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公共職業安定所別（12ヶ月延数）" sheetId="1" r:id="rId1"/>
    <sheet name="月別" sheetId="2" r:id="rId2"/>
  </sheets>
  <definedNames>
    <definedName name="_xlnm.Print_Area" localSheetId="1">'月別'!$A$1:$R$49</definedName>
    <definedName name="_xlnm.Print_Area" localSheetId="0">'公共職業安定所別（12ヶ月延数）'!$A$1:$R$53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<sst xmlns="http://schemas.openxmlformats.org/spreadsheetml/2006/main" count="546" uniqueCount="87">
  <si>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</si>
  <si>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</si>
  <si>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</si>
  <si>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</si>
  <si>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</si>
  <si>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</si>
  <si>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</si>
  <si>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</si>
  <si>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</si>
  <si>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</si>
  <si>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</si>
  <si>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</si>
  <si>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</si>
  <si>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</si>
  <si>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</si>
  <si>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</si>
  <si>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</si>
  <si>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壱岐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</si>
  <si>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</si>
  <si>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</si>
  <si>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</si>
  <si>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</si>
  <si>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</si>
  <si>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21</t>
  </si>
  <si>
    <t>…</t>
  </si>
  <si>
    <t>1)      一             般     （ 新 学 卒 ・ パ ー ト タ イ ム を 除 く ）</t>
  </si>
  <si>
    <t>4 平成16年11月より求職申込書における「性別」欄の記載が任意となったことに伴い、総数と男女の計が一致しない。</t>
  </si>
  <si>
    <t xml:space="preserve">３６      職                 業           </t>
  </si>
  <si>
    <t>求職</t>
  </si>
  <si>
    <t>求人</t>
  </si>
  <si>
    <t>2)　年度計は延べ数である。</t>
  </si>
  <si>
    <t xml:space="preserve">  3)月々に改めて紹介されるもの及び１か月未満の雇用期間を定めて紹介されるものをいう。</t>
  </si>
  <si>
    <t>不就労延数</t>
  </si>
  <si>
    <t>就労延数</t>
  </si>
  <si>
    <t>就労実人員</t>
  </si>
  <si>
    <t>(2) 月      別</t>
  </si>
  <si>
    <t>年度、月</t>
  </si>
  <si>
    <t>求            職</t>
  </si>
  <si>
    <t xml:space="preserve">   求              人</t>
  </si>
  <si>
    <t xml:space="preserve">         ＜    男    ＞</t>
  </si>
  <si>
    <t xml:space="preserve">           ＜    女    ＞</t>
  </si>
  <si>
    <t>4) 年度計は月平均である。</t>
  </si>
  <si>
    <t>3)              日                                  雇</t>
  </si>
  <si>
    <t>2)月間有効</t>
  </si>
  <si>
    <t>平成20年度</t>
  </si>
  <si>
    <t>22</t>
  </si>
  <si>
    <t>(</t>
  </si>
  <si>
    <t>)</t>
  </si>
  <si>
    <t>(</t>
  </si>
  <si>
    <t>)</t>
  </si>
  <si>
    <t xml:space="preserve">             ＜   男   ＞</t>
  </si>
  <si>
    <t>平成22年度</t>
  </si>
  <si>
    <t>(</t>
  </si>
  <si>
    <t xml:space="preserve">             ＜   女   ＞</t>
  </si>
  <si>
    <t xml:space="preserve">1) 常用労働者、臨時労働者および季節労働者とを合わせたものをいう。   </t>
  </si>
  <si>
    <t xml:space="preserve"> </t>
  </si>
  <si>
    <r>
      <t xml:space="preserve">        紹                 介      </t>
    </r>
    <r>
      <rPr>
        <sz val="12"/>
        <color indexed="8"/>
        <rFont val="ＭＳ 明朝"/>
        <family val="1"/>
      </rPr>
      <t>（平成22年）</t>
    </r>
  </si>
  <si>
    <t>＃</t>
  </si>
  <si>
    <t>次期繰越有効求職者数</t>
  </si>
  <si>
    <t>新規求職       申込件数</t>
  </si>
  <si>
    <t>有効求職者数</t>
  </si>
  <si>
    <t>期間求人延数    （暫就を除く）</t>
  </si>
  <si>
    <t>他県への
就職件数</t>
  </si>
  <si>
    <t>-</t>
  </si>
  <si>
    <t xml:space="preserve">３６      職                 業            </t>
  </si>
  <si>
    <t>4)月間有効</t>
  </si>
  <si>
    <t>平成22年度</t>
  </si>
  <si>
    <t xml:space="preserve">  22年 4 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</si>
  <si>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</si>
  <si>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</si>
  <si>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</si>
  <si>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</si>
  <si>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</si>
  <si>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</si>
  <si>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</si>
  <si>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</si>
  <si>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23年 1 月</t>
  </si>
  <si>
    <t xml:space="preserve">       2</t>
  </si>
  <si>
    <t xml:space="preserve">       3</t>
  </si>
  <si>
    <t>…</t>
  </si>
  <si>
    <r>
      <t xml:space="preserve">         紹                 介      </t>
    </r>
    <r>
      <rPr>
        <sz val="12"/>
        <color indexed="8"/>
        <rFont val="ＭＳ 明朝"/>
        <family val="1"/>
      </rPr>
      <t>（平成22年度）    （続）</t>
    </r>
  </si>
  <si>
    <t>3)              日                                  雇</t>
  </si>
  <si>
    <t>＃</t>
  </si>
  <si>
    <t>新規求職       申込件数</t>
  </si>
  <si>
    <t>有効求職者数</t>
  </si>
  <si>
    <t>期間求人延数（暫就を除く）</t>
  </si>
  <si>
    <t xml:space="preserve"> 3) 日雇は、平成22年度から四半期報告となったため項目名が一部変更となった。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</si>
</sst>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0" fontId="27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vertical="top"/>
    </xf>
    <xf numFmtId="3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1" fontId="5" fillId="0" borderId="21" xfId="48" applyFont="1" applyFill="1" applyBorder="1" applyAlignment="1">
      <alignment/>
    </xf>
    <xf numFmtId="185" fontId="5" fillId="0" borderId="0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 quotePrefix="1">
      <alignment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186" fontId="5" fillId="0" borderId="22" xfId="0" applyNumberFormat="1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5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/>
    </xf>
    <xf numFmtId="0" fontId="0" fillId="0" borderId="36" xfId="0" applyFill="1" applyBorder="1" applyAlignment="1">
      <alignment horizontal="distributed"/>
    </xf>
    <xf numFmtId="0" fontId="5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34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view="pageBreakPreview" zoomScaleNormal="75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8" width="16.00390625" style="2" customWidth="1"/>
    <col min="19" max="16384" width="8.625" style="2" customWidth="1"/>
  </cols>
  <sheetData>
    <row r="1" spans="1:18" ht="24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34" t="s">
        <v>56</v>
      </c>
      <c r="L1" s="33"/>
      <c r="M1" s="33"/>
      <c r="N1" s="33"/>
      <c r="O1" s="33"/>
      <c r="P1" s="33"/>
      <c r="Q1" s="33"/>
      <c r="R1" s="33"/>
    </row>
    <row r="2" spans="1:18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customHeight="1">
      <c r="B3" s="67" t="s">
        <v>1</v>
      </c>
      <c r="D3" s="58" t="s">
        <v>25</v>
      </c>
      <c r="E3" s="76"/>
      <c r="F3" s="76"/>
      <c r="G3" s="76"/>
      <c r="H3" s="76"/>
      <c r="I3" s="76"/>
      <c r="J3" s="76"/>
      <c r="K3" s="32"/>
      <c r="L3" s="58" t="s">
        <v>42</v>
      </c>
      <c r="M3" s="59"/>
      <c r="N3" s="59"/>
      <c r="O3" s="59"/>
      <c r="P3" s="59"/>
      <c r="Q3" s="59"/>
      <c r="R3" s="59"/>
    </row>
    <row r="4" spans="2:18" ht="15" customHeight="1">
      <c r="B4" s="68"/>
      <c r="D4" s="74" t="s">
        <v>28</v>
      </c>
      <c r="E4" s="75"/>
      <c r="F4" s="70" t="s">
        <v>2</v>
      </c>
      <c r="G4" s="74" t="s">
        <v>29</v>
      </c>
      <c r="H4" s="75"/>
      <c r="I4" s="70" t="s">
        <v>9</v>
      </c>
      <c r="J4" s="72" t="s">
        <v>10</v>
      </c>
      <c r="K4" s="31" t="s">
        <v>57</v>
      </c>
      <c r="L4" s="64" t="s">
        <v>58</v>
      </c>
      <c r="M4" s="56" t="s">
        <v>59</v>
      </c>
      <c r="N4" s="56" t="s">
        <v>60</v>
      </c>
      <c r="O4" s="60" t="s">
        <v>61</v>
      </c>
      <c r="P4" s="56" t="s">
        <v>34</v>
      </c>
      <c r="Q4" s="56" t="s">
        <v>33</v>
      </c>
      <c r="R4" s="62" t="s">
        <v>32</v>
      </c>
    </row>
    <row r="5" spans="1:18" ht="30" customHeight="1">
      <c r="A5" s="4"/>
      <c r="B5" s="69"/>
      <c r="C5" s="4"/>
      <c r="D5" s="1" t="s">
        <v>3</v>
      </c>
      <c r="E5" s="1" t="s">
        <v>43</v>
      </c>
      <c r="F5" s="71"/>
      <c r="G5" s="1" t="s">
        <v>3</v>
      </c>
      <c r="H5" s="1" t="s">
        <v>43</v>
      </c>
      <c r="I5" s="71"/>
      <c r="J5" s="73"/>
      <c r="K5" s="30" t="s">
        <v>62</v>
      </c>
      <c r="L5" s="65"/>
      <c r="M5" s="57"/>
      <c r="N5" s="57"/>
      <c r="O5" s="61"/>
      <c r="P5" s="61"/>
      <c r="Q5" s="61"/>
      <c r="R5" s="63"/>
    </row>
    <row r="6" spans="4:18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21" t="s">
        <v>4</v>
      </c>
      <c r="K6" s="21" t="s">
        <v>4</v>
      </c>
      <c r="L6" s="6" t="s">
        <v>5</v>
      </c>
      <c r="M6" s="6" t="s">
        <v>4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</row>
    <row r="7" spans="4:11" ht="21.75" customHeight="1">
      <c r="D7" s="7" t="s">
        <v>6</v>
      </c>
      <c r="J7" s="16"/>
      <c r="K7" s="16"/>
    </row>
    <row r="8" spans="2:18" ht="9.75" customHeight="1">
      <c r="B8" s="11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5" customHeight="1">
      <c r="B9" s="8" t="s">
        <v>44</v>
      </c>
      <c r="D9" s="9">
        <v>67217</v>
      </c>
      <c r="E9" s="12">
        <v>266987</v>
      </c>
      <c r="F9" s="12">
        <v>120155</v>
      </c>
      <c r="G9" s="12">
        <v>47529</v>
      </c>
      <c r="H9" s="12">
        <v>120125</v>
      </c>
      <c r="I9" s="12">
        <v>18444</v>
      </c>
      <c r="J9" s="12">
        <v>19473</v>
      </c>
      <c r="K9" s="12">
        <v>1753</v>
      </c>
      <c r="L9" s="28">
        <v>81</v>
      </c>
      <c r="M9" s="28">
        <v>5</v>
      </c>
      <c r="N9" s="28">
        <v>86</v>
      </c>
      <c r="O9" s="28">
        <v>295</v>
      </c>
      <c r="P9" s="28">
        <v>13</v>
      </c>
      <c r="Q9" s="28">
        <v>203</v>
      </c>
      <c r="R9" s="28">
        <v>127</v>
      </c>
    </row>
    <row r="10" spans="2:18" ht="15" customHeight="1">
      <c r="B10" s="11" t="s">
        <v>23</v>
      </c>
      <c r="D10" s="9">
        <v>72857</v>
      </c>
      <c r="E10" s="12">
        <v>304364</v>
      </c>
      <c r="F10" s="12">
        <v>136358</v>
      </c>
      <c r="G10" s="12">
        <v>41686</v>
      </c>
      <c r="H10" s="12">
        <v>98547</v>
      </c>
      <c r="I10" s="12">
        <v>19743</v>
      </c>
      <c r="J10" s="12">
        <v>20506</v>
      </c>
      <c r="K10" s="12">
        <v>1481</v>
      </c>
      <c r="L10" s="28">
        <v>27</v>
      </c>
      <c r="M10" s="28">
        <v>7</v>
      </c>
      <c r="N10" s="28">
        <v>34</v>
      </c>
      <c r="O10" s="28">
        <v>34</v>
      </c>
      <c r="P10" s="28">
        <v>2</v>
      </c>
      <c r="Q10" s="28">
        <v>33</v>
      </c>
      <c r="R10" s="28">
        <v>31</v>
      </c>
    </row>
    <row r="11" spans="2:18" ht="14.25">
      <c r="B11" s="11" t="s">
        <v>45</v>
      </c>
      <c r="D11" s="9">
        <f>SUM(D13:D22)</f>
        <v>72799</v>
      </c>
      <c r="E11" s="12">
        <f aca="true" t="shared" si="0" ref="E11:J11">SUM(E13:E22)</f>
        <v>297309</v>
      </c>
      <c r="F11" s="12">
        <f t="shared" si="0"/>
        <v>126131</v>
      </c>
      <c r="G11" s="12">
        <f t="shared" si="0"/>
        <v>49419</v>
      </c>
      <c r="H11" s="12">
        <f t="shared" si="0"/>
        <v>119200</v>
      </c>
      <c r="I11" s="12">
        <f t="shared" si="0"/>
        <v>20556</v>
      </c>
      <c r="J11" s="12">
        <f t="shared" si="0"/>
        <v>21394</v>
      </c>
      <c r="K11" s="12">
        <f aca="true" t="shared" si="1" ref="K11:R11">SUM(K13:K22)</f>
        <v>1677</v>
      </c>
      <c r="L11" s="13" t="s">
        <v>63</v>
      </c>
      <c r="M11" s="28">
        <f t="shared" si="1"/>
        <v>3</v>
      </c>
      <c r="N11" s="28">
        <f t="shared" si="1"/>
        <v>2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5</v>
      </c>
    </row>
    <row r="12" spans="2:18" ht="30" customHeight="1">
      <c r="B12" s="11"/>
      <c r="D12" s="9"/>
      <c r="E12" s="12"/>
      <c r="F12" s="12"/>
      <c r="G12" s="12"/>
      <c r="H12" s="12"/>
      <c r="I12" s="12"/>
      <c r="J12" s="12"/>
      <c r="K12" s="12"/>
      <c r="L12" s="13"/>
      <c r="M12" s="28"/>
      <c r="N12" s="28"/>
      <c r="O12" s="28"/>
      <c r="P12" s="28"/>
      <c r="Q12" s="28"/>
      <c r="R12" s="28"/>
    </row>
    <row r="13" spans="2:18" ht="30" customHeight="1">
      <c r="B13" s="8" t="s">
        <v>7</v>
      </c>
      <c r="D13" s="44">
        <v>26926</v>
      </c>
      <c r="E13" s="12">
        <v>113982</v>
      </c>
      <c r="F13" s="12">
        <v>46262</v>
      </c>
      <c r="G13" s="12">
        <v>20376</v>
      </c>
      <c r="H13" s="12">
        <v>51192</v>
      </c>
      <c r="I13" s="12">
        <v>6846</v>
      </c>
      <c r="J13" s="20">
        <v>6324</v>
      </c>
      <c r="K13" s="20">
        <f>293+190+73</f>
        <v>556</v>
      </c>
      <c r="L13" s="21" t="s">
        <v>63</v>
      </c>
      <c r="M13" s="21">
        <v>1</v>
      </c>
      <c r="N13" s="21">
        <v>1</v>
      </c>
      <c r="O13" s="21" t="s">
        <v>63</v>
      </c>
      <c r="P13" s="21" t="s">
        <v>63</v>
      </c>
      <c r="Q13" s="21" t="s">
        <v>63</v>
      </c>
      <c r="R13" s="21">
        <v>5</v>
      </c>
    </row>
    <row r="14" spans="1:18" ht="16.5" customHeight="1">
      <c r="A14" s="2" t="s">
        <v>46</v>
      </c>
      <c r="B14" s="8" t="s">
        <v>18</v>
      </c>
      <c r="C14" s="2" t="s">
        <v>47</v>
      </c>
      <c r="D14" s="44">
        <v>1196</v>
      </c>
      <c r="E14" s="12">
        <v>5060</v>
      </c>
      <c r="F14" s="12">
        <v>1593</v>
      </c>
      <c r="G14" s="12">
        <v>638</v>
      </c>
      <c r="H14" s="12">
        <v>1512</v>
      </c>
      <c r="I14" s="12">
        <v>314</v>
      </c>
      <c r="J14" s="20">
        <v>412</v>
      </c>
      <c r="K14" s="20">
        <v>16</v>
      </c>
      <c r="L14" s="21" t="s">
        <v>63</v>
      </c>
      <c r="M14" s="21" t="s">
        <v>63</v>
      </c>
      <c r="N14" s="21" t="s">
        <v>63</v>
      </c>
      <c r="O14" s="21" t="s">
        <v>63</v>
      </c>
      <c r="P14" s="21" t="s">
        <v>63</v>
      </c>
      <c r="Q14" s="21" t="s">
        <v>63</v>
      </c>
      <c r="R14" s="21" t="s">
        <v>63</v>
      </c>
    </row>
    <row r="15" spans="2:18" ht="16.5" customHeight="1">
      <c r="B15" s="8" t="s">
        <v>12</v>
      </c>
      <c r="D15" s="44">
        <v>15505</v>
      </c>
      <c r="E15" s="12">
        <v>61286</v>
      </c>
      <c r="F15" s="12">
        <v>29473</v>
      </c>
      <c r="G15" s="12">
        <v>9513</v>
      </c>
      <c r="H15" s="12">
        <v>22230</v>
      </c>
      <c r="I15" s="12">
        <v>4340</v>
      </c>
      <c r="J15" s="20">
        <v>4475</v>
      </c>
      <c r="K15" s="20">
        <v>430</v>
      </c>
      <c r="L15" s="21" t="s">
        <v>63</v>
      </c>
      <c r="M15" s="21">
        <v>1</v>
      </c>
      <c r="N15" s="21">
        <v>1</v>
      </c>
      <c r="O15" s="21" t="s">
        <v>63</v>
      </c>
      <c r="P15" s="21" t="s">
        <v>63</v>
      </c>
      <c r="Q15" s="21" t="s">
        <v>63</v>
      </c>
      <c r="R15" s="21" t="s">
        <v>63</v>
      </c>
    </row>
    <row r="16" spans="2:18" ht="16.5" customHeight="1">
      <c r="B16" s="8" t="s">
        <v>13</v>
      </c>
      <c r="D16" s="44">
        <v>9304</v>
      </c>
      <c r="E16" s="12">
        <v>37880</v>
      </c>
      <c r="F16" s="12">
        <v>18595</v>
      </c>
      <c r="G16" s="12">
        <v>7677</v>
      </c>
      <c r="H16" s="12">
        <v>17700</v>
      </c>
      <c r="I16" s="12">
        <v>3504</v>
      </c>
      <c r="J16" s="20">
        <v>3255</v>
      </c>
      <c r="K16" s="20">
        <v>222</v>
      </c>
      <c r="L16" s="13" t="s">
        <v>63</v>
      </c>
      <c r="M16" s="21" t="s">
        <v>63</v>
      </c>
      <c r="N16" s="21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</row>
    <row r="17" spans="2:18" ht="16.5" customHeight="1">
      <c r="B17" s="8" t="s">
        <v>14</v>
      </c>
      <c r="D17" s="44">
        <v>6385</v>
      </c>
      <c r="E17" s="12">
        <v>25661</v>
      </c>
      <c r="F17" s="12">
        <v>11973</v>
      </c>
      <c r="G17" s="12">
        <v>3571</v>
      </c>
      <c r="H17" s="12">
        <v>8775</v>
      </c>
      <c r="I17" s="12">
        <v>1811</v>
      </c>
      <c r="J17" s="20">
        <v>2066</v>
      </c>
      <c r="K17" s="20">
        <v>171</v>
      </c>
      <c r="L17" s="13" t="s">
        <v>63</v>
      </c>
      <c r="M17" s="21" t="s">
        <v>63</v>
      </c>
      <c r="N17" s="21" t="s">
        <v>63</v>
      </c>
      <c r="O17" s="21" t="s">
        <v>63</v>
      </c>
      <c r="P17" s="21" t="s">
        <v>63</v>
      </c>
      <c r="Q17" s="21" t="s">
        <v>63</v>
      </c>
      <c r="R17" s="21" t="s">
        <v>63</v>
      </c>
    </row>
    <row r="18" spans="2:18" ht="16.5" customHeight="1">
      <c r="B18" s="8" t="s">
        <v>15</v>
      </c>
      <c r="D18" s="44">
        <v>4596</v>
      </c>
      <c r="E18" s="12">
        <v>18277</v>
      </c>
      <c r="F18" s="12">
        <v>7118</v>
      </c>
      <c r="G18" s="12">
        <v>3267</v>
      </c>
      <c r="H18" s="12">
        <v>7624</v>
      </c>
      <c r="I18" s="12">
        <v>1589</v>
      </c>
      <c r="J18" s="20">
        <v>1847</v>
      </c>
      <c r="K18" s="20">
        <v>60</v>
      </c>
      <c r="L18" s="13" t="s">
        <v>63</v>
      </c>
      <c r="M18" s="21" t="s">
        <v>63</v>
      </c>
      <c r="N18" s="21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</row>
    <row r="19" spans="2:18" ht="30" customHeight="1">
      <c r="B19" s="8" t="s">
        <v>16</v>
      </c>
      <c r="D19" s="44">
        <v>4151</v>
      </c>
      <c r="E19" s="12">
        <v>14989</v>
      </c>
      <c r="F19" s="12">
        <v>5944</v>
      </c>
      <c r="G19" s="12">
        <v>1615</v>
      </c>
      <c r="H19" s="12">
        <v>3702</v>
      </c>
      <c r="I19" s="12">
        <v>807</v>
      </c>
      <c r="J19" s="20">
        <v>1492</v>
      </c>
      <c r="K19" s="20">
        <v>124</v>
      </c>
      <c r="L19" s="13" t="s">
        <v>63</v>
      </c>
      <c r="M19" s="21" t="s">
        <v>63</v>
      </c>
      <c r="N19" s="21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</row>
    <row r="20" spans="2:18" ht="16.5" customHeight="1">
      <c r="B20" s="8" t="s">
        <v>11</v>
      </c>
      <c r="D20" s="44">
        <v>2356</v>
      </c>
      <c r="E20" s="12">
        <v>9752</v>
      </c>
      <c r="F20" s="12">
        <v>2046</v>
      </c>
      <c r="G20" s="12">
        <v>1191</v>
      </c>
      <c r="H20" s="12">
        <v>2649</v>
      </c>
      <c r="I20" s="12">
        <v>577</v>
      </c>
      <c r="J20" s="20">
        <v>659</v>
      </c>
      <c r="K20" s="20">
        <v>47</v>
      </c>
      <c r="L20" s="21" t="s">
        <v>63</v>
      </c>
      <c r="M20" s="21" t="s">
        <v>63</v>
      </c>
      <c r="N20" s="21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</row>
    <row r="21" spans="2:18" ht="16.5" customHeight="1">
      <c r="B21" s="8" t="s">
        <v>8</v>
      </c>
      <c r="D21" s="44">
        <v>1216</v>
      </c>
      <c r="E21" s="12">
        <v>6029</v>
      </c>
      <c r="F21" s="12">
        <v>2070</v>
      </c>
      <c r="G21" s="12">
        <v>848</v>
      </c>
      <c r="H21" s="12">
        <v>1986</v>
      </c>
      <c r="I21" s="12">
        <v>511</v>
      </c>
      <c r="J21" s="20">
        <v>578</v>
      </c>
      <c r="K21" s="20">
        <v>28</v>
      </c>
      <c r="L21" s="13" t="s">
        <v>63</v>
      </c>
      <c r="M21" s="21">
        <v>1</v>
      </c>
      <c r="N21" s="21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</row>
    <row r="22" spans="1:18" ht="16.5" customHeight="1">
      <c r="A22" s="2" t="s">
        <v>48</v>
      </c>
      <c r="B22" s="8" t="s">
        <v>17</v>
      </c>
      <c r="C22" s="2" t="s">
        <v>49</v>
      </c>
      <c r="D22" s="44">
        <v>1164</v>
      </c>
      <c r="E22" s="12">
        <v>4393</v>
      </c>
      <c r="F22" s="12">
        <v>1057</v>
      </c>
      <c r="G22" s="12">
        <v>723</v>
      </c>
      <c r="H22" s="12">
        <v>1830</v>
      </c>
      <c r="I22" s="12">
        <v>257</v>
      </c>
      <c r="J22" s="20">
        <v>286</v>
      </c>
      <c r="K22" s="20">
        <v>23</v>
      </c>
      <c r="L22" s="13" t="s">
        <v>63</v>
      </c>
      <c r="M22" s="13" t="s">
        <v>63</v>
      </c>
      <c r="N22" s="21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</row>
    <row r="23" spans="4:17" ht="18" customHeight="1">
      <c r="D23" s="45" t="s">
        <v>50</v>
      </c>
      <c r="F23" s="19"/>
      <c r="J23" s="10"/>
      <c r="K23" s="19"/>
      <c r="L23" s="13"/>
      <c r="O23" s="21"/>
      <c r="P23" s="21"/>
      <c r="Q23" s="21"/>
    </row>
    <row r="24" spans="2:18" ht="37.5" customHeight="1">
      <c r="B24" s="8" t="s">
        <v>51</v>
      </c>
      <c r="D24" s="44">
        <f aca="true" t="shared" si="2" ref="D24:J24">SUM(D25:D34)</f>
        <v>40450</v>
      </c>
      <c r="E24" s="12">
        <f t="shared" si="2"/>
        <v>172169</v>
      </c>
      <c r="F24" s="12">
        <f t="shared" si="2"/>
        <v>75381</v>
      </c>
      <c r="G24" s="13" t="s">
        <v>24</v>
      </c>
      <c r="H24" s="13" t="s">
        <v>24</v>
      </c>
      <c r="I24" s="13" t="s">
        <v>24</v>
      </c>
      <c r="J24" s="12">
        <f t="shared" si="2"/>
        <v>11459</v>
      </c>
      <c r="K24" s="12">
        <f>SUM(K25:K34)</f>
        <v>941</v>
      </c>
      <c r="L24" s="13" t="s">
        <v>63</v>
      </c>
      <c r="M24" s="12">
        <f>SUM(M25:M34)</f>
        <v>3</v>
      </c>
      <c r="N24" s="13">
        <v>1</v>
      </c>
      <c r="O24" s="21" t="s">
        <v>63</v>
      </c>
      <c r="P24" s="21" t="s">
        <v>63</v>
      </c>
      <c r="Q24" s="21" t="s">
        <v>63</v>
      </c>
      <c r="R24" s="12">
        <f>SUM(R25:R34)</f>
        <v>5</v>
      </c>
    </row>
    <row r="25" spans="2:18" ht="30" customHeight="1">
      <c r="B25" s="8" t="s">
        <v>7</v>
      </c>
      <c r="D25" s="44">
        <v>14236</v>
      </c>
      <c r="E25" s="12">
        <v>64722</v>
      </c>
      <c r="F25" s="12">
        <v>27089</v>
      </c>
      <c r="G25" s="13" t="s">
        <v>24</v>
      </c>
      <c r="H25" s="13" t="s">
        <v>24</v>
      </c>
      <c r="I25" s="13" t="s">
        <v>24</v>
      </c>
      <c r="J25" s="20">
        <v>3165</v>
      </c>
      <c r="K25" s="16">
        <f>158+76+25</f>
        <v>259</v>
      </c>
      <c r="L25" s="21" t="s">
        <v>63</v>
      </c>
      <c r="M25" s="21">
        <v>1</v>
      </c>
      <c r="N25" s="21" t="s">
        <v>63</v>
      </c>
      <c r="O25" s="21" t="s">
        <v>63</v>
      </c>
      <c r="P25" s="21" t="s">
        <v>63</v>
      </c>
      <c r="Q25" s="21" t="s">
        <v>63</v>
      </c>
      <c r="R25" s="13">
        <v>5</v>
      </c>
    </row>
    <row r="26" spans="1:18" ht="30.75" customHeight="1">
      <c r="A26" s="2" t="s">
        <v>52</v>
      </c>
      <c r="B26" s="8" t="s">
        <v>18</v>
      </c>
      <c r="C26" s="2" t="s">
        <v>47</v>
      </c>
      <c r="D26" s="44">
        <v>726</v>
      </c>
      <c r="E26" s="12">
        <v>3178</v>
      </c>
      <c r="F26" s="12">
        <v>974</v>
      </c>
      <c r="G26" s="13" t="s">
        <v>24</v>
      </c>
      <c r="H26" s="13" t="s">
        <v>24</v>
      </c>
      <c r="I26" s="13" t="s">
        <v>24</v>
      </c>
      <c r="J26" s="20">
        <v>243</v>
      </c>
      <c r="K26" s="16">
        <v>6</v>
      </c>
      <c r="L26" s="21" t="s">
        <v>63</v>
      </c>
      <c r="M26" s="21" t="s">
        <v>63</v>
      </c>
      <c r="N26" s="21">
        <v>1</v>
      </c>
      <c r="O26" s="21" t="s">
        <v>63</v>
      </c>
      <c r="P26" s="21" t="s">
        <v>63</v>
      </c>
      <c r="Q26" s="21" t="s">
        <v>63</v>
      </c>
      <c r="R26" s="21" t="s">
        <v>63</v>
      </c>
    </row>
    <row r="27" spans="2:18" ht="16.5" customHeight="1">
      <c r="B27" s="8" t="s">
        <v>12</v>
      </c>
      <c r="D27" s="44">
        <v>8549</v>
      </c>
      <c r="E27" s="12">
        <v>34467</v>
      </c>
      <c r="F27" s="12">
        <v>17368</v>
      </c>
      <c r="G27" s="13" t="s">
        <v>24</v>
      </c>
      <c r="H27" s="13" t="s">
        <v>24</v>
      </c>
      <c r="I27" s="13" t="s">
        <v>24</v>
      </c>
      <c r="J27" s="20">
        <v>2378</v>
      </c>
      <c r="K27" s="16">
        <v>264</v>
      </c>
      <c r="L27" s="21" t="s">
        <v>63</v>
      </c>
      <c r="M27" s="21">
        <v>1</v>
      </c>
      <c r="N27" s="21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</row>
    <row r="28" spans="2:18" ht="16.5" customHeight="1">
      <c r="B28" s="8" t="s">
        <v>13</v>
      </c>
      <c r="D28" s="44">
        <v>5486</v>
      </c>
      <c r="E28" s="12">
        <v>22859</v>
      </c>
      <c r="F28" s="12">
        <v>11942</v>
      </c>
      <c r="G28" s="13" t="s">
        <v>24</v>
      </c>
      <c r="H28" s="13" t="s">
        <v>24</v>
      </c>
      <c r="I28" s="13" t="s">
        <v>24</v>
      </c>
      <c r="J28" s="20">
        <v>1911</v>
      </c>
      <c r="K28" s="16">
        <v>156</v>
      </c>
      <c r="L28" s="13" t="s">
        <v>63</v>
      </c>
      <c r="M28" s="21" t="s">
        <v>63</v>
      </c>
      <c r="N28" s="21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</row>
    <row r="29" spans="2:18" ht="16.5" customHeight="1">
      <c r="B29" s="8" t="s">
        <v>14</v>
      </c>
      <c r="D29" s="44">
        <v>3638</v>
      </c>
      <c r="E29" s="12">
        <v>15094</v>
      </c>
      <c r="F29" s="12">
        <v>7272</v>
      </c>
      <c r="G29" s="13" t="s">
        <v>24</v>
      </c>
      <c r="H29" s="13" t="s">
        <v>24</v>
      </c>
      <c r="I29" s="13" t="s">
        <v>24</v>
      </c>
      <c r="J29" s="20">
        <v>1103</v>
      </c>
      <c r="K29" s="16">
        <v>87</v>
      </c>
      <c r="L29" s="13" t="s">
        <v>63</v>
      </c>
      <c r="M29" s="21" t="s">
        <v>63</v>
      </c>
      <c r="N29" s="21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</row>
    <row r="30" spans="2:18" ht="17.25" customHeight="1">
      <c r="B30" s="8" t="s">
        <v>15</v>
      </c>
      <c r="D30" s="44">
        <v>2641</v>
      </c>
      <c r="E30" s="12">
        <v>10702</v>
      </c>
      <c r="F30" s="12">
        <v>4112</v>
      </c>
      <c r="G30" s="13" t="s">
        <v>24</v>
      </c>
      <c r="H30" s="13" t="s">
        <v>24</v>
      </c>
      <c r="I30" s="13" t="s">
        <v>24</v>
      </c>
      <c r="J30" s="20">
        <v>941</v>
      </c>
      <c r="K30" s="16">
        <v>38</v>
      </c>
      <c r="L30" s="13" t="s">
        <v>63</v>
      </c>
      <c r="M30" s="21" t="s">
        <v>63</v>
      </c>
      <c r="N30" s="21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</row>
    <row r="31" spans="2:18" ht="27.75" customHeight="1">
      <c r="B31" s="8" t="s">
        <v>16</v>
      </c>
      <c r="D31" s="44">
        <v>2345</v>
      </c>
      <c r="E31" s="12">
        <v>8680</v>
      </c>
      <c r="F31" s="12">
        <v>3426</v>
      </c>
      <c r="G31" s="13" t="s">
        <v>24</v>
      </c>
      <c r="H31" s="13" t="s">
        <v>24</v>
      </c>
      <c r="I31" s="13" t="s">
        <v>24</v>
      </c>
      <c r="J31" s="20">
        <v>814</v>
      </c>
      <c r="K31" s="16">
        <v>73</v>
      </c>
      <c r="L31" s="13" t="s">
        <v>63</v>
      </c>
      <c r="M31" s="21" t="s">
        <v>63</v>
      </c>
      <c r="N31" s="21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</row>
    <row r="32" spans="2:18" ht="16.5" customHeight="1">
      <c r="B32" s="8" t="s">
        <v>11</v>
      </c>
      <c r="D32" s="44">
        <v>1544</v>
      </c>
      <c r="E32" s="12">
        <v>6318</v>
      </c>
      <c r="F32" s="26">
        <v>1330</v>
      </c>
      <c r="G32" s="13" t="s">
        <v>24</v>
      </c>
      <c r="H32" s="13" t="s">
        <v>24</v>
      </c>
      <c r="I32" s="13" t="s">
        <v>24</v>
      </c>
      <c r="J32" s="20">
        <v>393</v>
      </c>
      <c r="K32" s="16">
        <v>27</v>
      </c>
      <c r="L32" s="21" t="s">
        <v>63</v>
      </c>
      <c r="M32" s="21" t="s">
        <v>63</v>
      </c>
      <c r="N32" s="21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</row>
    <row r="33" spans="2:18" ht="16.5" customHeight="1">
      <c r="B33" s="8" t="s">
        <v>8</v>
      </c>
      <c r="D33" s="46">
        <v>627</v>
      </c>
      <c r="E33" s="12">
        <v>3535</v>
      </c>
      <c r="F33" s="47">
        <v>1295</v>
      </c>
      <c r="G33" s="13" t="s">
        <v>24</v>
      </c>
      <c r="H33" s="13" t="s">
        <v>24</v>
      </c>
      <c r="I33" s="13" t="s">
        <v>24</v>
      </c>
      <c r="J33" s="20">
        <v>364</v>
      </c>
      <c r="K33" s="16">
        <v>17</v>
      </c>
      <c r="L33" s="13" t="s">
        <v>63</v>
      </c>
      <c r="M33" s="13">
        <v>1</v>
      </c>
      <c r="N33" s="21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</row>
    <row r="34" spans="1:18" ht="17.25" customHeight="1">
      <c r="A34" s="2" t="s">
        <v>48</v>
      </c>
      <c r="B34" s="8" t="s">
        <v>17</v>
      </c>
      <c r="C34" s="2" t="s">
        <v>49</v>
      </c>
      <c r="D34" s="46">
        <v>658</v>
      </c>
      <c r="E34" s="12">
        <v>2614</v>
      </c>
      <c r="F34" s="16">
        <v>573</v>
      </c>
      <c r="G34" s="13" t="s">
        <v>24</v>
      </c>
      <c r="H34" s="13" t="s">
        <v>24</v>
      </c>
      <c r="I34" s="13" t="s">
        <v>24</v>
      </c>
      <c r="J34" s="20">
        <v>147</v>
      </c>
      <c r="K34" s="16">
        <v>14</v>
      </c>
      <c r="L34" s="13" t="s">
        <v>63</v>
      </c>
      <c r="M34" s="21" t="s">
        <v>63</v>
      </c>
      <c r="N34" s="21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</row>
    <row r="35" spans="4:18" ht="16.5" customHeight="1">
      <c r="D35" s="45" t="s">
        <v>53</v>
      </c>
      <c r="F35" s="54"/>
      <c r="G35" s="55"/>
      <c r="J35" s="10"/>
      <c r="K35" s="19"/>
      <c r="M35" s="21"/>
      <c r="N35" s="21"/>
      <c r="O35" s="21"/>
      <c r="P35" s="21"/>
      <c r="Q35" s="21"/>
      <c r="R35" s="21"/>
    </row>
    <row r="36" spans="2:18" ht="39.75" customHeight="1">
      <c r="B36" s="8" t="s">
        <v>51</v>
      </c>
      <c r="D36" s="44">
        <f aca="true" t="shared" si="3" ref="D36:J36">SUM(D37:D46)</f>
        <v>32026</v>
      </c>
      <c r="E36" s="12">
        <f t="shared" si="3"/>
        <v>124073</v>
      </c>
      <c r="F36" s="12">
        <f t="shared" si="3"/>
        <v>50377</v>
      </c>
      <c r="G36" s="13" t="s">
        <v>24</v>
      </c>
      <c r="H36" s="13" t="s">
        <v>24</v>
      </c>
      <c r="I36" s="13" t="s">
        <v>24</v>
      </c>
      <c r="J36" s="12">
        <f t="shared" si="3"/>
        <v>9859</v>
      </c>
      <c r="K36" s="12">
        <f>SUM(K37:K46)</f>
        <v>732</v>
      </c>
      <c r="L36" s="13" t="s">
        <v>63</v>
      </c>
      <c r="M36" s="21" t="s">
        <v>63</v>
      </c>
      <c r="N36" s="21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</row>
    <row r="37" spans="2:18" ht="30" customHeight="1">
      <c r="B37" s="8" t="s">
        <v>7</v>
      </c>
      <c r="D37" s="44">
        <f>7287+4214+1112</f>
        <v>12613</v>
      </c>
      <c r="E37" s="12">
        <f>32407+13054+3532</f>
        <v>48993</v>
      </c>
      <c r="F37" s="12">
        <f>9122+7724+2241</f>
        <v>19087</v>
      </c>
      <c r="G37" s="13" t="s">
        <v>24</v>
      </c>
      <c r="H37" s="13" t="s">
        <v>24</v>
      </c>
      <c r="I37" s="13" t="s">
        <v>24</v>
      </c>
      <c r="J37" s="20">
        <f>1696+1157+299</f>
        <v>3152</v>
      </c>
      <c r="K37" s="16">
        <f>134+114+48</f>
        <v>296</v>
      </c>
      <c r="L37" s="13" t="s">
        <v>63</v>
      </c>
      <c r="M37" s="21" t="s">
        <v>63</v>
      </c>
      <c r="N37" s="21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</row>
    <row r="38" spans="1:18" ht="30" customHeight="1">
      <c r="A38" s="2" t="s">
        <v>52</v>
      </c>
      <c r="B38" s="8" t="s">
        <v>18</v>
      </c>
      <c r="C38" s="2" t="s">
        <v>47</v>
      </c>
      <c r="D38" s="44">
        <v>448</v>
      </c>
      <c r="E38" s="12">
        <v>1781</v>
      </c>
      <c r="F38" s="12">
        <v>602</v>
      </c>
      <c r="G38" s="13" t="s">
        <v>24</v>
      </c>
      <c r="H38" s="13" t="s">
        <v>24</v>
      </c>
      <c r="I38" s="13" t="s">
        <v>24</v>
      </c>
      <c r="J38" s="20">
        <v>165</v>
      </c>
      <c r="K38" s="16">
        <v>9</v>
      </c>
      <c r="L38" s="21" t="s">
        <v>63</v>
      </c>
      <c r="M38" s="21" t="s">
        <v>63</v>
      </c>
      <c r="N38" s="21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</row>
    <row r="39" spans="2:18" ht="16.5" customHeight="1">
      <c r="B39" s="8" t="s">
        <v>12</v>
      </c>
      <c r="D39" s="44">
        <v>6871</v>
      </c>
      <c r="E39" s="12">
        <v>26581</v>
      </c>
      <c r="F39" s="12">
        <v>11997</v>
      </c>
      <c r="G39" s="13" t="s">
        <v>24</v>
      </c>
      <c r="H39" s="13" t="s">
        <v>24</v>
      </c>
      <c r="I39" s="13" t="s">
        <v>24</v>
      </c>
      <c r="J39" s="20">
        <v>2079</v>
      </c>
      <c r="K39" s="16">
        <v>166</v>
      </c>
      <c r="L39" s="21" t="s">
        <v>63</v>
      </c>
      <c r="M39" s="21" t="s">
        <v>63</v>
      </c>
      <c r="N39" s="21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</row>
    <row r="40" spans="2:18" ht="16.5" customHeight="1">
      <c r="B40" s="8" t="s">
        <v>13</v>
      </c>
      <c r="D40" s="44">
        <v>3795</v>
      </c>
      <c r="E40" s="12">
        <v>14924</v>
      </c>
      <c r="F40" s="12">
        <v>6620</v>
      </c>
      <c r="G40" s="13" t="s">
        <v>24</v>
      </c>
      <c r="H40" s="13" t="s">
        <v>24</v>
      </c>
      <c r="I40" s="13" t="s">
        <v>24</v>
      </c>
      <c r="J40" s="20">
        <v>1339</v>
      </c>
      <c r="K40" s="16">
        <v>66</v>
      </c>
      <c r="L40" s="21" t="s">
        <v>63</v>
      </c>
      <c r="M40" s="21" t="s">
        <v>63</v>
      </c>
      <c r="N40" s="21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</row>
    <row r="41" spans="2:18" ht="16.5" customHeight="1">
      <c r="B41" s="8" t="s">
        <v>14</v>
      </c>
      <c r="D41" s="44">
        <v>2702</v>
      </c>
      <c r="E41" s="12">
        <v>10415</v>
      </c>
      <c r="F41" s="12">
        <v>4636</v>
      </c>
      <c r="G41" s="13" t="s">
        <v>24</v>
      </c>
      <c r="H41" s="13" t="s">
        <v>24</v>
      </c>
      <c r="I41" s="13" t="s">
        <v>24</v>
      </c>
      <c r="J41" s="20">
        <v>943</v>
      </c>
      <c r="K41" s="16">
        <v>82</v>
      </c>
      <c r="L41" s="13" t="s">
        <v>63</v>
      </c>
      <c r="M41" s="21" t="s">
        <v>63</v>
      </c>
      <c r="N41" s="21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</row>
    <row r="42" spans="2:18" ht="17.25" customHeight="1">
      <c r="B42" s="8" t="s">
        <v>15</v>
      </c>
      <c r="D42" s="44">
        <v>1946</v>
      </c>
      <c r="E42" s="12">
        <v>7542</v>
      </c>
      <c r="F42" s="12">
        <v>2995</v>
      </c>
      <c r="G42" s="13" t="s">
        <v>24</v>
      </c>
      <c r="H42" s="13" t="s">
        <v>24</v>
      </c>
      <c r="I42" s="13" t="s">
        <v>24</v>
      </c>
      <c r="J42" s="20">
        <v>902</v>
      </c>
      <c r="K42" s="16">
        <v>22</v>
      </c>
      <c r="L42" s="13" t="s">
        <v>63</v>
      </c>
      <c r="M42" s="21" t="s">
        <v>63</v>
      </c>
      <c r="N42" s="21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</row>
    <row r="43" spans="2:18" ht="29.25" customHeight="1">
      <c r="B43" s="8" t="s">
        <v>16</v>
      </c>
      <c r="D43" s="44">
        <v>1791</v>
      </c>
      <c r="E43" s="12">
        <v>6252</v>
      </c>
      <c r="F43" s="12">
        <v>2501</v>
      </c>
      <c r="G43" s="13" t="s">
        <v>24</v>
      </c>
      <c r="H43" s="13" t="s">
        <v>24</v>
      </c>
      <c r="I43" s="13" t="s">
        <v>24</v>
      </c>
      <c r="J43" s="20">
        <v>673</v>
      </c>
      <c r="K43" s="16">
        <v>51</v>
      </c>
      <c r="L43" s="13" t="s">
        <v>63</v>
      </c>
      <c r="M43" s="21" t="s">
        <v>63</v>
      </c>
      <c r="N43" s="21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</row>
    <row r="44" spans="2:18" ht="16.5" customHeight="1">
      <c r="B44" s="8" t="s">
        <v>11</v>
      </c>
      <c r="D44" s="44">
        <v>775</v>
      </c>
      <c r="E44" s="12">
        <v>3344</v>
      </c>
      <c r="F44" s="12">
        <v>680</v>
      </c>
      <c r="G44" s="13" t="s">
        <v>24</v>
      </c>
      <c r="H44" s="13" t="s">
        <v>24</v>
      </c>
      <c r="I44" s="13" t="s">
        <v>24</v>
      </c>
      <c r="J44" s="20">
        <v>253</v>
      </c>
      <c r="K44" s="16">
        <v>20</v>
      </c>
      <c r="L44" s="13" t="s">
        <v>63</v>
      </c>
      <c r="M44" s="21" t="s">
        <v>63</v>
      </c>
      <c r="N44" s="21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</row>
    <row r="45" spans="2:18" ht="16.5" customHeight="1">
      <c r="B45" s="8" t="s">
        <v>8</v>
      </c>
      <c r="D45" s="44">
        <v>585</v>
      </c>
      <c r="E45" s="12">
        <v>2483</v>
      </c>
      <c r="F45" s="16">
        <v>775</v>
      </c>
      <c r="G45" s="13" t="s">
        <v>24</v>
      </c>
      <c r="H45" s="13" t="s">
        <v>24</v>
      </c>
      <c r="I45" s="13" t="s">
        <v>24</v>
      </c>
      <c r="J45" s="20">
        <v>214</v>
      </c>
      <c r="K45" s="16">
        <v>11</v>
      </c>
      <c r="L45" s="21" t="s">
        <v>63</v>
      </c>
      <c r="M45" s="21" t="s">
        <v>63</v>
      </c>
      <c r="N45" s="21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</row>
    <row r="46" spans="1:18" ht="17.25" customHeight="1">
      <c r="A46" s="2" t="s">
        <v>48</v>
      </c>
      <c r="B46" s="8" t="s">
        <v>17</v>
      </c>
      <c r="C46" s="2" t="s">
        <v>49</v>
      </c>
      <c r="D46" s="44">
        <v>500</v>
      </c>
      <c r="E46" s="12">
        <v>1758</v>
      </c>
      <c r="F46" s="16">
        <v>484</v>
      </c>
      <c r="G46" s="13" t="s">
        <v>24</v>
      </c>
      <c r="H46" s="13" t="s">
        <v>24</v>
      </c>
      <c r="I46" s="13" t="s">
        <v>24</v>
      </c>
      <c r="J46" s="20">
        <v>139</v>
      </c>
      <c r="K46" s="16">
        <v>9</v>
      </c>
      <c r="L46" s="13" t="s">
        <v>63</v>
      </c>
      <c r="M46" s="21" t="s">
        <v>63</v>
      </c>
      <c r="N46" s="21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</row>
    <row r="47" spans="1:18" ht="16.5" customHeight="1" thickBot="1">
      <c r="A47" s="17"/>
      <c r="B47" s="14"/>
      <c r="C47" s="18"/>
      <c r="D47" s="22"/>
      <c r="E47" s="23"/>
      <c r="F47" s="3"/>
      <c r="G47" s="15"/>
      <c r="H47" s="15"/>
      <c r="I47" s="15"/>
      <c r="J47" s="24"/>
      <c r="K47" s="3"/>
      <c r="L47" s="15"/>
      <c r="M47" s="15"/>
      <c r="N47" s="15"/>
      <c r="O47" s="27"/>
      <c r="P47" s="15"/>
      <c r="Q47" s="15"/>
      <c r="R47" s="15"/>
    </row>
    <row r="48" spans="2:11" ht="17.25" customHeight="1">
      <c r="B48" s="2" t="s">
        <v>54</v>
      </c>
      <c r="H48" s="2" t="s">
        <v>30</v>
      </c>
      <c r="K48" s="10" t="s">
        <v>31</v>
      </c>
    </row>
    <row r="49" spans="1:11" ht="15" customHeight="1">
      <c r="A49" s="2" t="s">
        <v>55</v>
      </c>
      <c r="B49" s="25" t="s">
        <v>19</v>
      </c>
      <c r="J49" s="10"/>
      <c r="K49" s="10"/>
    </row>
    <row r="50" ht="15" customHeight="1">
      <c r="B50" s="2" t="s">
        <v>20</v>
      </c>
    </row>
    <row r="51" spans="2:10" ht="15" customHeight="1">
      <c r="B51" s="2" t="s">
        <v>21</v>
      </c>
      <c r="J51" s="10"/>
    </row>
    <row r="52" spans="2:10" ht="14.25">
      <c r="B52" s="2" t="s">
        <v>26</v>
      </c>
      <c r="J52" s="10"/>
    </row>
    <row r="53" ht="14.25">
      <c r="A53" s="2" t="s">
        <v>22</v>
      </c>
    </row>
  </sheetData>
  <sheetProtection/>
  <mergeCells count="17">
    <mergeCell ref="A1:J1"/>
    <mergeCell ref="B3:B5"/>
    <mergeCell ref="F4:F5"/>
    <mergeCell ref="I4:I5"/>
    <mergeCell ref="J4:J5"/>
    <mergeCell ref="G4:H4"/>
    <mergeCell ref="D4:E4"/>
    <mergeCell ref="D3:J3"/>
    <mergeCell ref="F35:G35"/>
    <mergeCell ref="N4:N5"/>
    <mergeCell ref="L3:R3"/>
    <mergeCell ref="O4:O5"/>
    <mergeCell ref="P4:P5"/>
    <mergeCell ref="Q4:Q5"/>
    <mergeCell ref="R4:R5"/>
    <mergeCell ref="L4:L5"/>
    <mergeCell ref="M4:M5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3" r:id="rId1"/>
  <headerFooter alignWithMargins="0">
    <oddHeader>&amp;R&amp;9
</oddHeader>
  </headerFooter>
  <ignoredErrors>
    <ignoredError sqref="B10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85" zoomScaleNormal="85" zoomScaleSheetLayoutView="100" workbookViewId="0" topLeftCell="A1">
      <selection activeCell="A1" sqref="A1:J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7.375" style="2" customWidth="1"/>
    <col min="11" max="11" width="17.375" style="16" customWidth="1"/>
    <col min="12" max="18" width="17.375" style="2" customWidth="1"/>
    <col min="19" max="16384" width="8.625" style="2" customWidth="1"/>
  </cols>
  <sheetData>
    <row r="1" spans="1:16" ht="24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35" t="s">
        <v>80</v>
      </c>
      <c r="N1" s="6"/>
      <c r="P1" s="36"/>
    </row>
    <row r="2" spans="1:18" ht="30" customHeight="1" thickBot="1">
      <c r="A2" s="3" t="s">
        <v>35</v>
      </c>
      <c r="B2" s="3"/>
      <c r="C2" s="3"/>
      <c r="D2" s="3"/>
      <c r="E2" s="3"/>
      <c r="F2" s="3"/>
      <c r="G2" s="3"/>
      <c r="H2" s="3"/>
      <c r="I2" s="3"/>
      <c r="J2" s="10"/>
      <c r="K2" s="3"/>
      <c r="L2" s="3"/>
      <c r="M2" s="3"/>
      <c r="N2" s="3"/>
      <c r="O2" s="3"/>
      <c r="P2" s="3"/>
      <c r="Q2" s="3"/>
      <c r="R2" s="3"/>
    </row>
    <row r="3" spans="2:18" ht="15" customHeight="1">
      <c r="B3" s="67" t="s">
        <v>36</v>
      </c>
      <c r="D3" s="58" t="s">
        <v>25</v>
      </c>
      <c r="E3" s="76"/>
      <c r="F3" s="76"/>
      <c r="G3" s="76"/>
      <c r="H3" s="76"/>
      <c r="I3" s="76"/>
      <c r="J3" s="76"/>
      <c r="K3" s="4"/>
      <c r="L3" s="80" t="s">
        <v>81</v>
      </c>
      <c r="M3" s="81"/>
      <c r="N3" s="81"/>
      <c r="O3" s="81"/>
      <c r="P3" s="81"/>
      <c r="Q3" s="81"/>
      <c r="R3" s="81"/>
    </row>
    <row r="4" spans="2:18" ht="15" customHeight="1">
      <c r="B4" s="68"/>
      <c r="C4" s="16"/>
      <c r="D4" s="37" t="s">
        <v>37</v>
      </c>
      <c r="E4" s="38"/>
      <c r="F4" s="70" t="s">
        <v>2</v>
      </c>
      <c r="G4" s="37" t="s">
        <v>38</v>
      </c>
      <c r="H4" s="38"/>
      <c r="I4" s="70" t="s">
        <v>9</v>
      </c>
      <c r="J4" s="72" t="s">
        <v>10</v>
      </c>
      <c r="K4" s="31" t="s">
        <v>82</v>
      </c>
      <c r="L4" s="56" t="s">
        <v>58</v>
      </c>
      <c r="M4" s="56" t="s">
        <v>83</v>
      </c>
      <c r="N4" s="56" t="s">
        <v>84</v>
      </c>
      <c r="O4" s="56" t="s">
        <v>85</v>
      </c>
      <c r="P4" s="56" t="s">
        <v>34</v>
      </c>
      <c r="Q4" s="56" t="s">
        <v>33</v>
      </c>
      <c r="R4" s="62" t="s">
        <v>32</v>
      </c>
    </row>
    <row r="5" spans="1:18" ht="30" customHeight="1">
      <c r="A5" s="4"/>
      <c r="B5" s="69"/>
      <c r="C5" s="4"/>
      <c r="D5" s="1" t="s">
        <v>3</v>
      </c>
      <c r="E5" s="1" t="s">
        <v>65</v>
      </c>
      <c r="F5" s="78"/>
      <c r="G5" s="1" t="s">
        <v>3</v>
      </c>
      <c r="H5" s="39" t="s">
        <v>65</v>
      </c>
      <c r="I5" s="71"/>
      <c r="J5" s="69"/>
      <c r="K5" s="30" t="s">
        <v>62</v>
      </c>
      <c r="L5" s="57"/>
      <c r="M5" s="57"/>
      <c r="N5" s="57"/>
      <c r="O5" s="57"/>
      <c r="P5" s="57"/>
      <c r="Q5" s="57"/>
      <c r="R5" s="79"/>
    </row>
    <row r="6" spans="4:18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40" t="s">
        <v>4</v>
      </c>
      <c r="K6" s="6" t="s">
        <v>4</v>
      </c>
      <c r="L6" s="6" t="s">
        <v>5</v>
      </c>
      <c r="M6" s="6" t="s">
        <v>4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</row>
    <row r="7" spans="4:11" ht="30" customHeight="1">
      <c r="D7" s="7" t="s">
        <v>6</v>
      </c>
      <c r="J7" s="10"/>
      <c r="K7" s="29"/>
    </row>
    <row r="8" spans="2:18" ht="30" customHeight="1">
      <c r="B8" s="8" t="s">
        <v>66</v>
      </c>
      <c r="D8" s="44">
        <f>SUM(D9:D20)</f>
        <v>72799</v>
      </c>
      <c r="E8" s="12">
        <f aca="true" t="shared" si="0" ref="E8:J8">SUM(E9:E20)</f>
        <v>297309</v>
      </c>
      <c r="F8" s="12">
        <f t="shared" si="0"/>
        <v>126131</v>
      </c>
      <c r="G8" s="12">
        <f t="shared" si="0"/>
        <v>49419</v>
      </c>
      <c r="H8" s="12">
        <f t="shared" si="0"/>
        <v>119200</v>
      </c>
      <c r="I8" s="12">
        <f t="shared" si="0"/>
        <v>20556</v>
      </c>
      <c r="J8" s="12">
        <f t="shared" si="0"/>
        <v>21394</v>
      </c>
      <c r="K8" s="12">
        <f>SUM(K9:K20)</f>
        <v>1677</v>
      </c>
      <c r="L8" s="12">
        <f aca="true" t="shared" si="1" ref="L8:R8">SUM(L9:L20)</f>
        <v>0</v>
      </c>
      <c r="M8" s="12">
        <f t="shared" si="1"/>
        <v>3</v>
      </c>
      <c r="N8" s="12">
        <f t="shared" si="1"/>
        <v>2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5</v>
      </c>
    </row>
    <row r="9" spans="2:18" ht="30" customHeight="1">
      <c r="B9" s="41" t="s">
        <v>67</v>
      </c>
      <c r="D9" s="44">
        <v>8021</v>
      </c>
      <c r="E9" s="12">
        <v>28255</v>
      </c>
      <c r="F9" s="12">
        <v>13177</v>
      </c>
      <c r="G9" s="12">
        <v>4219</v>
      </c>
      <c r="H9" s="12">
        <v>9047</v>
      </c>
      <c r="I9" s="12">
        <v>1901</v>
      </c>
      <c r="J9" s="12">
        <v>1985</v>
      </c>
      <c r="K9" s="12">
        <v>147</v>
      </c>
      <c r="L9" s="82">
        <v>0</v>
      </c>
      <c r="M9" s="82">
        <v>1</v>
      </c>
      <c r="N9" s="82">
        <v>1</v>
      </c>
      <c r="O9" s="82">
        <v>0</v>
      </c>
      <c r="P9" s="82">
        <v>0</v>
      </c>
      <c r="Q9" s="82">
        <v>0</v>
      </c>
      <c r="R9" s="82">
        <v>5</v>
      </c>
    </row>
    <row r="10" spans="2:18" ht="15" customHeight="1">
      <c r="B10" s="42" t="s">
        <v>68</v>
      </c>
      <c r="D10" s="44">
        <v>5685</v>
      </c>
      <c r="E10" s="12">
        <v>26766</v>
      </c>
      <c r="F10" s="12">
        <v>11155</v>
      </c>
      <c r="G10" s="12">
        <v>3453</v>
      </c>
      <c r="H10" s="12">
        <v>8617</v>
      </c>
      <c r="I10" s="12">
        <v>1629</v>
      </c>
      <c r="J10" s="12">
        <v>1679</v>
      </c>
      <c r="K10" s="12">
        <v>114</v>
      </c>
      <c r="L10" s="82"/>
      <c r="M10" s="82"/>
      <c r="N10" s="82"/>
      <c r="O10" s="82"/>
      <c r="P10" s="82"/>
      <c r="Q10" s="82"/>
      <c r="R10" s="82"/>
    </row>
    <row r="11" spans="2:18" ht="15" customHeight="1">
      <c r="B11" s="42" t="s">
        <v>69</v>
      </c>
      <c r="D11" s="44">
        <v>5885</v>
      </c>
      <c r="E11" s="12">
        <v>25939</v>
      </c>
      <c r="F11" s="12">
        <v>12140</v>
      </c>
      <c r="G11" s="12">
        <v>3622</v>
      </c>
      <c r="H11" s="12">
        <v>8855</v>
      </c>
      <c r="I11" s="12">
        <v>1873</v>
      </c>
      <c r="J11" s="12">
        <v>1949</v>
      </c>
      <c r="K11" s="12">
        <v>139</v>
      </c>
      <c r="L11" s="82"/>
      <c r="M11" s="82"/>
      <c r="N11" s="82"/>
      <c r="O11" s="82"/>
      <c r="P11" s="82"/>
      <c r="Q11" s="82"/>
      <c r="R11" s="82"/>
    </row>
    <row r="12" spans="2:18" ht="30" customHeight="1">
      <c r="B12" s="42" t="s">
        <v>70</v>
      </c>
      <c r="D12" s="44">
        <v>5633</v>
      </c>
      <c r="E12" s="12">
        <v>25166</v>
      </c>
      <c r="F12" s="12">
        <v>10459</v>
      </c>
      <c r="G12" s="12">
        <v>4054</v>
      </c>
      <c r="H12" s="12">
        <v>9091</v>
      </c>
      <c r="I12" s="12">
        <v>1708</v>
      </c>
      <c r="J12" s="12">
        <v>1761</v>
      </c>
      <c r="K12" s="12">
        <v>123</v>
      </c>
      <c r="L12" s="82">
        <v>0</v>
      </c>
      <c r="M12" s="82">
        <v>1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</row>
    <row r="13" spans="2:18" ht="15" customHeight="1">
      <c r="B13" s="42" t="s">
        <v>71</v>
      </c>
      <c r="D13" s="44">
        <v>5619</v>
      </c>
      <c r="E13" s="12">
        <v>24440</v>
      </c>
      <c r="F13" s="12">
        <v>9980</v>
      </c>
      <c r="G13" s="12">
        <v>3855</v>
      </c>
      <c r="H13" s="12">
        <v>9238</v>
      </c>
      <c r="I13" s="12">
        <v>1677</v>
      </c>
      <c r="J13" s="12">
        <v>1731</v>
      </c>
      <c r="K13" s="12">
        <v>118</v>
      </c>
      <c r="L13" s="82"/>
      <c r="M13" s="82"/>
      <c r="N13" s="82"/>
      <c r="O13" s="82"/>
      <c r="P13" s="82"/>
      <c r="Q13" s="82"/>
      <c r="R13" s="82"/>
    </row>
    <row r="14" spans="2:18" ht="15" customHeight="1">
      <c r="B14" s="42" t="s">
        <v>72</v>
      </c>
      <c r="D14" s="44">
        <v>6203</v>
      </c>
      <c r="E14" s="12">
        <v>24671</v>
      </c>
      <c r="F14" s="12">
        <v>10984</v>
      </c>
      <c r="G14" s="12">
        <v>4161</v>
      </c>
      <c r="H14" s="12">
        <v>9999</v>
      </c>
      <c r="I14" s="12">
        <v>1781</v>
      </c>
      <c r="J14" s="12">
        <v>1853</v>
      </c>
      <c r="K14" s="12">
        <v>133</v>
      </c>
      <c r="L14" s="82"/>
      <c r="M14" s="82"/>
      <c r="N14" s="82"/>
      <c r="O14" s="82"/>
      <c r="P14" s="82"/>
      <c r="Q14" s="82"/>
      <c r="R14" s="82"/>
    </row>
    <row r="15" spans="2:18" ht="30" customHeight="1">
      <c r="B15" s="42" t="s">
        <v>73</v>
      </c>
      <c r="D15" s="44">
        <v>5639</v>
      </c>
      <c r="E15" s="12">
        <v>24333</v>
      </c>
      <c r="F15" s="12">
        <v>10096</v>
      </c>
      <c r="G15" s="12">
        <v>4676</v>
      </c>
      <c r="H15" s="12">
        <v>10652</v>
      </c>
      <c r="I15" s="12">
        <v>1787</v>
      </c>
      <c r="J15" s="12">
        <v>1811</v>
      </c>
      <c r="K15" s="12">
        <v>119</v>
      </c>
      <c r="L15" s="82">
        <v>0</v>
      </c>
      <c r="M15" s="82">
        <v>1</v>
      </c>
      <c r="N15" s="82">
        <v>1</v>
      </c>
      <c r="O15" s="82">
        <v>0</v>
      </c>
      <c r="P15" s="82">
        <v>0</v>
      </c>
      <c r="Q15" s="82">
        <v>0</v>
      </c>
      <c r="R15" s="82">
        <v>0</v>
      </c>
    </row>
    <row r="16" spans="2:18" ht="15" customHeight="1">
      <c r="B16" s="42" t="s">
        <v>74</v>
      </c>
      <c r="D16" s="44">
        <v>5319</v>
      </c>
      <c r="E16" s="12">
        <v>23576</v>
      </c>
      <c r="F16" s="12">
        <v>9078</v>
      </c>
      <c r="G16" s="12">
        <v>4081</v>
      </c>
      <c r="H16" s="12">
        <v>10534</v>
      </c>
      <c r="I16" s="12">
        <v>1640</v>
      </c>
      <c r="J16" s="12">
        <v>1815</v>
      </c>
      <c r="K16" s="12">
        <v>239</v>
      </c>
      <c r="L16" s="82"/>
      <c r="M16" s="82"/>
      <c r="N16" s="82"/>
      <c r="O16" s="82"/>
      <c r="P16" s="82"/>
      <c r="Q16" s="82"/>
      <c r="R16" s="82"/>
    </row>
    <row r="17" spans="2:18" ht="15" customHeight="1">
      <c r="B17" s="42" t="s">
        <v>75</v>
      </c>
      <c r="D17" s="44">
        <v>4034</v>
      </c>
      <c r="E17" s="12">
        <v>21406</v>
      </c>
      <c r="F17" s="12">
        <v>6401</v>
      </c>
      <c r="G17" s="12">
        <v>3470</v>
      </c>
      <c r="H17" s="12">
        <v>9798</v>
      </c>
      <c r="I17" s="12">
        <v>1402</v>
      </c>
      <c r="J17" s="12">
        <v>1458</v>
      </c>
      <c r="K17" s="12">
        <v>126</v>
      </c>
      <c r="L17" s="82"/>
      <c r="M17" s="82"/>
      <c r="N17" s="82"/>
      <c r="O17" s="82"/>
      <c r="P17" s="82"/>
      <c r="Q17" s="82"/>
      <c r="R17" s="82"/>
    </row>
    <row r="18" spans="2:18" ht="30" customHeight="1">
      <c r="B18" s="42" t="s">
        <v>76</v>
      </c>
      <c r="D18" s="44">
        <v>6570</v>
      </c>
      <c r="E18" s="12">
        <v>22268</v>
      </c>
      <c r="F18" s="12">
        <v>9250</v>
      </c>
      <c r="G18" s="12">
        <v>4947</v>
      </c>
      <c r="H18" s="12">
        <v>10610</v>
      </c>
      <c r="I18" s="12">
        <v>1384</v>
      </c>
      <c r="J18" s="12">
        <v>1444</v>
      </c>
      <c r="K18" s="12">
        <v>115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</row>
    <row r="19" spans="2:18" ht="15" customHeight="1">
      <c r="B19" s="42" t="s">
        <v>77</v>
      </c>
      <c r="D19" s="44">
        <v>6981</v>
      </c>
      <c r="E19" s="12">
        <v>24110</v>
      </c>
      <c r="F19" s="12">
        <v>10675</v>
      </c>
      <c r="G19" s="12">
        <v>4374</v>
      </c>
      <c r="H19" s="12">
        <v>11098</v>
      </c>
      <c r="I19" s="12">
        <v>1595</v>
      </c>
      <c r="J19" s="12">
        <v>1647</v>
      </c>
      <c r="K19" s="12">
        <v>127</v>
      </c>
      <c r="L19" s="82"/>
      <c r="M19" s="82"/>
      <c r="N19" s="82"/>
      <c r="O19" s="82"/>
      <c r="P19" s="82"/>
      <c r="Q19" s="82"/>
      <c r="R19" s="82"/>
    </row>
    <row r="20" spans="2:18" ht="15" customHeight="1">
      <c r="B20" s="42" t="s">
        <v>78</v>
      </c>
      <c r="D20" s="44">
        <v>7210</v>
      </c>
      <c r="E20" s="12">
        <v>26379</v>
      </c>
      <c r="F20" s="12">
        <v>12736</v>
      </c>
      <c r="G20" s="12">
        <v>4507</v>
      </c>
      <c r="H20" s="12">
        <v>11661</v>
      </c>
      <c r="I20" s="12">
        <v>2179</v>
      </c>
      <c r="J20" s="12">
        <v>2261</v>
      </c>
      <c r="K20" s="12">
        <v>177</v>
      </c>
      <c r="L20" s="82"/>
      <c r="M20" s="82"/>
      <c r="N20" s="82"/>
      <c r="O20" s="82"/>
      <c r="P20" s="82"/>
      <c r="Q20" s="82"/>
      <c r="R20" s="82"/>
    </row>
    <row r="21" spans="2:11" ht="56.25" customHeight="1">
      <c r="B21" s="41"/>
      <c r="D21" s="45" t="s">
        <v>39</v>
      </c>
      <c r="J21" s="10"/>
      <c r="K21" s="2"/>
    </row>
    <row r="22" spans="2:18" ht="30" customHeight="1">
      <c r="B22" s="8" t="s">
        <v>66</v>
      </c>
      <c r="D22" s="44">
        <f>SUM(D23:D34)</f>
        <v>40450</v>
      </c>
      <c r="E22" s="12">
        <f>SUM(E23:E34)</f>
        <v>172169</v>
      </c>
      <c r="F22" s="12">
        <f>SUM(F23:F34)</f>
        <v>75381</v>
      </c>
      <c r="G22" s="13" t="s">
        <v>79</v>
      </c>
      <c r="H22" s="13" t="s">
        <v>79</v>
      </c>
      <c r="I22" s="13" t="s">
        <v>79</v>
      </c>
      <c r="J22" s="12">
        <f>SUM(J23:J34)</f>
        <v>11459</v>
      </c>
      <c r="K22" s="12">
        <f>SUM(K23:K34)</f>
        <v>941</v>
      </c>
      <c r="L22" s="12">
        <f aca="true" t="shared" si="2" ref="L22:R22">SUM(L23:L34)</f>
        <v>0</v>
      </c>
      <c r="M22" s="12">
        <f t="shared" si="2"/>
        <v>3</v>
      </c>
      <c r="N22" s="12">
        <f t="shared" si="2"/>
        <v>2</v>
      </c>
      <c r="O22" s="13" t="s">
        <v>63</v>
      </c>
      <c r="P22" s="12">
        <f t="shared" si="2"/>
        <v>0</v>
      </c>
      <c r="Q22" s="12">
        <f t="shared" si="2"/>
        <v>0</v>
      </c>
      <c r="R22" s="12">
        <f t="shared" si="2"/>
        <v>5</v>
      </c>
    </row>
    <row r="23" spans="2:18" ht="30" customHeight="1">
      <c r="B23" s="41" t="s">
        <v>67</v>
      </c>
      <c r="D23" s="44">
        <v>4507</v>
      </c>
      <c r="E23" s="12">
        <v>16153</v>
      </c>
      <c r="F23" s="12">
        <v>7893</v>
      </c>
      <c r="G23" s="13" t="s">
        <v>79</v>
      </c>
      <c r="H23" s="13" t="s">
        <v>79</v>
      </c>
      <c r="I23" s="13" t="s">
        <v>79</v>
      </c>
      <c r="J23" s="20">
        <v>1027</v>
      </c>
      <c r="K23" s="16">
        <v>93</v>
      </c>
      <c r="L23" s="82">
        <v>0</v>
      </c>
      <c r="M23" s="82">
        <v>1</v>
      </c>
      <c r="N23" s="82">
        <v>1</v>
      </c>
      <c r="O23" s="82" t="s">
        <v>63</v>
      </c>
      <c r="P23" s="82">
        <v>0</v>
      </c>
      <c r="Q23" s="82">
        <v>0</v>
      </c>
      <c r="R23" s="82">
        <v>5</v>
      </c>
    </row>
    <row r="24" spans="2:18" ht="15" customHeight="1">
      <c r="B24" s="42" t="s">
        <v>68</v>
      </c>
      <c r="D24" s="44">
        <v>3285</v>
      </c>
      <c r="E24" s="12">
        <v>15640</v>
      </c>
      <c r="F24" s="12">
        <v>6723</v>
      </c>
      <c r="G24" s="13" t="s">
        <v>79</v>
      </c>
      <c r="H24" s="13" t="s">
        <v>79</v>
      </c>
      <c r="I24" s="13" t="s">
        <v>79</v>
      </c>
      <c r="J24" s="20">
        <v>883</v>
      </c>
      <c r="K24" s="16">
        <v>61</v>
      </c>
      <c r="L24" s="82"/>
      <c r="M24" s="82"/>
      <c r="N24" s="82"/>
      <c r="O24" s="82"/>
      <c r="P24" s="82"/>
      <c r="Q24" s="82"/>
      <c r="R24" s="82"/>
    </row>
    <row r="25" spans="2:18" ht="15" customHeight="1">
      <c r="B25" s="42" t="s">
        <v>69</v>
      </c>
      <c r="D25" s="44">
        <v>3481</v>
      </c>
      <c r="E25" s="12">
        <v>15420</v>
      </c>
      <c r="F25" s="12">
        <v>7557</v>
      </c>
      <c r="G25" s="13" t="s">
        <v>79</v>
      </c>
      <c r="H25" s="13" t="s">
        <v>79</v>
      </c>
      <c r="I25" s="13" t="s">
        <v>79</v>
      </c>
      <c r="J25" s="20">
        <v>1062</v>
      </c>
      <c r="K25" s="16">
        <v>71</v>
      </c>
      <c r="L25" s="82"/>
      <c r="M25" s="82"/>
      <c r="N25" s="82"/>
      <c r="O25" s="82"/>
      <c r="P25" s="82"/>
      <c r="Q25" s="82"/>
      <c r="R25" s="82"/>
    </row>
    <row r="26" spans="2:18" ht="30" customHeight="1">
      <c r="B26" s="42" t="s">
        <v>70</v>
      </c>
      <c r="D26" s="44">
        <v>3175</v>
      </c>
      <c r="E26" s="12">
        <v>14956</v>
      </c>
      <c r="F26" s="12">
        <v>6487</v>
      </c>
      <c r="G26" s="13" t="s">
        <v>79</v>
      </c>
      <c r="H26" s="13" t="s">
        <v>79</v>
      </c>
      <c r="I26" s="13" t="s">
        <v>79</v>
      </c>
      <c r="J26" s="20">
        <v>971</v>
      </c>
      <c r="K26" s="16">
        <v>79</v>
      </c>
      <c r="L26" s="82">
        <v>0</v>
      </c>
      <c r="M26" s="82">
        <v>1</v>
      </c>
      <c r="N26" s="82">
        <v>0</v>
      </c>
      <c r="O26" s="82" t="s">
        <v>63</v>
      </c>
      <c r="P26" s="82">
        <v>0</v>
      </c>
      <c r="Q26" s="82">
        <v>0</v>
      </c>
      <c r="R26" s="82">
        <v>0</v>
      </c>
    </row>
    <row r="27" spans="2:18" ht="15" customHeight="1">
      <c r="B27" s="42" t="s">
        <v>71</v>
      </c>
      <c r="D27" s="44">
        <v>3199</v>
      </c>
      <c r="E27" s="12">
        <v>14465</v>
      </c>
      <c r="F27" s="12">
        <v>6043</v>
      </c>
      <c r="G27" s="13" t="s">
        <v>79</v>
      </c>
      <c r="H27" s="13" t="s">
        <v>79</v>
      </c>
      <c r="I27" s="13" t="s">
        <v>79</v>
      </c>
      <c r="J27" s="20">
        <v>984</v>
      </c>
      <c r="K27" s="16">
        <v>63</v>
      </c>
      <c r="L27" s="82"/>
      <c r="M27" s="82"/>
      <c r="N27" s="82"/>
      <c r="O27" s="82"/>
      <c r="P27" s="82"/>
      <c r="Q27" s="82"/>
      <c r="R27" s="82"/>
    </row>
    <row r="28" spans="2:18" ht="15" customHeight="1">
      <c r="B28" s="42" t="s">
        <v>72</v>
      </c>
      <c r="D28" s="44">
        <v>3409</v>
      </c>
      <c r="E28" s="12">
        <v>14372</v>
      </c>
      <c r="F28" s="12">
        <v>6452</v>
      </c>
      <c r="G28" s="13" t="s">
        <v>79</v>
      </c>
      <c r="H28" s="13" t="s">
        <v>79</v>
      </c>
      <c r="I28" s="13" t="s">
        <v>79</v>
      </c>
      <c r="J28" s="20">
        <v>996</v>
      </c>
      <c r="K28" s="16">
        <v>71</v>
      </c>
      <c r="L28" s="82"/>
      <c r="M28" s="82"/>
      <c r="N28" s="82"/>
      <c r="O28" s="82"/>
      <c r="P28" s="82"/>
      <c r="Q28" s="82"/>
      <c r="R28" s="82"/>
    </row>
    <row r="29" spans="2:18" ht="30" customHeight="1">
      <c r="B29" s="42" t="s">
        <v>73</v>
      </c>
      <c r="D29" s="44">
        <v>3176</v>
      </c>
      <c r="E29" s="12">
        <v>14111</v>
      </c>
      <c r="F29" s="12">
        <v>6143</v>
      </c>
      <c r="G29" s="13" t="s">
        <v>79</v>
      </c>
      <c r="H29" s="13" t="s">
        <v>79</v>
      </c>
      <c r="I29" s="13" t="s">
        <v>79</v>
      </c>
      <c r="J29" s="20">
        <v>1024</v>
      </c>
      <c r="K29" s="16">
        <v>68</v>
      </c>
      <c r="L29" s="82">
        <v>0</v>
      </c>
      <c r="M29" s="82">
        <v>1</v>
      </c>
      <c r="N29" s="82">
        <v>1</v>
      </c>
      <c r="O29" s="82" t="s">
        <v>63</v>
      </c>
      <c r="P29" s="82">
        <v>0</v>
      </c>
      <c r="Q29" s="82">
        <v>0</v>
      </c>
      <c r="R29" s="82">
        <v>0</v>
      </c>
    </row>
    <row r="30" spans="2:18" ht="15" customHeight="1">
      <c r="B30" s="42" t="s">
        <v>74</v>
      </c>
      <c r="D30" s="44">
        <v>3028</v>
      </c>
      <c r="E30" s="12">
        <v>13698</v>
      </c>
      <c r="F30" s="12">
        <v>5508</v>
      </c>
      <c r="G30" s="13" t="s">
        <v>79</v>
      </c>
      <c r="H30" s="13" t="s">
        <v>79</v>
      </c>
      <c r="I30" s="13" t="s">
        <v>79</v>
      </c>
      <c r="J30" s="20">
        <v>977</v>
      </c>
      <c r="K30" s="16">
        <v>113</v>
      </c>
      <c r="L30" s="82"/>
      <c r="M30" s="82"/>
      <c r="N30" s="82"/>
      <c r="O30" s="82"/>
      <c r="P30" s="82"/>
      <c r="Q30" s="82"/>
      <c r="R30" s="82"/>
    </row>
    <row r="31" spans="2:18" ht="15" customHeight="1">
      <c r="B31" s="42" t="s">
        <v>75</v>
      </c>
      <c r="D31" s="44">
        <v>2266</v>
      </c>
      <c r="E31" s="12">
        <v>12513</v>
      </c>
      <c r="F31" s="12">
        <v>3960</v>
      </c>
      <c r="G31" s="13" t="s">
        <v>79</v>
      </c>
      <c r="H31" s="13" t="s">
        <v>79</v>
      </c>
      <c r="I31" s="13" t="s">
        <v>79</v>
      </c>
      <c r="J31" s="20">
        <v>819</v>
      </c>
      <c r="K31" s="16">
        <v>69</v>
      </c>
      <c r="L31" s="82"/>
      <c r="M31" s="82"/>
      <c r="N31" s="82"/>
      <c r="O31" s="82"/>
      <c r="P31" s="82"/>
      <c r="Q31" s="82"/>
      <c r="R31" s="82"/>
    </row>
    <row r="32" spans="2:18" ht="30" customHeight="1">
      <c r="B32" s="42" t="s">
        <v>76</v>
      </c>
      <c r="D32" s="44">
        <v>3410</v>
      </c>
      <c r="E32" s="12">
        <v>12702</v>
      </c>
      <c r="F32" s="12">
        <v>5516</v>
      </c>
      <c r="G32" s="13" t="s">
        <v>79</v>
      </c>
      <c r="H32" s="13" t="s">
        <v>79</v>
      </c>
      <c r="I32" s="13" t="s">
        <v>79</v>
      </c>
      <c r="J32" s="20">
        <v>792</v>
      </c>
      <c r="K32" s="16">
        <v>69</v>
      </c>
      <c r="L32" s="82">
        <v>0</v>
      </c>
      <c r="M32" s="82">
        <v>0</v>
      </c>
      <c r="N32" s="82">
        <v>0</v>
      </c>
      <c r="O32" s="82" t="s">
        <v>63</v>
      </c>
      <c r="P32" s="82">
        <v>0</v>
      </c>
      <c r="Q32" s="82">
        <v>0</v>
      </c>
      <c r="R32" s="82">
        <v>0</v>
      </c>
    </row>
    <row r="33" spans="2:18" ht="15" customHeight="1">
      <c r="B33" s="42" t="s">
        <v>77</v>
      </c>
      <c r="D33" s="44">
        <v>3613</v>
      </c>
      <c r="E33" s="12">
        <v>13418</v>
      </c>
      <c r="F33" s="12">
        <v>6037</v>
      </c>
      <c r="G33" s="13" t="s">
        <v>79</v>
      </c>
      <c r="H33" s="13" t="s">
        <v>79</v>
      </c>
      <c r="I33" s="13" t="s">
        <v>79</v>
      </c>
      <c r="J33" s="20">
        <v>855</v>
      </c>
      <c r="K33" s="16">
        <v>85</v>
      </c>
      <c r="L33" s="82"/>
      <c r="M33" s="82"/>
      <c r="N33" s="82"/>
      <c r="O33" s="82"/>
      <c r="P33" s="82"/>
      <c r="Q33" s="82"/>
      <c r="R33" s="82"/>
    </row>
    <row r="34" spans="2:18" ht="15" customHeight="1">
      <c r="B34" s="42" t="s">
        <v>78</v>
      </c>
      <c r="D34" s="44">
        <v>3901</v>
      </c>
      <c r="E34" s="12">
        <v>14721</v>
      </c>
      <c r="F34" s="12">
        <v>7062</v>
      </c>
      <c r="G34" s="13" t="s">
        <v>79</v>
      </c>
      <c r="H34" s="13" t="s">
        <v>79</v>
      </c>
      <c r="I34" s="13" t="s">
        <v>79</v>
      </c>
      <c r="J34" s="20">
        <v>1069</v>
      </c>
      <c r="K34" s="16">
        <v>99</v>
      </c>
      <c r="L34" s="82"/>
      <c r="M34" s="82"/>
      <c r="N34" s="82"/>
      <c r="O34" s="82"/>
      <c r="P34" s="82"/>
      <c r="Q34" s="82"/>
      <c r="R34" s="82"/>
    </row>
    <row r="35" spans="4:11" ht="56.25" customHeight="1">
      <c r="D35" s="45" t="s">
        <v>40</v>
      </c>
      <c r="J35" s="10"/>
      <c r="K35" s="2"/>
    </row>
    <row r="36" spans="2:18" ht="30" customHeight="1">
      <c r="B36" s="8" t="s">
        <v>66</v>
      </c>
      <c r="D36" s="44">
        <f>SUM(D37:D48)</f>
        <v>32026</v>
      </c>
      <c r="E36" s="12">
        <f>SUM(E37:E48)</f>
        <v>124073</v>
      </c>
      <c r="F36" s="12">
        <f>SUM(F37:F48)</f>
        <v>50377</v>
      </c>
      <c r="G36" s="13" t="s">
        <v>79</v>
      </c>
      <c r="H36" s="13" t="s">
        <v>79</v>
      </c>
      <c r="I36" s="13" t="s">
        <v>79</v>
      </c>
      <c r="J36" s="12">
        <f>SUM(J37:J48)</f>
        <v>9859</v>
      </c>
      <c r="K36" s="12">
        <f>SUM(K37:K48)</f>
        <v>732</v>
      </c>
      <c r="L36" s="13">
        <f>SUM(L37:L48)</f>
        <v>0</v>
      </c>
      <c r="M36" s="13">
        <f aca="true" t="shared" si="3" ref="M36:R36">SUM(M37:M48)</f>
        <v>0</v>
      </c>
      <c r="N36" s="13">
        <f t="shared" si="3"/>
        <v>0</v>
      </c>
      <c r="O36" s="13" t="s">
        <v>63</v>
      </c>
      <c r="P36" s="13">
        <f t="shared" si="3"/>
        <v>0</v>
      </c>
      <c r="Q36" s="13">
        <f t="shared" si="3"/>
        <v>0</v>
      </c>
      <c r="R36" s="13">
        <f t="shared" si="3"/>
        <v>0</v>
      </c>
    </row>
    <row r="37" spans="2:18" ht="30" customHeight="1">
      <c r="B37" s="41" t="s">
        <v>67</v>
      </c>
      <c r="D37" s="44">
        <v>3467</v>
      </c>
      <c r="E37" s="12">
        <v>11990</v>
      </c>
      <c r="F37" s="12">
        <v>5250</v>
      </c>
      <c r="G37" s="13" t="s">
        <v>79</v>
      </c>
      <c r="H37" s="13" t="s">
        <v>79</v>
      </c>
      <c r="I37" s="13" t="s">
        <v>79</v>
      </c>
      <c r="J37" s="20">
        <v>947</v>
      </c>
      <c r="K37" s="16">
        <v>53</v>
      </c>
      <c r="L37" s="82">
        <v>0</v>
      </c>
      <c r="M37" s="82">
        <v>0</v>
      </c>
      <c r="N37" s="82">
        <v>0</v>
      </c>
      <c r="O37" s="82" t="s">
        <v>63</v>
      </c>
      <c r="P37" s="82">
        <v>0</v>
      </c>
      <c r="Q37" s="82">
        <v>0</v>
      </c>
      <c r="R37" s="82">
        <v>0</v>
      </c>
    </row>
    <row r="38" spans="2:18" ht="15" customHeight="1">
      <c r="B38" s="42" t="s">
        <v>68</v>
      </c>
      <c r="D38" s="44">
        <v>2376</v>
      </c>
      <c r="E38" s="12">
        <v>11024</v>
      </c>
      <c r="F38" s="12">
        <v>4388</v>
      </c>
      <c r="G38" s="13" t="s">
        <v>79</v>
      </c>
      <c r="H38" s="13" t="s">
        <v>79</v>
      </c>
      <c r="I38" s="13" t="s">
        <v>79</v>
      </c>
      <c r="J38" s="20">
        <v>791</v>
      </c>
      <c r="K38" s="16">
        <v>53</v>
      </c>
      <c r="L38" s="82"/>
      <c r="M38" s="82"/>
      <c r="N38" s="82"/>
      <c r="O38" s="82"/>
      <c r="P38" s="82"/>
      <c r="Q38" s="82"/>
      <c r="R38" s="82"/>
    </row>
    <row r="39" spans="2:18" ht="15" customHeight="1">
      <c r="B39" s="42" t="s">
        <v>69</v>
      </c>
      <c r="D39" s="44">
        <v>2371</v>
      </c>
      <c r="E39" s="12">
        <v>10419</v>
      </c>
      <c r="F39" s="12">
        <v>4549</v>
      </c>
      <c r="G39" s="13" t="s">
        <v>79</v>
      </c>
      <c r="H39" s="13" t="s">
        <v>79</v>
      </c>
      <c r="I39" s="13" t="s">
        <v>79</v>
      </c>
      <c r="J39" s="20">
        <v>877</v>
      </c>
      <c r="K39" s="16">
        <v>68</v>
      </c>
      <c r="L39" s="82"/>
      <c r="M39" s="82"/>
      <c r="N39" s="82"/>
      <c r="O39" s="82"/>
      <c r="P39" s="82"/>
      <c r="Q39" s="82"/>
      <c r="R39" s="82"/>
    </row>
    <row r="40" spans="2:18" ht="30" customHeight="1">
      <c r="B40" s="42" t="s">
        <v>70</v>
      </c>
      <c r="D40" s="44">
        <v>2432</v>
      </c>
      <c r="E40" s="12">
        <v>10114</v>
      </c>
      <c r="F40" s="12">
        <v>3944</v>
      </c>
      <c r="G40" s="13" t="s">
        <v>79</v>
      </c>
      <c r="H40" s="13" t="s">
        <v>79</v>
      </c>
      <c r="I40" s="13" t="s">
        <v>79</v>
      </c>
      <c r="J40" s="20">
        <v>785</v>
      </c>
      <c r="K40" s="16">
        <v>44</v>
      </c>
      <c r="L40" s="82">
        <v>0</v>
      </c>
      <c r="M40" s="82">
        <v>0</v>
      </c>
      <c r="N40" s="82">
        <v>0</v>
      </c>
      <c r="O40" s="82" t="s">
        <v>63</v>
      </c>
      <c r="P40" s="82">
        <v>0</v>
      </c>
      <c r="Q40" s="82">
        <v>0</v>
      </c>
      <c r="R40" s="82">
        <v>0</v>
      </c>
    </row>
    <row r="41" spans="2:18" ht="15" customHeight="1">
      <c r="B41" s="42" t="s">
        <v>71</v>
      </c>
      <c r="D41" s="44">
        <v>2392</v>
      </c>
      <c r="E41" s="12">
        <v>9880</v>
      </c>
      <c r="F41" s="12">
        <v>3901</v>
      </c>
      <c r="G41" s="13" t="s">
        <v>79</v>
      </c>
      <c r="H41" s="13" t="s">
        <v>79</v>
      </c>
      <c r="I41" s="13" t="s">
        <v>79</v>
      </c>
      <c r="J41" s="20">
        <v>737</v>
      </c>
      <c r="K41" s="16">
        <v>54</v>
      </c>
      <c r="L41" s="82"/>
      <c r="M41" s="82"/>
      <c r="N41" s="82"/>
      <c r="O41" s="82"/>
      <c r="P41" s="82"/>
      <c r="Q41" s="82"/>
      <c r="R41" s="82"/>
    </row>
    <row r="42" spans="2:18" ht="15" customHeight="1">
      <c r="B42" s="42" t="s">
        <v>72</v>
      </c>
      <c r="D42" s="44">
        <v>2775</v>
      </c>
      <c r="E42" s="12">
        <v>10215</v>
      </c>
      <c r="F42" s="12">
        <v>4497</v>
      </c>
      <c r="G42" s="13" t="s">
        <v>79</v>
      </c>
      <c r="H42" s="13" t="s">
        <v>79</v>
      </c>
      <c r="I42" s="13" t="s">
        <v>79</v>
      </c>
      <c r="J42" s="20">
        <v>855</v>
      </c>
      <c r="K42" s="16">
        <v>62</v>
      </c>
      <c r="L42" s="82"/>
      <c r="M42" s="82"/>
      <c r="N42" s="82"/>
      <c r="O42" s="82"/>
      <c r="P42" s="82"/>
      <c r="Q42" s="82"/>
      <c r="R42" s="82"/>
    </row>
    <row r="43" spans="2:18" ht="30" customHeight="1">
      <c r="B43" s="42" t="s">
        <v>73</v>
      </c>
      <c r="D43" s="44">
        <v>2439</v>
      </c>
      <c r="E43" s="12">
        <v>10130</v>
      </c>
      <c r="F43" s="12">
        <v>3928</v>
      </c>
      <c r="G43" s="13" t="s">
        <v>79</v>
      </c>
      <c r="H43" s="13" t="s">
        <v>79</v>
      </c>
      <c r="I43" s="13" t="s">
        <v>79</v>
      </c>
      <c r="J43" s="20">
        <v>784</v>
      </c>
      <c r="K43" s="16">
        <v>51</v>
      </c>
      <c r="L43" s="82">
        <v>0</v>
      </c>
      <c r="M43" s="82">
        <v>0</v>
      </c>
      <c r="N43" s="82">
        <v>0</v>
      </c>
      <c r="O43" s="82" t="s">
        <v>63</v>
      </c>
      <c r="P43" s="82">
        <v>0</v>
      </c>
      <c r="Q43" s="82">
        <v>0</v>
      </c>
      <c r="R43" s="82">
        <v>0</v>
      </c>
    </row>
    <row r="44" spans="2:18" ht="15" customHeight="1">
      <c r="B44" s="42" t="s">
        <v>74</v>
      </c>
      <c r="D44" s="44">
        <v>2270</v>
      </c>
      <c r="E44" s="12">
        <v>9796</v>
      </c>
      <c r="F44" s="12">
        <v>3545</v>
      </c>
      <c r="G44" s="13" t="s">
        <v>79</v>
      </c>
      <c r="H44" s="13" t="s">
        <v>79</v>
      </c>
      <c r="I44" s="13" t="s">
        <v>79</v>
      </c>
      <c r="J44" s="20">
        <v>828</v>
      </c>
      <c r="K44" s="16">
        <v>125</v>
      </c>
      <c r="L44" s="82"/>
      <c r="M44" s="82"/>
      <c r="N44" s="82"/>
      <c r="O44" s="82"/>
      <c r="P44" s="82"/>
      <c r="Q44" s="82"/>
      <c r="R44" s="82"/>
    </row>
    <row r="45" spans="2:18" ht="15" customHeight="1">
      <c r="B45" s="42" t="s">
        <v>75</v>
      </c>
      <c r="D45" s="44">
        <v>1752</v>
      </c>
      <c r="E45" s="12">
        <v>8821</v>
      </c>
      <c r="F45" s="12">
        <v>2423</v>
      </c>
      <c r="G45" s="13" t="s">
        <v>79</v>
      </c>
      <c r="H45" s="13" t="s">
        <v>79</v>
      </c>
      <c r="I45" s="13" t="s">
        <v>79</v>
      </c>
      <c r="J45" s="20">
        <v>635</v>
      </c>
      <c r="K45" s="16">
        <v>57</v>
      </c>
      <c r="L45" s="82"/>
      <c r="M45" s="82"/>
      <c r="N45" s="82"/>
      <c r="O45" s="82"/>
      <c r="P45" s="82"/>
      <c r="Q45" s="82"/>
      <c r="R45" s="82"/>
    </row>
    <row r="46" spans="2:18" ht="30" customHeight="1">
      <c r="B46" s="42" t="s">
        <v>76</v>
      </c>
      <c r="D46" s="44">
        <v>3136</v>
      </c>
      <c r="E46" s="12">
        <v>9496</v>
      </c>
      <c r="F46" s="12">
        <v>3706</v>
      </c>
      <c r="G46" s="13" t="s">
        <v>79</v>
      </c>
      <c r="H46" s="13" t="s">
        <v>79</v>
      </c>
      <c r="I46" s="13" t="s">
        <v>79</v>
      </c>
      <c r="J46" s="20">
        <v>649</v>
      </c>
      <c r="K46" s="16">
        <v>46</v>
      </c>
      <c r="L46" s="82">
        <v>0</v>
      </c>
      <c r="M46" s="82">
        <v>0</v>
      </c>
      <c r="N46" s="82">
        <v>0</v>
      </c>
      <c r="O46" s="82" t="s">
        <v>63</v>
      </c>
      <c r="P46" s="82">
        <v>0</v>
      </c>
      <c r="Q46" s="82">
        <v>0</v>
      </c>
      <c r="R46" s="82">
        <v>0</v>
      </c>
    </row>
    <row r="47" spans="2:18" ht="15" customHeight="1">
      <c r="B47" s="42" t="s">
        <v>77</v>
      </c>
      <c r="D47" s="44">
        <v>3346</v>
      </c>
      <c r="E47" s="12">
        <v>10621</v>
      </c>
      <c r="F47" s="12">
        <v>4607</v>
      </c>
      <c r="G47" s="13" t="s">
        <v>79</v>
      </c>
      <c r="H47" s="13" t="s">
        <v>79</v>
      </c>
      <c r="I47" s="13" t="s">
        <v>79</v>
      </c>
      <c r="J47" s="20">
        <v>787</v>
      </c>
      <c r="K47" s="16">
        <v>42</v>
      </c>
      <c r="L47" s="82"/>
      <c r="M47" s="82"/>
      <c r="N47" s="82"/>
      <c r="O47" s="82"/>
      <c r="P47" s="82"/>
      <c r="Q47" s="82"/>
      <c r="R47" s="82"/>
    </row>
    <row r="48" spans="1:18" s="43" customFormat="1" ht="27.75" customHeight="1" thickBot="1">
      <c r="A48" s="48"/>
      <c r="B48" s="49" t="s">
        <v>78</v>
      </c>
      <c r="C48" s="48"/>
      <c r="D48" s="50">
        <v>3270</v>
      </c>
      <c r="E48" s="51">
        <v>11567</v>
      </c>
      <c r="F48" s="51">
        <v>5639</v>
      </c>
      <c r="G48" s="52" t="s">
        <v>79</v>
      </c>
      <c r="H48" s="52" t="s">
        <v>79</v>
      </c>
      <c r="I48" s="52" t="s">
        <v>79</v>
      </c>
      <c r="J48" s="53">
        <v>1184</v>
      </c>
      <c r="K48" s="48">
        <v>77</v>
      </c>
      <c r="L48" s="83"/>
      <c r="M48" s="83"/>
      <c r="N48" s="83"/>
      <c r="O48" s="83"/>
      <c r="P48" s="83"/>
      <c r="Q48" s="83"/>
      <c r="R48" s="83"/>
    </row>
    <row r="49" spans="2:11" ht="15" customHeight="1">
      <c r="B49" s="2" t="s">
        <v>41</v>
      </c>
      <c r="K49" s="2" t="s">
        <v>86</v>
      </c>
    </row>
  </sheetData>
  <sheetProtection/>
  <mergeCells count="98">
    <mergeCell ref="P43:P45"/>
    <mergeCell ref="Q43:Q45"/>
    <mergeCell ref="R43:R45"/>
    <mergeCell ref="L46:L48"/>
    <mergeCell ref="M46:M48"/>
    <mergeCell ref="N46:N48"/>
    <mergeCell ref="O46:O48"/>
    <mergeCell ref="P46:P48"/>
    <mergeCell ref="Q46:Q48"/>
    <mergeCell ref="R46:R48"/>
    <mergeCell ref="L43:L45"/>
    <mergeCell ref="M43:M45"/>
    <mergeCell ref="N43:N45"/>
    <mergeCell ref="O43:O45"/>
    <mergeCell ref="P37:P39"/>
    <mergeCell ref="Q37:Q39"/>
    <mergeCell ref="R37:R39"/>
    <mergeCell ref="L40:L42"/>
    <mergeCell ref="M40:M42"/>
    <mergeCell ref="N40:N42"/>
    <mergeCell ref="O40:O42"/>
    <mergeCell ref="P40:P42"/>
    <mergeCell ref="Q40:Q42"/>
    <mergeCell ref="R40:R42"/>
    <mergeCell ref="L37:L39"/>
    <mergeCell ref="M37:M39"/>
    <mergeCell ref="N37:N39"/>
    <mergeCell ref="O37:O39"/>
    <mergeCell ref="P29:P31"/>
    <mergeCell ref="Q29:Q31"/>
    <mergeCell ref="R29:R31"/>
    <mergeCell ref="L32:L34"/>
    <mergeCell ref="M32:M34"/>
    <mergeCell ref="N32:N34"/>
    <mergeCell ref="O32:O34"/>
    <mergeCell ref="P32:P34"/>
    <mergeCell ref="Q32:Q34"/>
    <mergeCell ref="R32:R34"/>
    <mergeCell ref="L29:L31"/>
    <mergeCell ref="M29:M31"/>
    <mergeCell ref="N29:N31"/>
    <mergeCell ref="O29:O31"/>
    <mergeCell ref="P23:P25"/>
    <mergeCell ref="Q23:Q25"/>
    <mergeCell ref="R23:R25"/>
    <mergeCell ref="L26:L28"/>
    <mergeCell ref="M26:M28"/>
    <mergeCell ref="N26:N28"/>
    <mergeCell ref="O26:O28"/>
    <mergeCell ref="P26:P28"/>
    <mergeCell ref="Q26:Q28"/>
    <mergeCell ref="R26:R28"/>
    <mergeCell ref="L23:L25"/>
    <mergeCell ref="M23:M25"/>
    <mergeCell ref="N23:N25"/>
    <mergeCell ref="O23:O25"/>
    <mergeCell ref="P15:P17"/>
    <mergeCell ref="Q15:Q17"/>
    <mergeCell ref="R15:R17"/>
    <mergeCell ref="L18:L20"/>
    <mergeCell ref="M18:M20"/>
    <mergeCell ref="N18:N20"/>
    <mergeCell ref="O18:O20"/>
    <mergeCell ref="P18:P20"/>
    <mergeCell ref="Q18:Q20"/>
    <mergeCell ref="R18:R20"/>
    <mergeCell ref="L15:L17"/>
    <mergeCell ref="M15:M17"/>
    <mergeCell ref="N15:N17"/>
    <mergeCell ref="O15:O17"/>
    <mergeCell ref="P9:P11"/>
    <mergeCell ref="Q9:Q11"/>
    <mergeCell ref="R9:R11"/>
    <mergeCell ref="L12:L14"/>
    <mergeCell ref="M12:M14"/>
    <mergeCell ref="N12:N14"/>
    <mergeCell ref="O12:O14"/>
    <mergeCell ref="P12:P14"/>
    <mergeCell ref="Q12:Q14"/>
    <mergeCell ref="R12:R14"/>
    <mergeCell ref="L9:L11"/>
    <mergeCell ref="M9:M11"/>
    <mergeCell ref="N9:N11"/>
    <mergeCell ref="O9:O11"/>
    <mergeCell ref="Q4:Q5"/>
    <mergeCell ref="R4:R5"/>
    <mergeCell ref="L3:R3"/>
    <mergeCell ref="L4:L5"/>
    <mergeCell ref="M4:M5"/>
    <mergeCell ref="N4:N5"/>
    <mergeCell ref="O4:O5"/>
    <mergeCell ref="P4:P5"/>
    <mergeCell ref="A1:J1"/>
    <mergeCell ref="B3:B5"/>
    <mergeCell ref="F4:F5"/>
    <mergeCell ref="I4:I5"/>
    <mergeCell ref="J4:J5"/>
    <mergeCell ref="D3:J3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9" r:id="rId1"/>
  <ignoredErrors>
    <ignoredError sqref="B10:B20 B24:B34 B38: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2012-05-15T04:13:46Z</cp:lastPrinted>
  <dcterms:created xsi:type="dcterms:W3CDTF">2007-05-29T00:10:43Z</dcterms:created>
  <dcterms:modified xsi:type="dcterms:W3CDTF">2012-05-15T04:18:22Z</dcterms:modified>
  <cp:category/>
  <cp:version/>
  <cp:contentType/>
  <cp:contentStatus/>
</cp:coreProperties>
</file>