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65" sheetId="1" r:id="rId1"/>
  </sheets>
  <definedNames>
    <definedName name="_xlnm.Print_Area" localSheetId="0">'165'!$A$1:$N$34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<sst xmlns="http://schemas.openxmlformats.org/spreadsheetml/2006/main" count="61" uniqueCount="38">
  <si>
    <t>科目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</si>
  <si>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</si>
  <si>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</si>
  <si>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</si>
  <si>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</si>
  <si>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</si>
  <si>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</si>
  <si>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</si>
  <si>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</si>
  <si>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ゴルフ場利用税</t>
  </si>
  <si>
    <t>目的税</t>
  </si>
  <si>
    <t>法人</t>
  </si>
  <si>
    <t>個人</t>
  </si>
  <si>
    <t>自動車税</t>
  </si>
  <si>
    <t>鉱区税</t>
  </si>
  <si>
    <t>事業税</t>
  </si>
  <si>
    <t>利子割</t>
  </si>
  <si>
    <t>地方消費税</t>
  </si>
  <si>
    <t>県たばこ税</t>
  </si>
  <si>
    <t>自動車取得税</t>
  </si>
  <si>
    <t>軽油引取税</t>
  </si>
  <si>
    <t>県民税</t>
  </si>
  <si>
    <t>県税</t>
  </si>
  <si>
    <t>県税収入歩合</t>
  </si>
  <si>
    <t>不動産取得税</t>
  </si>
  <si>
    <t>配当割</t>
  </si>
  <si>
    <t>旧法による税</t>
  </si>
  <si>
    <t>狩猟税</t>
  </si>
  <si>
    <t>産業廃棄物税</t>
  </si>
  <si>
    <t>注）　地方消費税清算金は含まない。</t>
  </si>
  <si>
    <t>資料  県税務課調</t>
  </si>
  <si>
    <t>株式等譲渡所得割</t>
  </si>
  <si>
    <t xml:space="preserve">        単位：千円、％</t>
  </si>
  <si>
    <t>年</t>
  </si>
  <si>
    <t>平成</t>
  </si>
  <si>
    <t>-</t>
  </si>
  <si>
    <r>
      <t xml:space="preserve">１６５     県   税   徴   収   実   績  </t>
    </r>
    <r>
      <rPr>
        <sz val="12"/>
        <color indexed="8"/>
        <rFont val="ＭＳ 明朝"/>
        <family val="1"/>
      </rPr>
      <t>（平成23年度）</t>
    </r>
  </si>
  <si>
    <t>-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</si>
</sst>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  <numFmt numFmtId="193" formatCode="_ * #,##0.0_ ;_ * \-#,##0.0_ ;_ * &quot;-&quot;_ ;_ @_ "/>
    <numFmt numFmtId="194" formatCode="###.0"/>
    <numFmt numFmtId="195" formatCode="_ * #,##0.0_ ;_ * \-#,##0.0_ ;_ * &quot;-&quot;?_ ;_ @_ "/>
    <numFmt numFmtId="196" formatCode="#,##0.0;&quot;△ &quot;#,##0.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193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/>
    </xf>
    <xf numFmtId="195" fontId="8" fillId="0" borderId="0" xfId="22" applyNumberFormat="1" applyFont="1" applyFill="1" applyBorder="1" applyAlignment="1">
      <alignment horizontal="right"/>
      <protection/>
    </xf>
    <xf numFmtId="0" fontId="5" fillId="0" borderId="0" xfId="0" applyFont="1" applyFill="1" applyAlignment="1" quotePrefix="1">
      <alignment horizontal="center"/>
    </xf>
    <xf numFmtId="0" fontId="5" fillId="0" borderId="9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0" fontId="0" fillId="0" borderId="0" xfId="0" applyFill="1" applyAlignment="1">
      <alignment horizontal="center"/>
    </xf>
    <xf numFmtId="181" fontId="0" fillId="0" borderId="0" xfId="16" applyFill="1" applyAlignment="1">
      <alignment horizontal="center"/>
    </xf>
    <xf numFmtId="41" fontId="5" fillId="0" borderId="0" xfId="0" applyNumberFormat="1" applyFont="1" applyFill="1" applyBorder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right"/>
    </xf>
    <xf numFmtId="41" fontId="5" fillId="0" borderId="0" xfId="16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</cellXfs>
  <cellStyles count="9">
    <cellStyle name="Normal" xfId="0"/>
    <cellStyle name="Percent" xfId="15"/>
    <cellStyle name="Comma [0]" xfId="16"/>
    <cellStyle name="Comma" xfId="17"/>
    <cellStyle name="桁区切り[0.00]" xfId="18"/>
    <cellStyle name="Currency [0]" xfId="19"/>
    <cellStyle name="Currency" xfId="20"/>
    <cellStyle name="通貨[0.00]" xfId="21"/>
    <cellStyle name="標準_12物価・県民経済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showGridLines="0" tabSelected="1" view="pageBreakPreview" zoomScale="85" zoomScaleNormal="75" zoomScaleSheetLayoutView="85" workbookViewId="0" topLeftCell="A1">
      <selection activeCell="L4" sqref="L4"/>
    </sheetView>
  </sheetViews>
  <sheetFormatPr defaultColWidth="8.625" defaultRowHeight="12.75"/>
  <cols>
    <col min="1" max="1" width="0.74609375" style="1" customWidth="1"/>
    <col min="2" max="2" width="2.875" style="1" customWidth="1"/>
    <col min="3" max="4" width="3.625" style="1" customWidth="1"/>
    <col min="5" max="6" width="7.125" style="1" customWidth="1"/>
    <col min="7" max="7" width="1.625" style="1" customWidth="1"/>
    <col min="8" max="10" width="19.00390625" style="1" customWidth="1"/>
    <col min="11" max="11" width="13.875" style="1" customWidth="1"/>
    <col min="12" max="12" width="19.00390625" style="1" customWidth="1"/>
    <col min="13" max="14" width="13.87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25" width="17.875" style="1" customWidth="1"/>
    <col min="26" max="26" width="4.00390625" style="1" customWidth="1"/>
    <col min="27" max="27" width="5.625" style="1" customWidth="1"/>
    <col min="28" max="28" width="5.25390625" style="1" customWidth="1"/>
    <col min="29" max="29" width="19.75390625" style="1" customWidth="1"/>
    <col min="30" max="30" width="0.875" style="1" customWidth="1"/>
    <col min="31" max="38" width="15.75390625" style="1" customWidth="1"/>
    <col min="39" max="39" width="4.00390625" style="1" customWidth="1"/>
    <col min="40" max="16384" width="8.625" style="1" customWidth="1"/>
  </cols>
  <sheetData>
    <row r="1" spans="1:57" ht="24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30" customHeight="1" thickBot="1">
      <c r="A2" s="5"/>
      <c r="B2" s="5"/>
      <c r="C2" s="5"/>
      <c r="D2" s="5"/>
      <c r="E2" s="5"/>
      <c r="F2" s="5"/>
      <c r="G2" s="5"/>
      <c r="H2" s="6"/>
      <c r="I2" s="5"/>
      <c r="J2" s="5"/>
      <c r="K2" s="5"/>
      <c r="L2" s="5"/>
      <c r="N2" s="33" t="s">
        <v>32</v>
      </c>
      <c r="O2" s="7"/>
      <c r="P2" s="3"/>
      <c r="Q2" s="3"/>
      <c r="R2" s="3"/>
      <c r="S2" s="3"/>
      <c r="T2" s="3"/>
      <c r="U2" s="3"/>
      <c r="V2" s="3"/>
      <c r="W2" s="3"/>
      <c r="X2" s="8"/>
      <c r="Y2" s="3"/>
      <c r="Z2" s="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"/>
      <c r="AN2" s="3"/>
      <c r="AO2" s="3"/>
      <c r="AP2" s="7"/>
      <c r="AQ2" s="7"/>
      <c r="AR2" s="7"/>
      <c r="AS2" s="3"/>
      <c r="AT2" s="7"/>
      <c r="AU2" s="3"/>
      <c r="AV2" s="7"/>
      <c r="AW2" s="3"/>
      <c r="AX2" s="3"/>
      <c r="AY2" s="3"/>
      <c r="AZ2" s="3"/>
      <c r="BA2" s="3"/>
      <c r="BB2" s="3"/>
      <c r="BC2" s="3"/>
      <c r="BD2" s="3"/>
      <c r="BE2" s="3"/>
    </row>
    <row r="3" spans="1:57" ht="30" customHeight="1">
      <c r="A3" s="3"/>
      <c r="B3" s="52" t="s">
        <v>0</v>
      </c>
      <c r="C3" s="52"/>
      <c r="D3" s="52"/>
      <c r="E3" s="52"/>
      <c r="F3" s="52"/>
      <c r="G3" s="3"/>
      <c r="H3" s="54" t="s">
        <v>22</v>
      </c>
      <c r="I3" s="55"/>
      <c r="J3" s="55"/>
      <c r="K3" s="55"/>
      <c r="L3" s="56"/>
      <c r="M3" s="54" t="s">
        <v>23</v>
      </c>
      <c r="N3" s="55"/>
      <c r="O3" s="7"/>
      <c r="P3" s="3"/>
      <c r="Q3" s="48"/>
      <c r="R3" s="3"/>
      <c r="S3" s="48"/>
      <c r="T3" s="57"/>
      <c r="U3" s="58"/>
      <c r="V3" s="58"/>
      <c r="W3" s="58"/>
      <c r="X3" s="58"/>
      <c r="Y3" s="58"/>
      <c r="Z3" s="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7"/>
      <c r="AQ3" s="7"/>
      <c r="AR3" s="3"/>
      <c r="AS3" s="3"/>
      <c r="AT3" s="7"/>
      <c r="AU3" s="3"/>
      <c r="AV3" s="7"/>
      <c r="AW3" s="3"/>
      <c r="AX3" s="3"/>
      <c r="AY3" s="3"/>
      <c r="AZ3" s="3"/>
      <c r="BA3" s="3"/>
      <c r="BB3" s="3"/>
      <c r="BC3" s="3"/>
      <c r="BD3" s="3"/>
      <c r="BE3" s="3"/>
    </row>
    <row r="4" spans="1:57" ht="30" customHeight="1">
      <c r="A4" s="10"/>
      <c r="B4" s="53"/>
      <c r="C4" s="53"/>
      <c r="D4" s="53"/>
      <c r="E4" s="53"/>
      <c r="F4" s="53"/>
      <c r="G4" s="11"/>
      <c r="H4" s="12" t="s">
        <v>1</v>
      </c>
      <c r="I4" s="12" t="s">
        <v>2</v>
      </c>
      <c r="J4" s="12" t="s">
        <v>3</v>
      </c>
      <c r="K4" s="12" t="s">
        <v>4</v>
      </c>
      <c r="L4" s="12" t="s">
        <v>5</v>
      </c>
      <c r="M4" s="12" t="s">
        <v>6</v>
      </c>
      <c r="N4" s="13" t="s">
        <v>7</v>
      </c>
      <c r="O4" s="3"/>
      <c r="P4" s="3"/>
      <c r="Q4" s="49"/>
      <c r="R4" s="3"/>
      <c r="S4" s="49"/>
      <c r="T4" s="9"/>
      <c r="U4" s="9"/>
      <c r="V4" s="9"/>
      <c r="W4" s="9"/>
      <c r="X4" s="9"/>
      <c r="Y4" s="9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5:57" ht="14.25">
      <c r="E5" s="32"/>
      <c r="G5" s="14"/>
      <c r="H5" s="15"/>
      <c r="I5" s="16"/>
      <c r="J5" s="15"/>
      <c r="K5" s="16"/>
      <c r="L5" s="15"/>
      <c r="M5" s="19"/>
      <c r="N5" s="19"/>
      <c r="O5" s="3"/>
      <c r="P5" s="3"/>
      <c r="Q5" s="17"/>
      <c r="R5" s="3"/>
      <c r="S5" s="18"/>
      <c r="T5" s="18"/>
      <c r="U5" s="18"/>
      <c r="V5" s="18"/>
      <c r="W5" s="18"/>
      <c r="X5" s="18"/>
      <c r="Y5" s="18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2:57" ht="14.25">
      <c r="B6" s="51" t="s">
        <v>34</v>
      </c>
      <c r="C6" s="51"/>
      <c r="D6" s="51"/>
      <c r="E6" s="37">
        <v>21</v>
      </c>
      <c r="F6" s="27" t="s">
        <v>33</v>
      </c>
      <c r="G6" s="14"/>
      <c r="H6" s="15">
        <v>104980733</v>
      </c>
      <c r="I6" s="16">
        <v>109406644</v>
      </c>
      <c r="J6" s="15">
        <v>105411865</v>
      </c>
      <c r="K6" s="16">
        <v>336280</v>
      </c>
      <c r="L6" s="15">
        <v>3658499</v>
      </c>
      <c r="M6" s="19">
        <v>100.4</v>
      </c>
      <c r="N6" s="19">
        <v>96.3</v>
      </c>
      <c r="O6" s="3"/>
      <c r="P6" s="3"/>
      <c r="Q6" s="17"/>
      <c r="R6" s="3"/>
      <c r="S6" s="18"/>
      <c r="T6" s="18"/>
      <c r="U6" s="18"/>
      <c r="V6" s="18"/>
      <c r="W6" s="18"/>
      <c r="X6" s="18"/>
      <c r="Y6" s="18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2:57" ht="15" customHeight="1">
      <c r="B7" s="31"/>
      <c r="C7" s="41"/>
      <c r="D7" s="41"/>
      <c r="E7" s="37">
        <v>22</v>
      </c>
      <c r="F7" s="41"/>
      <c r="G7" s="14"/>
      <c r="H7" s="15">
        <v>98423141</v>
      </c>
      <c r="I7" s="16">
        <v>102626443</v>
      </c>
      <c r="J7" s="15">
        <v>98783469</v>
      </c>
      <c r="K7" s="16">
        <v>229132</v>
      </c>
      <c r="L7" s="15">
        <v>3613842</v>
      </c>
      <c r="M7" s="19">
        <v>100.4</v>
      </c>
      <c r="N7" s="19">
        <v>96.3</v>
      </c>
      <c r="O7" s="3"/>
      <c r="P7" s="3"/>
      <c r="Q7" s="17"/>
      <c r="R7" s="3"/>
      <c r="S7" s="18"/>
      <c r="T7" s="18"/>
      <c r="U7" s="3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2:57" s="35" customFormat="1" ht="30" customHeight="1">
      <c r="B8" s="36"/>
      <c r="C8" s="42"/>
      <c r="D8" s="42"/>
      <c r="E8" s="37">
        <v>23</v>
      </c>
      <c r="F8" s="42"/>
      <c r="G8" s="38"/>
      <c r="H8" s="46">
        <f>SUM(H9,H27,H30)</f>
        <v>98625514</v>
      </c>
      <c r="I8" s="46">
        <f>SUM(I9,I27,I30)</f>
        <v>102450546</v>
      </c>
      <c r="J8" s="46">
        <f>SUM(J9,J27,J30)</f>
        <v>98941027</v>
      </c>
      <c r="K8" s="46">
        <f>SUM(K9,K27,K30)</f>
        <v>254923</v>
      </c>
      <c r="L8" s="46">
        <f>SUM(L9,L27,L30)</f>
        <v>3254596</v>
      </c>
      <c r="M8" s="30">
        <f>ROUND(J8/H8*100,1)</f>
        <v>100.3</v>
      </c>
      <c r="N8" s="30">
        <v>96.6</v>
      </c>
      <c r="O8" s="39"/>
      <c r="P8" s="39"/>
      <c r="Q8" s="34"/>
      <c r="R8" s="39"/>
      <c r="S8" s="39"/>
      <c r="T8" s="39"/>
      <c r="U8" s="39"/>
      <c r="V8" s="39"/>
      <c r="W8" s="39"/>
      <c r="X8" s="39"/>
      <c r="Y8" s="39"/>
      <c r="Z8" s="39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2:26" ht="30" customHeight="1">
      <c r="B9" s="47" t="s">
        <v>8</v>
      </c>
      <c r="C9" s="47"/>
      <c r="D9" s="47"/>
      <c r="E9" s="47"/>
      <c r="F9" s="47"/>
      <c r="G9" s="14"/>
      <c r="H9" s="29">
        <f>SUM(H19:H26,H10,H16)</f>
        <v>98505284</v>
      </c>
      <c r="I9" s="15">
        <f>SUM(I19:I26,I10,I16)</f>
        <v>102329924</v>
      </c>
      <c r="J9" s="15">
        <f>SUM(J19:J26,J10,J16)</f>
        <v>98820796</v>
      </c>
      <c r="K9" s="15">
        <f>SUM(K19:K26,K10,K16)</f>
        <v>254701</v>
      </c>
      <c r="L9" s="15">
        <f>SUM(L19:L26,L10,L16)</f>
        <v>3254427</v>
      </c>
      <c r="M9" s="30">
        <f>ROUND(J9/H9*100,1)</f>
        <v>100.3</v>
      </c>
      <c r="N9" s="30">
        <v>96.6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14" ht="26.25" customHeight="1">
      <c r="B10" s="20"/>
      <c r="C10" s="47" t="s">
        <v>21</v>
      </c>
      <c r="D10" s="47"/>
      <c r="E10" s="47"/>
      <c r="F10" s="47"/>
      <c r="G10" s="14"/>
      <c r="H10" s="29">
        <f>SUM(H11:H15)</f>
        <v>40272141</v>
      </c>
      <c r="I10" s="15">
        <f>SUM(I11:I15)</f>
        <v>43395061</v>
      </c>
      <c r="J10" s="15">
        <f>SUM(J11:J15)</f>
        <v>40488720</v>
      </c>
      <c r="K10" s="15">
        <f>SUM(K11:K15)</f>
        <v>168209</v>
      </c>
      <c r="L10" s="15">
        <f>SUM(L11:L15)</f>
        <v>2738132</v>
      </c>
      <c r="M10" s="30">
        <f>ROUND(J10/H10*100,1)</f>
        <v>100.5</v>
      </c>
      <c r="N10" s="30">
        <v>93.3</v>
      </c>
    </row>
    <row r="11" spans="2:17" ht="15" customHeight="1">
      <c r="B11" s="20"/>
      <c r="C11" s="20"/>
      <c r="D11" s="47" t="s">
        <v>12</v>
      </c>
      <c r="E11" s="47"/>
      <c r="F11" s="47"/>
      <c r="G11" s="14"/>
      <c r="H11" s="29">
        <v>34008000</v>
      </c>
      <c r="I11" s="15">
        <v>37044609</v>
      </c>
      <c r="J11" s="15">
        <v>34172046</v>
      </c>
      <c r="K11" s="15">
        <v>160667</v>
      </c>
      <c r="L11" s="15">
        <v>2711896</v>
      </c>
      <c r="M11" s="30">
        <v>100.5</v>
      </c>
      <c r="N11" s="30">
        <v>92.2</v>
      </c>
      <c r="Q11" s="16"/>
    </row>
    <row r="12" spans="2:17" ht="15" customHeight="1">
      <c r="B12" s="20"/>
      <c r="C12" s="20"/>
      <c r="D12" s="47" t="s">
        <v>11</v>
      </c>
      <c r="E12" s="47"/>
      <c r="F12" s="47"/>
      <c r="G12" s="14"/>
      <c r="H12" s="29">
        <v>5238000</v>
      </c>
      <c r="I12" s="15">
        <v>5324309</v>
      </c>
      <c r="J12" s="15">
        <v>5290531</v>
      </c>
      <c r="K12" s="15">
        <v>7542</v>
      </c>
      <c r="L12" s="15">
        <v>26236</v>
      </c>
      <c r="M12" s="30">
        <v>101</v>
      </c>
      <c r="N12" s="30">
        <v>99.4</v>
      </c>
      <c r="Q12" s="16"/>
    </row>
    <row r="13" spans="2:17" ht="15" customHeight="1">
      <c r="B13" s="20"/>
      <c r="C13" s="20"/>
      <c r="D13" s="47" t="s">
        <v>16</v>
      </c>
      <c r="E13" s="47"/>
      <c r="F13" s="47"/>
      <c r="G13" s="14"/>
      <c r="H13" s="29">
        <v>623797</v>
      </c>
      <c r="I13" s="15">
        <v>623798</v>
      </c>
      <c r="J13" s="15">
        <v>623798</v>
      </c>
      <c r="K13" s="43" t="s">
        <v>37</v>
      </c>
      <c r="L13" s="43" t="s">
        <v>37</v>
      </c>
      <c r="M13" s="30">
        <v>100</v>
      </c>
      <c r="N13" s="30">
        <v>100</v>
      </c>
      <c r="Q13" s="16"/>
    </row>
    <row r="14" spans="2:17" ht="15" customHeight="1">
      <c r="B14" s="20"/>
      <c r="C14" s="20"/>
      <c r="D14" s="47" t="s">
        <v>25</v>
      </c>
      <c r="E14" s="47"/>
      <c r="F14" s="47"/>
      <c r="G14" s="14"/>
      <c r="H14" s="29">
        <v>341465</v>
      </c>
      <c r="I14" s="15">
        <v>341465</v>
      </c>
      <c r="J14" s="15">
        <v>341465</v>
      </c>
      <c r="K14" s="43" t="s">
        <v>37</v>
      </c>
      <c r="L14" s="43" t="s">
        <v>37</v>
      </c>
      <c r="M14" s="30">
        <v>100</v>
      </c>
      <c r="N14" s="30">
        <v>100</v>
      </c>
      <c r="Q14" s="16"/>
    </row>
    <row r="15" spans="2:17" ht="15" customHeight="1">
      <c r="B15" s="20"/>
      <c r="C15" s="20"/>
      <c r="D15" s="47" t="s">
        <v>31</v>
      </c>
      <c r="E15" s="47"/>
      <c r="F15" s="47"/>
      <c r="G15" s="14"/>
      <c r="H15" s="29">
        <v>60879</v>
      </c>
      <c r="I15" s="15">
        <v>60880</v>
      </c>
      <c r="J15" s="15">
        <v>60880</v>
      </c>
      <c r="K15" s="43" t="s">
        <v>37</v>
      </c>
      <c r="L15" s="43" t="s">
        <v>37</v>
      </c>
      <c r="M15" s="30">
        <v>100</v>
      </c>
      <c r="N15" s="30">
        <v>100</v>
      </c>
      <c r="Q15" s="16"/>
    </row>
    <row r="16" spans="2:17" ht="26.25" customHeight="1">
      <c r="B16" s="20"/>
      <c r="C16" s="47" t="s">
        <v>15</v>
      </c>
      <c r="D16" s="47"/>
      <c r="E16" s="47"/>
      <c r="F16" s="47"/>
      <c r="G16" s="14"/>
      <c r="H16" s="29">
        <f>SUM(H17:H18)</f>
        <v>14954000</v>
      </c>
      <c r="I16" s="15">
        <f>SUM(I17:I18)</f>
        <v>15153851</v>
      </c>
      <c r="J16" s="15">
        <f>SUM(J17:J18)</f>
        <v>15025749</v>
      </c>
      <c r="K16" s="15">
        <f>SUM(K17:K18)</f>
        <v>25741</v>
      </c>
      <c r="L16" s="15">
        <f>SUM(L17:L18)</f>
        <v>102361</v>
      </c>
      <c r="M16" s="30">
        <f>ROUND(J16/H16*100,1)</f>
        <v>100.5</v>
      </c>
      <c r="N16" s="30">
        <v>99.2</v>
      </c>
      <c r="Q16" s="16"/>
    </row>
    <row r="17" spans="2:17" ht="15" customHeight="1">
      <c r="B17" s="20"/>
      <c r="C17" s="20"/>
      <c r="D17" s="47" t="s">
        <v>12</v>
      </c>
      <c r="E17" s="47"/>
      <c r="F17" s="47"/>
      <c r="G17" s="14"/>
      <c r="H17" s="29">
        <v>1123000</v>
      </c>
      <c r="I17" s="15">
        <v>1206750</v>
      </c>
      <c r="J17" s="15">
        <v>1128394</v>
      </c>
      <c r="K17" s="15">
        <v>9014</v>
      </c>
      <c r="L17" s="15">
        <v>69342</v>
      </c>
      <c r="M17" s="30">
        <v>100.5</v>
      </c>
      <c r="N17" s="30">
        <v>93.5</v>
      </c>
      <c r="Q17" s="16"/>
    </row>
    <row r="18" spans="2:17" ht="15" customHeight="1">
      <c r="B18" s="20"/>
      <c r="C18" s="20"/>
      <c r="D18" s="47" t="s">
        <v>11</v>
      </c>
      <c r="E18" s="47"/>
      <c r="F18" s="47"/>
      <c r="G18" s="14"/>
      <c r="H18" s="29">
        <v>13831000</v>
      </c>
      <c r="I18" s="15">
        <v>13947101</v>
      </c>
      <c r="J18" s="15">
        <v>13897355</v>
      </c>
      <c r="K18" s="15">
        <v>16727</v>
      </c>
      <c r="L18" s="15">
        <v>33019</v>
      </c>
      <c r="M18" s="30">
        <v>100.5</v>
      </c>
      <c r="N18" s="30">
        <v>99.6</v>
      </c>
      <c r="Q18" s="16"/>
    </row>
    <row r="19" spans="2:17" ht="15" customHeight="1">
      <c r="B19" s="20"/>
      <c r="C19" s="47" t="s">
        <v>17</v>
      </c>
      <c r="D19" s="47"/>
      <c r="E19" s="47"/>
      <c r="F19" s="47"/>
      <c r="G19" s="14"/>
      <c r="H19" s="29">
        <v>15146705</v>
      </c>
      <c r="I19" s="15">
        <v>15146706</v>
      </c>
      <c r="J19" s="15">
        <v>15146706</v>
      </c>
      <c r="K19" s="43" t="s">
        <v>37</v>
      </c>
      <c r="L19" s="43" t="s">
        <v>37</v>
      </c>
      <c r="M19" s="30">
        <v>100</v>
      </c>
      <c r="N19" s="30">
        <v>100</v>
      </c>
      <c r="Q19" s="16"/>
    </row>
    <row r="20" spans="2:17" ht="15" customHeight="1">
      <c r="B20" s="20"/>
      <c r="C20" s="47" t="s">
        <v>24</v>
      </c>
      <c r="D20" s="47"/>
      <c r="E20" s="47"/>
      <c r="F20" s="47"/>
      <c r="G20" s="14"/>
      <c r="H20" s="29">
        <v>2564000</v>
      </c>
      <c r="I20" s="15">
        <v>2724035</v>
      </c>
      <c r="J20" s="15">
        <v>2569896</v>
      </c>
      <c r="K20" s="15">
        <v>21592</v>
      </c>
      <c r="L20" s="15">
        <v>132547</v>
      </c>
      <c r="M20" s="30">
        <v>100.2</v>
      </c>
      <c r="N20" s="30">
        <v>94.3</v>
      </c>
      <c r="Q20" s="16"/>
    </row>
    <row r="21" spans="2:17" ht="15" customHeight="1">
      <c r="B21" s="20"/>
      <c r="C21" s="47" t="s">
        <v>18</v>
      </c>
      <c r="D21" s="47"/>
      <c r="E21" s="47"/>
      <c r="F21" s="47"/>
      <c r="G21" s="14"/>
      <c r="H21" s="29">
        <v>3101401</v>
      </c>
      <c r="I21" s="15">
        <v>3101401</v>
      </c>
      <c r="J21" s="15">
        <v>3101401</v>
      </c>
      <c r="K21" s="43" t="s">
        <v>37</v>
      </c>
      <c r="L21" s="43" t="s">
        <v>37</v>
      </c>
      <c r="M21" s="30">
        <v>100</v>
      </c>
      <c r="N21" s="30">
        <v>100</v>
      </c>
      <c r="Q21" s="16"/>
    </row>
    <row r="22" spans="2:17" ht="15" customHeight="1">
      <c r="B22" s="20"/>
      <c r="C22" s="47" t="s">
        <v>9</v>
      </c>
      <c r="D22" s="47"/>
      <c r="E22" s="47"/>
      <c r="F22" s="47"/>
      <c r="G22" s="14"/>
      <c r="H22" s="29">
        <v>318896</v>
      </c>
      <c r="I22" s="15">
        <v>318897</v>
      </c>
      <c r="J22" s="15">
        <v>318897</v>
      </c>
      <c r="K22" s="43" t="s">
        <v>37</v>
      </c>
      <c r="L22" s="43" t="s">
        <v>37</v>
      </c>
      <c r="M22" s="30">
        <v>100</v>
      </c>
      <c r="N22" s="30">
        <v>100</v>
      </c>
      <c r="Q22" s="16"/>
    </row>
    <row r="23" spans="2:17" ht="15" customHeight="1">
      <c r="B23" s="20"/>
      <c r="C23" s="47" t="s">
        <v>19</v>
      </c>
      <c r="D23" s="47"/>
      <c r="E23" s="47"/>
      <c r="F23" s="47"/>
      <c r="G23" s="14"/>
      <c r="H23" s="29">
        <v>1258608</v>
      </c>
      <c r="I23" s="15">
        <v>1258558</v>
      </c>
      <c r="J23" s="15">
        <v>1258558</v>
      </c>
      <c r="K23" s="43" t="s">
        <v>37</v>
      </c>
      <c r="L23" s="43" t="s">
        <v>37</v>
      </c>
      <c r="M23" s="30">
        <v>100</v>
      </c>
      <c r="N23" s="30">
        <v>100</v>
      </c>
      <c r="Q23" s="16"/>
    </row>
    <row r="24" spans="2:17" ht="15" customHeight="1">
      <c r="B24" s="20"/>
      <c r="C24" s="47" t="s">
        <v>20</v>
      </c>
      <c r="D24" s="47"/>
      <c r="E24" s="47"/>
      <c r="F24" s="47"/>
      <c r="G24" s="14"/>
      <c r="H24" s="29">
        <v>7561580</v>
      </c>
      <c r="I24" s="15">
        <v>7638344</v>
      </c>
      <c r="J24" s="15">
        <v>7565545</v>
      </c>
      <c r="K24" s="44" t="s">
        <v>37</v>
      </c>
      <c r="L24" s="15">
        <v>72799</v>
      </c>
      <c r="M24" s="30">
        <v>100.1</v>
      </c>
      <c r="N24" s="30">
        <v>99</v>
      </c>
      <c r="Q24" s="16"/>
    </row>
    <row r="25" spans="2:17" ht="15" customHeight="1">
      <c r="B25" s="20"/>
      <c r="C25" s="47" t="s">
        <v>13</v>
      </c>
      <c r="D25" s="47"/>
      <c r="E25" s="47"/>
      <c r="F25" s="47"/>
      <c r="G25" s="14"/>
      <c r="H25" s="45">
        <v>13324000</v>
      </c>
      <c r="I25" s="43">
        <v>13589117</v>
      </c>
      <c r="J25" s="43">
        <v>13341370</v>
      </c>
      <c r="K25" s="43">
        <v>39159</v>
      </c>
      <c r="L25" s="43">
        <v>208588</v>
      </c>
      <c r="M25" s="30">
        <v>100.1</v>
      </c>
      <c r="N25" s="30">
        <v>98.2</v>
      </c>
      <c r="Q25" s="16"/>
    </row>
    <row r="26" spans="2:17" ht="15" customHeight="1">
      <c r="B26" s="20"/>
      <c r="C26" s="47" t="s">
        <v>14</v>
      </c>
      <c r="D26" s="47"/>
      <c r="E26" s="47"/>
      <c r="F26" s="47"/>
      <c r="G26" s="14"/>
      <c r="H26" s="29">
        <v>3953</v>
      </c>
      <c r="I26" s="15">
        <v>3954</v>
      </c>
      <c r="J26" s="15">
        <v>3954</v>
      </c>
      <c r="K26" s="43" t="s">
        <v>37</v>
      </c>
      <c r="L26" s="43" t="s">
        <v>37</v>
      </c>
      <c r="M26" s="30">
        <v>100</v>
      </c>
      <c r="N26" s="30">
        <v>100</v>
      </c>
      <c r="Q26" s="16"/>
    </row>
    <row r="27" spans="2:17" ht="26.25" customHeight="1">
      <c r="B27" s="47" t="s">
        <v>10</v>
      </c>
      <c r="C27" s="47"/>
      <c r="D27" s="47"/>
      <c r="E27" s="47"/>
      <c r="F27" s="47"/>
      <c r="G27" s="14"/>
      <c r="H27" s="29">
        <v>120202</v>
      </c>
      <c r="I27" s="15">
        <f>SUM(I28:I29)</f>
        <v>120202</v>
      </c>
      <c r="J27" s="15">
        <f>SUM(J28:J29)</f>
        <v>120202</v>
      </c>
      <c r="K27" s="43" t="s">
        <v>35</v>
      </c>
      <c r="L27" s="43" t="s">
        <v>37</v>
      </c>
      <c r="M27" s="30">
        <f>ROUND(J27/H27*100,1)</f>
        <v>100</v>
      </c>
      <c r="N27" s="30">
        <v>100</v>
      </c>
      <c r="Q27" s="16"/>
    </row>
    <row r="28" spans="2:31" ht="15" customHeight="1">
      <c r="B28" s="20"/>
      <c r="C28" s="47" t="s">
        <v>27</v>
      </c>
      <c r="D28" s="47"/>
      <c r="E28" s="47"/>
      <c r="F28" s="47"/>
      <c r="G28" s="14"/>
      <c r="H28" s="45">
        <v>21326</v>
      </c>
      <c r="I28" s="15">
        <v>21326</v>
      </c>
      <c r="J28" s="15">
        <v>21326</v>
      </c>
      <c r="K28" s="43" t="s">
        <v>37</v>
      </c>
      <c r="L28" s="43" t="s">
        <v>37</v>
      </c>
      <c r="M28" s="30">
        <v>100</v>
      </c>
      <c r="N28" s="30">
        <v>100</v>
      </c>
      <c r="O28" s="2"/>
      <c r="Q28" s="16"/>
      <c r="Z28" s="2"/>
      <c r="AA28" s="2"/>
      <c r="AB28" s="2"/>
      <c r="AC28" s="2"/>
      <c r="AD28" s="2"/>
      <c r="AE28" s="2"/>
    </row>
    <row r="29" spans="2:31" ht="15" customHeight="1">
      <c r="B29" s="20"/>
      <c r="C29" s="47" t="s">
        <v>28</v>
      </c>
      <c r="D29" s="47"/>
      <c r="E29" s="47"/>
      <c r="F29" s="47"/>
      <c r="G29" s="14"/>
      <c r="H29" s="45">
        <v>98876</v>
      </c>
      <c r="I29" s="15">
        <v>98876</v>
      </c>
      <c r="J29" s="15">
        <v>98876</v>
      </c>
      <c r="K29" s="43" t="s">
        <v>37</v>
      </c>
      <c r="L29" s="43" t="s">
        <v>37</v>
      </c>
      <c r="M29" s="30">
        <v>100</v>
      </c>
      <c r="N29" s="30">
        <v>100</v>
      </c>
      <c r="O29" s="2"/>
      <c r="Q29" s="16"/>
      <c r="Z29" s="2"/>
      <c r="AA29" s="2"/>
      <c r="AB29" s="2"/>
      <c r="AC29" s="2"/>
      <c r="AD29" s="2"/>
      <c r="AE29" s="2"/>
    </row>
    <row r="30" spans="2:31" ht="26.25" customHeight="1">
      <c r="B30" s="47" t="s">
        <v>26</v>
      </c>
      <c r="C30" s="60"/>
      <c r="D30" s="60"/>
      <c r="E30" s="60"/>
      <c r="F30" s="60"/>
      <c r="G30" s="14"/>
      <c r="H30" s="45">
        <v>28</v>
      </c>
      <c r="I30" s="43">
        <v>420</v>
      </c>
      <c r="J30" s="43">
        <v>29</v>
      </c>
      <c r="K30" s="43">
        <v>222</v>
      </c>
      <c r="L30" s="43">
        <v>169</v>
      </c>
      <c r="M30" s="30">
        <v>103.6</v>
      </c>
      <c r="N30" s="30">
        <v>6.9</v>
      </c>
      <c r="O30" s="2"/>
      <c r="Q30" s="16"/>
      <c r="Z30" s="2"/>
      <c r="AA30" s="2"/>
      <c r="AB30" s="2"/>
      <c r="AC30" s="2"/>
      <c r="AD30" s="2"/>
      <c r="AE30" s="2"/>
    </row>
    <row r="31" spans="1:31" ht="11.25" customHeight="1" thickBot="1">
      <c r="A31" s="5"/>
      <c r="B31" s="5"/>
      <c r="C31" s="5"/>
      <c r="D31" s="5"/>
      <c r="E31" s="5"/>
      <c r="F31" s="5"/>
      <c r="G31" s="21"/>
      <c r="H31" s="22"/>
      <c r="I31" s="22"/>
      <c r="J31" s="22"/>
      <c r="K31" s="22"/>
      <c r="L31" s="22"/>
      <c r="M31" s="23"/>
      <c r="N31" s="23"/>
      <c r="O31" s="2"/>
      <c r="Z31" s="2"/>
      <c r="AA31" s="2"/>
      <c r="AB31" s="2"/>
      <c r="AC31" s="2"/>
      <c r="AD31" s="2"/>
      <c r="AE31" s="2"/>
    </row>
    <row r="32" spans="1:31" ht="15" customHeight="1">
      <c r="A32" s="3"/>
      <c r="B32" s="3" t="s">
        <v>29</v>
      </c>
      <c r="C32" s="3"/>
      <c r="D32" s="3"/>
      <c r="E32" s="3"/>
      <c r="F32" s="3"/>
      <c r="G32" s="3"/>
      <c r="H32" s="15"/>
      <c r="I32" s="15"/>
      <c r="J32" s="15"/>
      <c r="K32" s="15"/>
      <c r="L32" s="15"/>
      <c r="M32" s="24"/>
      <c r="N32" s="24"/>
      <c r="O32" s="2"/>
      <c r="Z32" s="2"/>
      <c r="AA32" s="2"/>
      <c r="AB32" s="2"/>
      <c r="AC32" s="2"/>
      <c r="AD32" s="2"/>
      <c r="AE32" s="2"/>
    </row>
    <row r="33" spans="2:12" ht="15" customHeight="1">
      <c r="B33" s="3" t="s">
        <v>30</v>
      </c>
      <c r="C33" s="3"/>
      <c r="D33" s="3"/>
      <c r="E33" s="3"/>
      <c r="F33" s="3"/>
      <c r="G33" s="3"/>
      <c r="H33" s="3"/>
      <c r="I33" s="15"/>
      <c r="J33" s="15"/>
      <c r="K33" s="15"/>
      <c r="L33" s="15"/>
    </row>
    <row r="34" spans="16:38" ht="15" customHeight="1">
      <c r="P34" s="2"/>
      <c r="Q34" s="2"/>
      <c r="R34" s="2"/>
      <c r="S34" s="2"/>
      <c r="T34" s="2"/>
      <c r="U34" s="2"/>
      <c r="V34" s="2"/>
      <c r="W34" s="2"/>
      <c r="X34" s="2"/>
      <c r="Y34" s="2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6:38" ht="15" customHeight="1">
      <c r="P35" s="2"/>
      <c r="Q35" s="2"/>
      <c r="R35" s="2"/>
      <c r="S35" s="2"/>
      <c r="T35" s="2"/>
      <c r="U35" s="2"/>
      <c r="V35" s="2"/>
      <c r="W35" s="2"/>
      <c r="X35" s="2"/>
      <c r="Y35" s="2"/>
      <c r="AB35" s="3"/>
      <c r="AC35" s="48"/>
      <c r="AD35" s="3"/>
      <c r="AE35" s="48"/>
      <c r="AF35" s="57"/>
      <c r="AG35" s="58"/>
      <c r="AH35" s="58"/>
      <c r="AI35" s="58"/>
      <c r="AJ35" s="58"/>
      <c r="AK35" s="48"/>
      <c r="AL35" s="3"/>
    </row>
    <row r="36" spans="28:38" ht="15" customHeight="1">
      <c r="AB36" s="3"/>
      <c r="AC36" s="49"/>
      <c r="AD36" s="3"/>
      <c r="AE36" s="59"/>
      <c r="AF36" s="58"/>
      <c r="AG36" s="58"/>
      <c r="AH36" s="58"/>
      <c r="AI36" s="58"/>
      <c r="AJ36" s="58"/>
      <c r="AK36" s="49"/>
      <c r="AL36" s="25"/>
    </row>
    <row r="37" spans="28:38" ht="15" customHeight="1">
      <c r="AB37" s="3"/>
      <c r="AC37" s="49"/>
      <c r="AD37" s="3"/>
      <c r="AE37" s="26"/>
      <c r="AF37" s="57"/>
      <c r="AG37" s="48"/>
      <c r="AH37" s="48"/>
      <c r="AI37" s="48"/>
      <c r="AJ37" s="48"/>
      <c r="AK37" s="48"/>
      <c r="AL37" s="26"/>
    </row>
    <row r="38" spans="28:38" ht="15" customHeight="1">
      <c r="AB38" s="3"/>
      <c r="AC38" s="49"/>
      <c r="AD38" s="3"/>
      <c r="AE38" s="26"/>
      <c r="AF38" s="58"/>
      <c r="AG38" s="59"/>
      <c r="AH38" s="59"/>
      <c r="AI38" s="59"/>
      <c r="AJ38" s="59"/>
      <c r="AK38" s="59"/>
      <c r="AL38" s="26"/>
    </row>
    <row r="39" spans="28:38" ht="15" customHeight="1"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28:38" ht="15" customHeight="1">
      <c r="AB40" s="3"/>
      <c r="AC40" s="25"/>
      <c r="AD40" s="3"/>
      <c r="AE40" s="18"/>
      <c r="AF40" s="18"/>
      <c r="AG40" s="18"/>
      <c r="AH40" s="18"/>
      <c r="AI40" s="18"/>
      <c r="AJ40" s="18"/>
      <c r="AK40" s="3"/>
      <c r="AL40" s="18"/>
    </row>
    <row r="41" spans="28:38" ht="15" customHeight="1">
      <c r="AB41" s="3"/>
      <c r="AC41" s="17"/>
      <c r="AD41" s="3"/>
      <c r="AE41" s="18"/>
      <c r="AF41" s="18"/>
      <c r="AG41" s="18"/>
      <c r="AH41" s="18"/>
      <c r="AI41" s="18"/>
      <c r="AJ41" s="18"/>
      <c r="AK41" s="3"/>
      <c r="AL41" s="18"/>
    </row>
    <row r="42" spans="28:38" ht="15" customHeight="1">
      <c r="AB42" s="3"/>
      <c r="AC42" s="17"/>
      <c r="AD42" s="3"/>
      <c r="AE42" s="18"/>
      <c r="AF42" s="18"/>
      <c r="AG42" s="18"/>
      <c r="AH42" s="18"/>
      <c r="AI42" s="18"/>
      <c r="AJ42" s="18"/>
      <c r="AK42" s="3"/>
      <c r="AL42" s="18"/>
    </row>
    <row r="43" spans="28:38" ht="15" customHeight="1">
      <c r="AB43" s="3"/>
      <c r="AC43" s="3"/>
      <c r="AD43" s="3"/>
      <c r="AE43" s="3"/>
      <c r="AF43" s="18"/>
      <c r="AG43" s="3"/>
      <c r="AH43" s="3"/>
      <c r="AI43" s="3"/>
      <c r="AJ43" s="3"/>
      <c r="AK43" s="3"/>
      <c r="AL43" s="3"/>
    </row>
    <row r="44" spans="15:38" ht="15" customHeight="1">
      <c r="O44" s="2"/>
      <c r="Z44" s="2"/>
      <c r="AB44" s="3"/>
      <c r="AC44" s="17"/>
      <c r="AD44" s="3"/>
      <c r="AE44" s="18"/>
      <c r="AF44" s="18"/>
      <c r="AG44" s="18"/>
      <c r="AH44" s="18"/>
      <c r="AI44" s="18"/>
      <c r="AJ44" s="18"/>
      <c r="AK44" s="3"/>
      <c r="AL44" s="18"/>
    </row>
    <row r="45" spans="15:38" ht="15" customHeight="1">
      <c r="O45" s="2"/>
      <c r="Z45" s="2"/>
      <c r="AB45" s="3"/>
      <c r="AC45" s="17"/>
      <c r="AD45" s="3"/>
      <c r="AE45" s="18"/>
      <c r="AF45" s="18"/>
      <c r="AG45" s="18"/>
      <c r="AH45" s="18"/>
      <c r="AI45" s="18"/>
      <c r="AJ45" s="18"/>
      <c r="AK45" s="27"/>
      <c r="AL45" s="18"/>
    </row>
    <row r="46" spans="15:38" ht="15" customHeight="1">
      <c r="O46" s="2"/>
      <c r="Z46" s="2"/>
      <c r="AB46" s="3"/>
      <c r="AC46" s="17"/>
      <c r="AD46" s="3"/>
      <c r="AE46" s="18"/>
      <c r="AF46" s="18"/>
      <c r="AG46" s="18"/>
      <c r="AH46" s="18"/>
      <c r="AI46" s="18"/>
      <c r="AJ46" s="18"/>
      <c r="AK46" s="27"/>
      <c r="AL46" s="18"/>
    </row>
    <row r="47" spans="1:38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B47" s="3"/>
      <c r="AC47" s="17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B48" s="3"/>
      <c r="AC48" s="17"/>
      <c r="AD48" s="3"/>
      <c r="AE48" s="18"/>
      <c r="AF48" s="18"/>
      <c r="AG48" s="18"/>
      <c r="AH48" s="18"/>
      <c r="AI48" s="18"/>
      <c r="AJ48" s="18"/>
      <c r="AK48" s="28"/>
      <c r="AL48" s="18"/>
    </row>
    <row r="49" spans="1:38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E50" s="3"/>
    </row>
    <row r="51" spans="1:3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E51" s="3"/>
    </row>
    <row r="52" spans="1:26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V68" s="2"/>
      <c r="W68" s="2"/>
      <c r="X68" s="2"/>
      <c r="Y68" s="2"/>
    </row>
  </sheetData>
  <mergeCells count="40">
    <mergeCell ref="C29:F29"/>
    <mergeCell ref="C24:F24"/>
    <mergeCell ref="AI37:AI38"/>
    <mergeCell ref="AJ37:AJ38"/>
    <mergeCell ref="D12:F12"/>
    <mergeCell ref="B30:F30"/>
    <mergeCell ref="C20:F20"/>
    <mergeCell ref="C22:F22"/>
    <mergeCell ref="C21:F21"/>
    <mergeCell ref="C23:F23"/>
    <mergeCell ref="C26:F26"/>
    <mergeCell ref="C25:F25"/>
    <mergeCell ref="D14:F14"/>
    <mergeCell ref="D13:F13"/>
    <mergeCell ref="T3:Y3"/>
    <mergeCell ref="M3:N3"/>
    <mergeCell ref="AK35:AK36"/>
    <mergeCell ref="AK37:AK38"/>
    <mergeCell ref="AC35:AC38"/>
    <mergeCell ref="AE35:AE36"/>
    <mergeCell ref="AF35:AJ36"/>
    <mergeCell ref="AF37:AF38"/>
    <mergeCell ref="AG37:AG38"/>
    <mergeCell ref="AH37:AH38"/>
    <mergeCell ref="Q3:Q4"/>
    <mergeCell ref="S3:S4"/>
    <mergeCell ref="A1:N1"/>
    <mergeCell ref="B6:D6"/>
    <mergeCell ref="B3:F4"/>
    <mergeCell ref="H3:L3"/>
    <mergeCell ref="B9:F9"/>
    <mergeCell ref="C10:F10"/>
    <mergeCell ref="C28:F28"/>
    <mergeCell ref="B27:F27"/>
    <mergeCell ref="C16:F16"/>
    <mergeCell ref="C19:F19"/>
    <mergeCell ref="D11:F11"/>
    <mergeCell ref="D18:F18"/>
    <mergeCell ref="D17:F17"/>
    <mergeCell ref="D15:F15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0" r:id="rId1"/>
  <colBreaks count="1" manualBreakCount="1">
    <brk id="14" max="65535" man="1"/>
  </colBreaks>
  <ignoredErrors>
    <ignoredError sqref="H9:L10 H16:L16 I27:K27" formulaRange="1"/>
    <ignoredError sqref="M27 M16 M8:M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2012-11-09T02:14:21Z</cp:lastPrinted>
  <dcterms:created xsi:type="dcterms:W3CDTF">2004-11-05T08:20:35Z</dcterms:created>
  <dcterms:modified xsi:type="dcterms:W3CDTF">2013-05-23T05:12:33Z</dcterms:modified>
  <cp:category/>
  <cp:version/>
  <cp:contentType/>
  <cp:contentStatus/>
</cp:coreProperties>
</file>