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371" windowWidth="15330" windowHeight="4590" tabRatio="699" activeTab="0"/>
  </bookViews>
  <sheets>
    <sheet name="212" sheetId="1" r:id="rId1"/>
    <sheet name="212 (2)" sheetId="2" r:id="rId2"/>
  </sheets>
  <definedNames>
    <definedName name="_xlnm.Print_Area" localSheetId="0">'212'!$A$1:$M$41</definedName>
    <definedName name="_xlnm.Print_Area" localSheetId="1">'212 (2)'!$A$1:$K$41</definedName>
  </definedNames>
  <calcPr fullCalcOnLoad="1"/>
</workbook>
</file>

<file path=xl/sharedStrings.xml><?xml version="1.0" encoding="utf-8"?>
<sst xmlns="http://schemas.openxmlformats.org/spreadsheetml/2006/main" count="92" uniqueCount="60">
  <si>
    <t>計</t>
  </si>
  <si>
    <t>本校</t>
  </si>
  <si>
    <t>分校</t>
  </si>
  <si>
    <t>学級数</t>
  </si>
  <si>
    <t>1年</t>
  </si>
  <si>
    <t>2年</t>
  </si>
  <si>
    <t>3年</t>
  </si>
  <si>
    <t>4年</t>
  </si>
  <si>
    <t>国立</t>
  </si>
  <si>
    <t>公立</t>
  </si>
  <si>
    <t>私立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</si>
  <si>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</si>
  <si>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</si>
  <si>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</si>
  <si>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</si>
  <si>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</si>
  <si>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</si>
  <si>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</si>
  <si>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</si>
  <si>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</si>
  <si>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</si>
  <si>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</si>
  <si>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</si>
  <si>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</si>
  <si>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</si>
  <si>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</si>
  <si>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</si>
  <si>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</si>
  <si>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</si>
  <si>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</si>
  <si>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</si>
  <si>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対馬市</t>
  </si>
  <si>
    <t>壱岐市</t>
  </si>
  <si>
    <t>五島市</t>
  </si>
  <si>
    <t>西海市</t>
  </si>
  <si>
    <t>新 上 五 島 町</t>
  </si>
  <si>
    <t>雲仙市</t>
  </si>
  <si>
    <t>南島原市</t>
  </si>
  <si>
    <t>学校基本調査（各年 5月 1日現在）による。</t>
  </si>
  <si>
    <t>市町</t>
  </si>
  <si>
    <t>学校数</t>
  </si>
  <si>
    <t>小                                        学</t>
  </si>
  <si>
    <t>児                  童</t>
  </si>
  <si>
    <t>教員数
(本務者)</t>
  </si>
  <si>
    <t xml:space="preserve">２１２       小           学           校           お    </t>
  </si>
  <si>
    <t xml:space="preserve">         22</t>
  </si>
  <si>
    <t>平  成   21   年</t>
  </si>
  <si>
    <t xml:space="preserve">         23</t>
  </si>
  <si>
    <t>-</t>
  </si>
  <si>
    <t>資料 県統計課「教育統計調査報告」</t>
  </si>
  <si>
    <t>単位：校、学級、人</t>
  </si>
  <si>
    <t>5年</t>
  </si>
  <si>
    <t>6年</t>
  </si>
  <si>
    <r>
      <t xml:space="preserve">    よ       び       中       学       校  </t>
    </r>
    <r>
      <rPr>
        <sz val="12"/>
        <color indexed="8"/>
        <rFont val="ＭＳ 明朝"/>
        <family val="1"/>
      </rPr>
      <t>（平成23年）</t>
    </r>
  </si>
  <si>
    <t xml:space="preserve">  校</t>
  </si>
  <si>
    <t>中学校</t>
  </si>
  <si>
    <t xml:space="preserve">        数</t>
  </si>
  <si>
    <t>学校数</t>
  </si>
  <si>
    <t>生徒数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</si>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</sst>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41" fontId="5" fillId="0" borderId="0" xfId="16" applyNumberFormat="1" applyFont="1" applyFill="1" applyAlignment="1">
      <alignment horizontal="right"/>
    </xf>
    <xf numFmtId="181" fontId="5" fillId="0" borderId="0" xfId="16" applyFont="1" applyFill="1" applyBorder="1" applyAlignment="1">
      <alignment/>
    </xf>
    <xf numFmtId="41" fontId="5" fillId="0" borderId="6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/>
    </xf>
    <xf numFmtId="41" fontId="10" fillId="0" borderId="0" xfId="16" applyNumberFormat="1" applyFont="1" applyFill="1" applyAlignment="1">
      <alignment/>
    </xf>
    <xf numFmtId="181" fontId="6" fillId="0" borderId="0" xfId="16" applyFont="1" applyFill="1" applyAlignment="1">
      <alignment horizontal="right"/>
    </xf>
    <xf numFmtId="181" fontId="5" fillId="0" borderId="12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left" vertical="center"/>
    </xf>
    <xf numFmtId="181" fontId="5" fillId="0" borderId="11" xfId="16" applyFont="1" applyFill="1" applyBorder="1" applyAlignment="1">
      <alignment horizontal="lef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view="pageBreakPreview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9.00390625" style="1" customWidth="1"/>
    <col min="7" max="7" width="10.125" style="1" customWidth="1"/>
    <col min="8" max="8" width="12.00390625" style="1" customWidth="1"/>
    <col min="9" max="13" width="12.75390625" style="1" customWidth="1"/>
    <col min="14" max="16384" width="8.625" style="1" customWidth="1"/>
  </cols>
  <sheetData>
    <row r="1" spans="1:13" ht="24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5" customHeight="1" thickBot="1">
      <c r="A2" s="2"/>
      <c r="B2" s="2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9.25" customHeight="1">
      <c r="B3" s="34" t="s">
        <v>39</v>
      </c>
      <c r="C3" s="3"/>
      <c r="D3" s="32" t="s">
        <v>41</v>
      </c>
      <c r="E3" s="33"/>
      <c r="F3" s="33"/>
      <c r="G3" s="33"/>
      <c r="H3" s="33"/>
      <c r="I3" s="33"/>
      <c r="J3" s="33"/>
      <c r="K3" s="33"/>
      <c r="L3" s="33"/>
      <c r="M3" s="33"/>
    </row>
    <row r="4" spans="2:13" ht="29.25" customHeight="1">
      <c r="B4" s="35"/>
      <c r="C4" s="3"/>
      <c r="D4" s="27" t="s">
        <v>40</v>
      </c>
      <c r="E4" s="28"/>
      <c r="F4" s="29"/>
      <c r="G4" s="37" t="s">
        <v>3</v>
      </c>
      <c r="H4" s="39" t="s">
        <v>43</v>
      </c>
      <c r="I4" s="30" t="s">
        <v>42</v>
      </c>
      <c r="J4" s="31"/>
      <c r="K4" s="31"/>
      <c r="L4" s="31"/>
      <c r="M4" s="31"/>
    </row>
    <row r="5" spans="1:13" ht="29.25" customHeight="1">
      <c r="A5" s="4"/>
      <c r="B5" s="36"/>
      <c r="C5" s="6"/>
      <c r="D5" s="5" t="s">
        <v>0</v>
      </c>
      <c r="E5" s="7" t="s">
        <v>1</v>
      </c>
      <c r="F5" s="7" t="s">
        <v>2</v>
      </c>
      <c r="G5" s="38"/>
      <c r="H5" s="40"/>
      <c r="I5" s="7" t="s">
        <v>0</v>
      </c>
      <c r="J5" s="7" t="s">
        <v>4</v>
      </c>
      <c r="K5" s="7" t="s">
        <v>5</v>
      </c>
      <c r="L5" s="22" t="s">
        <v>6</v>
      </c>
      <c r="M5" s="20" t="s">
        <v>7</v>
      </c>
    </row>
    <row r="6" spans="3:13" ht="14.25">
      <c r="C6" s="3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pans="2:13" ht="18.75" customHeight="1">
      <c r="B7" s="8" t="s">
        <v>46</v>
      </c>
      <c r="C7" s="3"/>
      <c r="D7" s="9">
        <v>401</v>
      </c>
      <c r="E7" s="9">
        <v>374</v>
      </c>
      <c r="F7" s="9">
        <v>27</v>
      </c>
      <c r="G7" s="9">
        <v>3677</v>
      </c>
      <c r="H7" s="9">
        <v>5717</v>
      </c>
      <c r="I7" s="9">
        <v>82840</v>
      </c>
      <c r="J7" s="9">
        <v>12912</v>
      </c>
      <c r="K7" s="9">
        <v>13511</v>
      </c>
      <c r="L7" s="9">
        <v>13660</v>
      </c>
      <c r="M7" s="9">
        <v>14060</v>
      </c>
    </row>
    <row r="8" spans="2:13" ht="18.75" customHeight="1">
      <c r="B8" s="11" t="s">
        <v>45</v>
      </c>
      <c r="C8" s="3"/>
      <c r="D8" s="9">
        <v>396</v>
      </c>
      <c r="E8" s="9">
        <v>370</v>
      </c>
      <c r="F8" s="9">
        <v>26</v>
      </c>
      <c r="G8" s="9">
        <v>3613</v>
      </c>
      <c r="H8" s="9">
        <v>5672</v>
      </c>
      <c r="I8" s="9">
        <v>81106</v>
      </c>
      <c r="J8" s="9">
        <v>12650</v>
      </c>
      <c r="K8" s="9">
        <v>12904</v>
      </c>
      <c r="L8" s="9">
        <v>13503</v>
      </c>
      <c r="M8" s="9">
        <v>13642</v>
      </c>
    </row>
    <row r="9" spans="2:13" ht="33.75" customHeight="1">
      <c r="B9" s="11" t="s">
        <v>47</v>
      </c>
      <c r="C9" s="3"/>
      <c r="D9" s="9">
        <v>386</v>
      </c>
      <c r="E9" s="9">
        <v>366</v>
      </c>
      <c r="F9" s="9">
        <v>20</v>
      </c>
      <c r="G9" s="9">
        <v>3553</v>
      </c>
      <c r="H9" s="9">
        <v>5621</v>
      </c>
      <c r="I9" s="9">
        <v>79019</v>
      </c>
      <c r="J9" s="9">
        <v>12358</v>
      </c>
      <c r="K9" s="9">
        <v>12638</v>
      </c>
      <c r="L9" s="9">
        <v>12888</v>
      </c>
      <c r="M9" s="9">
        <v>13497</v>
      </c>
    </row>
    <row r="10" spans="2:13" ht="33.75" customHeight="1">
      <c r="B10" s="12" t="s">
        <v>8</v>
      </c>
      <c r="C10" s="3"/>
      <c r="D10" s="9">
        <v>1</v>
      </c>
      <c r="E10" s="10">
        <v>1</v>
      </c>
      <c r="F10" s="13" t="s">
        <v>48</v>
      </c>
      <c r="G10" s="10">
        <v>21</v>
      </c>
      <c r="H10" s="10">
        <f aca="true" t="shared" si="0" ref="H10:M10">H9-H11-H12</f>
        <v>30</v>
      </c>
      <c r="I10" s="10">
        <f t="shared" si="0"/>
        <v>620</v>
      </c>
      <c r="J10" s="10">
        <f t="shared" si="0"/>
        <v>98</v>
      </c>
      <c r="K10" s="10">
        <f t="shared" si="0"/>
        <v>97</v>
      </c>
      <c r="L10" s="10">
        <f t="shared" si="0"/>
        <v>96</v>
      </c>
      <c r="M10" s="10">
        <f t="shared" si="0"/>
        <v>116</v>
      </c>
    </row>
    <row r="11" spans="2:13" ht="18.75" customHeight="1">
      <c r="B11" s="12" t="s">
        <v>9</v>
      </c>
      <c r="C11" s="3"/>
      <c r="D11" s="9">
        <v>380</v>
      </c>
      <c r="E11" s="10">
        <v>360</v>
      </c>
      <c r="F11" s="10">
        <v>20</v>
      </c>
      <c r="G11" s="10">
        <v>3498</v>
      </c>
      <c r="H11" s="10">
        <v>5540</v>
      </c>
      <c r="I11" s="10">
        <v>77763</v>
      </c>
      <c r="J11" s="10">
        <v>12173</v>
      </c>
      <c r="K11" s="10">
        <v>12443</v>
      </c>
      <c r="L11" s="10">
        <v>12674</v>
      </c>
      <c r="M11" s="10">
        <v>13259</v>
      </c>
    </row>
    <row r="12" spans="2:13" ht="18.75" customHeight="1">
      <c r="B12" s="12" t="s">
        <v>10</v>
      </c>
      <c r="C12" s="3"/>
      <c r="D12" s="9">
        <v>5</v>
      </c>
      <c r="E12" s="10">
        <v>5</v>
      </c>
      <c r="F12" s="13" t="s">
        <v>48</v>
      </c>
      <c r="G12" s="10">
        <v>34</v>
      </c>
      <c r="H12" s="10">
        <v>51</v>
      </c>
      <c r="I12" s="10">
        <v>636</v>
      </c>
      <c r="J12" s="10">
        <v>87</v>
      </c>
      <c r="K12" s="10">
        <v>98</v>
      </c>
      <c r="L12" s="10">
        <v>118</v>
      </c>
      <c r="M12" s="10">
        <v>122</v>
      </c>
    </row>
    <row r="13" spans="2:13" ht="44.25" customHeight="1">
      <c r="B13" s="12" t="s">
        <v>11</v>
      </c>
      <c r="C13" s="3"/>
      <c r="D13" s="9">
        <f>SUM(D15:D27)</f>
        <v>347</v>
      </c>
      <c r="E13" s="9">
        <f aca="true" t="shared" si="1" ref="E13:M13">SUM(E15:E27)</f>
        <v>330</v>
      </c>
      <c r="F13" s="9">
        <f t="shared" si="1"/>
        <v>17</v>
      </c>
      <c r="G13" s="9">
        <f t="shared" si="1"/>
        <v>3169</v>
      </c>
      <c r="H13" s="9">
        <f t="shared" si="1"/>
        <v>5027</v>
      </c>
      <c r="I13" s="9">
        <f t="shared" si="1"/>
        <v>70136</v>
      </c>
      <c r="J13" s="9">
        <f t="shared" si="1"/>
        <v>10970</v>
      </c>
      <c r="K13" s="9">
        <f t="shared" si="1"/>
        <v>11193</v>
      </c>
      <c r="L13" s="9">
        <f t="shared" si="1"/>
        <v>11427</v>
      </c>
      <c r="M13" s="9">
        <f t="shared" si="1"/>
        <v>11984</v>
      </c>
    </row>
    <row r="14" spans="2:13" ht="18.75" customHeight="1">
      <c r="B14" s="12" t="s">
        <v>12</v>
      </c>
      <c r="C14" s="3"/>
      <c r="D14" s="9">
        <f aca="true" t="shared" si="2" ref="D14:M14">SUM(D28,D31,D35,D38)</f>
        <v>39</v>
      </c>
      <c r="E14" s="9">
        <f t="shared" si="2"/>
        <v>36</v>
      </c>
      <c r="F14" s="9">
        <f t="shared" si="2"/>
        <v>3</v>
      </c>
      <c r="G14" s="9">
        <f t="shared" si="2"/>
        <v>384</v>
      </c>
      <c r="H14" s="9">
        <f t="shared" si="2"/>
        <v>594</v>
      </c>
      <c r="I14" s="9">
        <f t="shared" si="2"/>
        <v>8883</v>
      </c>
      <c r="J14" s="9">
        <f t="shared" si="2"/>
        <v>1388</v>
      </c>
      <c r="K14" s="9">
        <f t="shared" si="2"/>
        <v>1445</v>
      </c>
      <c r="L14" s="9">
        <f t="shared" si="2"/>
        <v>1461</v>
      </c>
      <c r="M14" s="9">
        <f t="shared" si="2"/>
        <v>1513</v>
      </c>
    </row>
    <row r="15" spans="2:13" ht="37.5" customHeight="1">
      <c r="B15" s="12" t="s">
        <v>13</v>
      </c>
      <c r="C15" s="3"/>
      <c r="D15" s="9">
        <v>78</v>
      </c>
      <c r="E15" s="10">
        <v>76</v>
      </c>
      <c r="F15" s="10">
        <f>D15-E15</f>
        <v>2</v>
      </c>
      <c r="G15" s="10">
        <v>932</v>
      </c>
      <c r="H15" s="10">
        <v>1428</v>
      </c>
      <c r="I15" s="10">
        <v>23078</v>
      </c>
      <c r="J15" s="10">
        <v>3652</v>
      </c>
      <c r="K15" s="10">
        <v>3666</v>
      </c>
      <c r="L15" s="10">
        <v>3824</v>
      </c>
      <c r="M15" s="10">
        <v>3916</v>
      </c>
    </row>
    <row r="16" spans="2:13" ht="18.75" customHeight="1">
      <c r="B16" s="12" t="s">
        <v>14</v>
      </c>
      <c r="C16" s="3"/>
      <c r="D16" s="9">
        <v>50</v>
      </c>
      <c r="E16" s="10">
        <v>47</v>
      </c>
      <c r="F16" s="10">
        <f aca="true" t="shared" si="3" ref="F16:F27">D16-E16</f>
        <v>3</v>
      </c>
      <c r="G16" s="10">
        <v>570</v>
      </c>
      <c r="H16" s="10">
        <v>876</v>
      </c>
      <c r="I16" s="10">
        <v>14453</v>
      </c>
      <c r="J16" s="10">
        <v>2297</v>
      </c>
      <c r="K16" s="10">
        <v>2334</v>
      </c>
      <c r="L16" s="10">
        <v>2351</v>
      </c>
      <c r="M16" s="10">
        <v>2388</v>
      </c>
    </row>
    <row r="17" spans="2:13" ht="18.75" customHeight="1">
      <c r="B17" s="12" t="s">
        <v>15</v>
      </c>
      <c r="C17" s="3"/>
      <c r="D17" s="9">
        <v>10</v>
      </c>
      <c r="E17" s="10">
        <v>9</v>
      </c>
      <c r="F17" s="10">
        <f t="shared" si="3"/>
        <v>1</v>
      </c>
      <c r="G17" s="10">
        <v>112</v>
      </c>
      <c r="H17" s="10">
        <v>175</v>
      </c>
      <c r="I17" s="10">
        <v>2615</v>
      </c>
      <c r="J17" s="10">
        <v>353</v>
      </c>
      <c r="K17" s="10">
        <v>443</v>
      </c>
      <c r="L17" s="10">
        <v>387</v>
      </c>
      <c r="M17" s="10">
        <v>473</v>
      </c>
    </row>
    <row r="18" spans="2:13" ht="18.75" customHeight="1">
      <c r="B18" s="12" t="s">
        <v>16</v>
      </c>
      <c r="C18" s="3"/>
      <c r="D18" s="9">
        <v>29</v>
      </c>
      <c r="E18" s="10">
        <v>29</v>
      </c>
      <c r="F18" s="10">
        <f t="shared" si="3"/>
        <v>0</v>
      </c>
      <c r="G18" s="10">
        <v>331</v>
      </c>
      <c r="H18" s="10">
        <v>502</v>
      </c>
      <c r="I18" s="10">
        <v>8158</v>
      </c>
      <c r="J18" s="10">
        <v>1291</v>
      </c>
      <c r="K18" s="10">
        <v>1348</v>
      </c>
      <c r="L18" s="10">
        <v>1304</v>
      </c>
      <c r="M18" s="10">
        <v>1398</v>
      </c>
    </row>
    <row r="19" spans="2:13" ht="18.75" customHeight="1">
      <c r="B19" s="12" t="s">
        <v>17</v>
      </c>
      <c r="C19" s="3"/>
      <c r="D19" s="9">
        <v>15</v>
      </c>
      <c r="E19" s="10">
        <v>15</v>
      </c>
      <c r="F19" s="10">
        <f t="shared" si="3"/>
        <v>0</v>
      </c>
      <c r="G19" s="10">
        <v>224</v>
      </c>
      <c r="H19" s="10">
        <v>361</v>
      </c>
      <c r="I19" s="10">
        <v>6317</v>
      </c>
      <c r="J19" s="10">
        <v>1038</v>
      </c>
      <c r="K19" s="10">
        <v>1015</v>
      </c>
      <c r="L19" s="10">
        <v>1041</v>
      </c>
      <c r="M19" s="10">
        <v>1082</v>
      </c>
    </row>
    <row r="20" spans="2:13" ht="37.5" customHeight="1">
      <c r="B20" s="12" t="s">
        <v>18</v>
      </c>
      <c r="C20" s="3"/>
      <c r="D20" s="9">
        <v>17</v>
      </c>
      <c r="E20" s="10">
        <v>17</v>
      </c>
      <c r="F20" s="10">
        <f t="shared" si="3"/>
        <v>0</v>
      </c>
      <c r="G20" s="10">
        <v>120</v>
      </c>
      <c r="H20" s="10">
        <v>208</v>
      </c>
      <c r="I20" s="10">
        <v>1832</v>
      </c>
      <c r="J20" s="10">
        <v>255</v>
      </c>
      <c r="K20" s="10">
        <v>282</v>
      </c>
      <c r="L20" s="10">
        <v>283</v>
      </c>
      <c r="M20" s="10">
        <v>318</v>
      </c>
    </row>
    <row r="21" spans="2:13" ht="18.75" customHeight="1">
      <c r="B21" s="12" t="s">
        <v>19</v>
      </c>
      <c r="C21" s="3"/>
      <c r="D21" s="9">
        <v>12</v>
      </c>
      <c r="E21" s="10">
        <v>12</v>
      </c>
      <c r="F21" s="10">
        <f t="shared" si="3"/>
        <v>0</v>
      </c>
      <c r="G21" s="10">
        <v>80</v>
      </c>
      <c r="H21" s="10">
        <v>136</v>
      </c>
      <c r="I21" s="10">
        <v>1341</v>
      </c>
      <c r="J21" s="10">
        <v>215</v>
      </c>
      <c r="K21" s="10">
        <v>180</v>
      </c>
      <c r="L21" s="10">
        <v>218</v>
      </c>
      <c r="M21" s="10">
        <v>251</v>
      </c>
    </row>
    <row r="22" spans="2:13" ht="18.75" customHeight="1">
      <c r="B22" s="12" t="s">
        <v>31</v>
      </c>
      <c r="C22" s="3"/>
      <c r="D22" s="9">
        <v>27</v>
      </c>
      <c r="E22" s="10">
        <v>26</v>
      </c>
      <c r="F22" s="10">
        <f t="shared" si="3"/>
        <v>1</v>
      </c>
      <c r="G22" s="10">
        <v>147</v>
      </c>
      <c r="H22" s="10">
        <v>250</v>
      </c>
      <c r="I22" s="10">
        <v>2018</v>
      </c>
      <c r="J22" s="10">
        <v>310</v>
      </c>
      <c r="K22" s="10">
        <v>323</v>
      </c>
      <c r="L22" s="10">
        <v>343</v>
      </c>
      <c r="M22" s="10">
        <v>347</v>
      </c>
    </row>
    <row r="23" spans="2:13" ht="18.75" customHeight="1">
      <c r="B23" s="12" t="s">
        <v>32</v>
      </c>
      <c r="C23" s="3"/>
      <c r="D23" s="9">
        <v>20</v>
      </c>
      <c r="E23" s="10">
        <v>18</v>
      </c>
      <c r="F23" s="10">
        <f t="shared" si="3"/>
        <v>2</v>
      </c>
      <c r="G23" s="10">
        <v>125</v>
      </c>
      <c r="H23" s="10">
        <v>204</v>
      </c>
      <c r="I23" s="10">
        <v>1682</v>
      </c>
      <c r="J23" s="10">
        <v>256</v>
      </c>
      <c r="K23" s="10">
        <v>283</v>
      </c>
      <c r="L23" s="10">
        <v>268</v>
      </c>
      <c r="M23" s="10">
        <v>283</v>
      </c>
    </row>
    <row r="24" spans="2:13" ht="18.75" customHeight="1">
      <c r="B24" s="12" t="s">
        <v>33</v>
      </c>
      <c r="C24" s="3"/>
      <c r="D24" s="9">
        <v>19</v>
      </c>
      <c r="E24" s="10">
        <v>19</v>
      </c>
      <c r="F24" s="10">
        <f t="shared" si="3"/>
        <v>0</v>
      </c>
      <c r="G24" s="10">
        <v>123</v>
      </c>
      <c r="H24" s="10">
        <v>206</v>
      </c>
      <c r="I24" s="10">
        <v>1949</v>
      </c>
      <c r="J24" s="10">
        <v>330</v>
      </c>
      <c r="K24" s="10">
        <v>308</v>
      </c>
      <c r="L24" s="10">
        <v>314</v>
      </c>
      <c r="M24" s="10">
        <v>327</v>
      </c>
    </row>
    <row r="25" spans="2:13" ht="37.5" customHeight="1">
      <c r="B25" s="12" t="s">
        <v>34</v>
      </c>
      <c r="C25" s="14"/>
      <c r="D25" s="15">
        <v>18</v>
      </c>
      <c r="E25" s="10">
        <v>17</v>
      </c>
      <c r="F25" s="10">
        <f t="shared" si="3"/>
        <v>1</v>
      </c>
      <c r="G25" s="10">
        <v>105</v>
      </c>
      <c r="H25" s="10">
        <v>176</v>
      </c>
      <c r="I25" s="10">
        <v>1528</v>
      </c>
      <c r="J25" s="10">
        <v>213</v>
      </c>
      <c r="K25" s="10">
        <v>235</v>
      </c>
      <c r="L25" s="10">
        <v>219</v>
      </c>
      <c r="M25" s="10">
        <v>295</v>
      </c>
    </row>
    <row r="26" spans="2:13" ht="18.75" customHeight="1">
      <c r="B26" s="12" t="s">
        <v>36</v>
      </c>
      <c r="D26" s="15">
        <v>21</v>
      </c>
      <c r="E26" s="9">
        <v>20</v>
      </c>
      <c r="F26" s="10">
        <f t="shared" si="3"/>
        <v>1</v>
      </c>
      <c r="G26" s="10">
        <v>130</v>
      </c>
      <c r="H26" s="10">
        <v>224</v>
      </c>
      <c r="I26" s="10">
        <v>2561</v>
      </c>
      <c r="J26" s="10">
        <v>354</v>
      </c>
      <c r="K26" s="10">
        <v>400</v>
      </c>
      <c r="L26" s="10">
        <v>427</v>
      </c>
      <c r="M26" s="10">
        <v>464</v>
      </c>
    </row>
    <row r="27" spans="2:13" ht="18.75" customHeight="1">
      <c r="B27" s="12" t="s">
        <v>37</v>
      </c>
      <c r="D27" s="15">
        <v>31</v>
      </c>
      <c r="E27" s="9">
        <v>25</v>
      </c>
      <c r="F27" s="10">
        <f t="shared" si="3"/>
        <v>6</v>
      </c>
      <c r="G27" s="10">
        <v>170</v>
      </c>
      <c r="H27" s="10">
        <v>281</v>
      </c>
      <c r="I27" s="10">
        <v>2604</v>
      </c>
      <c r="J27" s="10">
        <v>406</v>
      </c>
      <c r="K27" s="10">
        <v>376</v>
      </c>
      <c r="L27" s="10">
        <v>448</v>
      </c>
      <c r="M27" s="10">
        <v>442</v>
      </c>
    </row>
    <row r="28" spans="2:13" ht="37.5" customHeight="1">
      <c r="B28" s="12" t="s">
        <v>20</v>
      </c>
      <c r="C28" s="3"/>
      <c r="D28" s="9">
        <f>SUM(D29:D30)</f>
        <v>9</v>
      </c>
      <c r="E28" s="9">
        <f aca="true" t="shared" si="4" ref="E28:M28">SUM(E29:E30)</f>
        <v>9</v>
      </c>
      <c r="F28" s="9">
        <f t="shared" si="4"/>
        <v>0</v>
      </c>
      <c r="G28" s="9">
        <f t="shared" si="4"/>
        <v>161</v>
      </c>
      <c r="H28" s="9">
        <f t="shared" si="4"/>
        <v>239</v>
      </c>
      <c r="I28" s="9">
        <f t="shared" si="4"/>
        <v>4542</v>
      </c>
      <c r="J28" s="9">
        <f t="shared" si="4"/>
        <v>700</v>
      </c>
      <c r="K28" s="9">
        <f t="shared" si="4"/>
        <v>759</v>
      </c>
      <c r="L28" s="9">
        <f t="shared" si="4"/>
        <v>753</v>
      </c>
      <c r="M28" s="9">
        <f t="shared" si="4"/>
        <v>766</v>
      </c>
    </row>
    <row r="29" spans="2:13" ht="21.75" customHeight="1">
      <c r="B29" s="16" t="s">
        <v>21</v>
      </c>
      <c r="C29" s="3"/>
      <c r="D29" s="9">
        <v>5</v>
      </c>
      <c r="E29" s="10">
        <v>5</v>
      </c>
      <c r="F29" s="10">
        <f>D29-E29</f>
        <v>0</v>
      </c>
      <c r="G29" s="10">
        <v>92</v>
      </c>
      <c r="H29" s="10">
        <v>140</v>
      </c>
      <c r="I29" s="10">
        <v>2678</v>
      </c>
      <c r="J29" s="10">
        <v>385</v>
      </c>
      <c r="K29" s="10">
        <v>463</v>
      </c>
      <c r="L29" s="10">
        <v>468</v>
      </c>
      <c r="M29" s="10">
        <v>451</v>
      </c>
    </row>
    <row r="30" spans="2:13" ht="18.75" customHeight="1">
      <c r="B30" s="16" t="s">
        <v>22</v>
      </c>
      <c r="C30" s="3"/>
      <c r="D30" s="9">
        <v>4</v>
      </c>
      <c r="E30" s="10">
        <v>4</v>
      </c>
      <c r="F30" s="10">
        <f>D30-E30</f>
        <v>0</v>
      </c>
      <c r="G30" s="10">
        <v>69</v>
      </c>
      <c r="H30" s="10">
        <v>99</v>
      </c>
      <c r="I30" s="10">
        <v>1864</v>
      </c>
      <c r="J30" s="10">
        <v>315</v>
      </c>
      <c r="K30" s="10">
        <v>296</v>
      </c>
      <c r="L30" s="10">
        <v>285</v>
      </c>
      <c r="M30" s="10">
        <v>315</v>
      </c>
    </row>
    <row r="31" spans="2:13" ht="37.5" customHeight="1">
      <c r="B31" s="12" t="s">
        <v>23</v>
      </c>
      <c r="C31" s="3"/>
      <c r="D31" s="9">
        <f>SUM(D32:D34)</f>
        <v>11</v>
      </c>
      <c r="E31" s="9">
        <f aca="true" t="shared" si="5" ref="E31:M31">SUM(E32:E34)</f>
        <v>10</v>
      </c>
      <c r="F31" s="9">
        <f t="shared" si="5"/>
        <v>1</v>
      </c>
      <c r="G31" s="9">
        <f t="shared" si="5"/>
        <v>98</v>
      </c>
      <c r="H31" s="9">
        <f t="shared" si="5"/>
        <v>151</v>
      </c>
      <c r="I31" s="9">
        <f t="shared" si="5"/>
        <v>2200</v>
      </c>
      <c r="J31" s="9">
        <f t="shared" si="5"/>
        <v>355</v>
      </c>
      <c r="K31" s="9">
        <f t="shared" si="5"/>
        <v>366</v>
      </c>
      <c r="L31" s="9">
        <f t="shared" si="5"/>
        <v>344</v>
      </c>
      <c r="M31" s="9">
        <f t="shared" si="5"/>
        <v>405</v>
      </c>
    </row>
    <row r="32" spans="2:13" ht="21.75" customHeight="1">
      <c r="B32" s="17" t="s">
        <v>24</v>
      </c>
      <c r="C32" s="3"/>
      <c r="D32" s="9">
        <v>4</v>
      </c>
      <c r="E32" s="10">
        <v>4</v>
      </c>
      <c r="F32" s="10">
        <f>D32-E32</f>
        <v>0</v>
      </c>
      <c r="G32" s="10">
        <v>25</v>
      </c>
      <c r="H32" s="10">
        <v>44</v>
      </c>
      <c r="I32" s="10">
        <v>436</v>
      </c>
      <c r="J32" s="10">
        <v>60</v>
      </c>
      <c r="K32" s="10">
        <v>75</v>
      </c>
      <c r="L32" s="10">
        <v>68</v>
      </c>
      <c r="M32" s="10">
        <v>85</v>
      </c>
    </row>
    <row r="33" spans="2:13" ht="18.75" customHeight="1">
      <c r="B33" s="17" t="s">
        <v>25</v>
      </c>
      <c r="C33" s="3"/>
      <c r="D33" s="9">
        <v>3</v>
      </c>
      <c r="E33" s="10">
        <v>3</v>
      </c>
      <c r="F33" s="10">
        <f>D33-E33</f>
        <v>0</v>
      </c>
      <c r="G33" s="10">
        <v>36</v>
      </c>
      <c r="H33" s="10">
        <v>53</v>
      </c>
      <c r="I33" s="10">
        <v>900</v>
      </c>
      <c r="J33" s="10">
        <v>158</v>
      </c>
      <c r="K33" s="10">
        <v>161</v>
      </c>
      <c r="L33" s="10">
        <v>146</v>
      </c>
      <c r="M33" s="10">
        <v>145</v>
      </c>
    </row>
    <row r="34" spans="2:13" ht="18.75" customHeight="1">
      <c r="B34" s="17" t="s">
        <v>26</v>
      </c>
      <c r="C34" s="3"/>
      <c r="D34" s="9">
        <v>4</v>
      </c>
      <c r="E34" s="10">
        <v>3</v>
      </c>
      <c r="F34" s="10">
        <f>D34-E34</f>
        <v>1</v>
      </c>
      <c r="G34" s="10">
        <v>37</v>
      </c>
      <c r="H34" s="10">
        <v>54</v>
      </c>
      <c r="I34" s="10">
        <v>864</v>
      </c>
      <c r="J34" s="10">
        <v>137</v>
      </c>
      <c r="K34" s="10">
        <v>130</v>
      </c>
      <c r="L34" s="10">
        <v>130</v>
      </c>
      <c r="M34" s="10">
        <v>175</v>
      </c>
    </row>
    <row r="35" spans="2:13" ht="37.5" customHeight="1">
      <c r="B35" s="12" t="s">
        <v>27</v>
      </c>
      <c r="C35" s="3"/>
      <c r="D35" s="9">
        <f aca="true" t="shared" si="6" ref="D35:M35">SUM(D36:D37)</f>
        <v>5</v>
      </c>
      <c r="E35" s="9">
        <f t="shared" si="6"/>
        <v>3</v>
      </c>
      <c r="F35" s="9">
        <f t="shared" si="6"/>
        <v>2</v>
      </c>
      <c r="G35" s="9">
        <f t="shared" si="6"/>
        <v>43</v>
      </c>
      <c r="H35" s="9">
        <f t="shared" si="6"/>
        <v>62</v>
      </c>
      <c r="I35" s="9">
        <f t="shared" si="6"/>
        <v>974</v>
      </c>
      <c r="J35" s="9">
        <f t="shared" si="6"/>
        <v>169</v>
      </c>
      <c r="K35" s="9">
        <f t="shared" si="6"/>
        <v>150</v>
      </c>
      <c r="L35" s="9">
        <f t="shared" si="6"/>
        <v>168</v>
      </c>
      <c r="M35" s="9">
        <f t="shared" si="6"/>
        <v>148</v>
      </c>
    </row>
    <row r="36" spans="2:13" ht="21.75" customHeight="1">
      <c r="B36" s="17" t="s">
        <v>28</v>
      </c>
      <c r="C36" s="3"/>
      <c r="D36" s="9">
        <v>3</v>
      </c>
      <c r="E36" s="10">
        <v>1</v>
      </c>
      <c r="F36" s="10">
        <f>D36-E36</f>
        <v>2</v>
      </c>
      <c r="G36" s="10">
        <v>9</v>
      </c>
      <c r="H36" s="10">
        <v>14</v>
      </c>
      <c r="I36" s="10">
        <v>97</v>
      </c>
      <c r="J36" s="10">
        <v>11</v>
      </c>
      <c r="K36" s="10">
        <v>13</v>
      </c>
      <c r="L36" s="10">
        <v>22</v>
      </c>
      <c r="M36" s="10">
        <v>15</v>
      </c>
    </row>
    <row r="37" spans="2:13" ht="18.75" customHeight="1">
      <c r="B37" s="17" t="s">
        <v>29</v>
      </c>
      <c r="C37" s="3"/>
      <c r="D37" s="9">
        <v>2</v>
      </c>
      <c r="E37" s="10">
        <v>2</v>
      </c>
      <c r="F37" s="10">
        <f>D37-E37</f>
        <v>0</v>
      </c>
      <c r="G37" s="10">
        <v>34</v>
      </c>
      <c r="H37" s="10">
        <v>48</v>
      </c>
      <c r="I37" s="10">
        <v>877</v>
      </c>
      <c r="J37" s="10">
        <v>158</v>
      </c>
      <c r="K37" s="10">
        <v>137</v>
      </c>
      <c r="L37" s="10">
        <v>146</v>
      </c>
      <c r="M37" s="10">
        <v>133</v>
      </c>
    </row>
    <row r="38" spans="2:13" ht="37.5" customHeight="1">
      <c r="B38" s="12" t="s">
        <v>30</v>
      </c>
      <c r="C38" s="3"/>
      <c r="D38" s="9">
        <f>D39</f>
        <v>14</v>
      </c>
      <c r="E38" s="9">
        <f aca="true" t="shared" si="7" ref="E38:M38">E39</f>
        <v>14</v>
      </c>
      <c r="F38" s="9">
        <f t="shared" si="7"/>
        <v>0</v>
      </c>
      <c r="G38" s="9">
        <f t="shared" si="7"/>
        <v>82</v>
      </c>
      <c r="H38" s="9">
        <f t="shared" si="7"/>
        <v>142</v>
      </c>
      <c r="I38" s="9">
        <f t="shared" si="7"/>
        <v>1167</v>
      </c>
      <c r="J38" s="9">
        <f t="shared" si="7"/>
        <v>164</v>
      </c>
      <c r="K38" s="9">
        <f t="shared" si="7"/>
        <v>170</v>
      </c>
      <c r="L38" s="9">
        <f t="shared" si="7"/>
        <v>196</v>
      </c>
      <c r="M38" s="9">
        <f t="shared" si="7"/>
        <v>194</v>
      </c>
    </row>
    <row r="39" spans="2:13" ht="21.75" customHeight="1">
      <c r="B39" s="17" t="s">
        <v>35</v>
      </c>
      <c r="C39" s="3"/>
      <c r="D39" s="9">
        <v>14</v>
      </c>
      <c r="E39" s="10">
        <v>14</v>
      </c>
      <c r="F39" s="10">
        <f>D39-E39</f>
        <v>0</v>
      </c>
      <c r="G39" s="10">
        <v>82</v>
      </c>
      <c r="H39" s="10">
        <v>142</v>
      </c>
      <c r="I39" s="10">
        <v>1167</v>
      </c>
      <c r="J39" s="10">
        <v>164</v>
      </c>
      <c r="K39" s="10">
        <v>170</v>
      </c>
      <c r="L39" s="10">
        <v>196</v>
      </c>
      <c r="M39" s="10">
        <v>194</v>
      </c>
    </row>
    <row r="40" spans="2:13" ht="15" customHeight="1" thickBot="1">
      <c r="B40" s="16"/>
      <c r="C40" s="19"/>
      <c r="D40" s="2"/>
      <c r="E40" s="2"/>
      <c r="F40" s="18"/>
      <c r="G40" s="2"/>
      <c r="H40" s="2"/>
      <c r="I40" s="2"/>
      <c r="J40" s="2"/>
      <c r="K40" s="2"/>
      <c r="L40" s="2"/>
      <c r="M40" s="2"/>
    </row>
    <row r="41" spans="1:2" ht="15" customHeight="1">
      <c r="A41" s="21"/>
      <c r="B41" s="21" t="s">
        <v>49</v>
      </c>
    </row>
    <row r="42" ht="15" customHeight="1"/>
    <row r="43" ht="21" customHeight="1"/>
    <row r="44" spans="2:13" ht="15" customHeight="1">
      <c r="B44" s="17"/>
      <c r="C44" s="14"/>
      <c r="D44" s="9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5" customHeight="1">
      <c r="B45" s="17"/>
      <c r="C45" s="14"/>
      <c r="D45" s="9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5" customHeight="1">
      <c r="B46" s="17"/>
      <c r="C46" s="14"/>
      <c r="D46" s="9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15" customHeight="1">
      <c r="B47" s="17"/>
      <c r="C47" s="14"/>
      <c r="D47" s="9"/>
      <c r="E47" s="10"/>
      <c r="F47" s="10"/>
      <c r="G47" s="10"/>
      <c r="H47" s="10"/>
      <c r="I47" s="10"/>
      <c r="J47" s="10"/>
      <c r="K47" s="10"/>
      <c r="L47" s="10"/>
      <c r="M47" s="10"/>
    </row>
    <row r="48" spans="2:13" ht="21" customHeight="1">
      <c r="B48" s="17"/>
      <c r="C48" s="14"/>
      <c r="D48" s="9"/>
      <c r="E48" s="10"/>
      <c r="F48" s="10"/>
      <c r="G48" s="10"/>
      <c r="H48" s="10"/>
      <c r="I48" s="10"/>
      <c r="J48" s="10"/>
      <c r="K48" s="10"/>
      <c r="L48" s="10"/>
      <c r="M48" s="10"/>
    </row>
    <row r="49" ht="24" customHeight="1">
      <c r="D49" s="14"/>
    </row>
    <row r="50" spans="2:13" ht="21" customHeight="1">
      <c r="B50" s="17"/>
      <c r="C50" s="14"/>
      <c r="D50" s="9"/>
      <c r="E50" s="10"/>
      <c r="F50" s="10"/>
      <c r="G50" s="10"/>
      <c r="H50" s="10"/>
      <c r="I50" s="10"/>
      <c r="J50" s="10"/>
      <c r="K50" s="10"/>
      <c r="L50" s="10"/>
      <c r="M50" s="10"/>
    </row>
    <row r="51" spans="2:13" ht="15" customHeight="1">
      <c r="B51" s="17"/>
      <c r="C51" s="14"/>
      <c r="D51" s="9"/>
      <c r="E51" s="10"/>
      <c r="F51" s="10"/>
      <c r="G51" s="10"/>
      <c r="H51" s="10"/>
      <c r="I51" s="10"/>
      <c r="J51" s="10"/>
      <c r="K51" s="10"/>
      <c r="L51" s="10"/>
      <c r="M51" s="10"/>
    </row>
    <row r="52" ht="15" customHeight="1">
      <c r="D52" s="14"/>
    </row>
    <row r="53" spans="2:13" ht="15" customHeight="1">
      <c r="B53" s="17"/>
      <c r="C53" s="14"/>
      <c r="D53" s="9"/>
      <c r="E53" s="10"/>
      <c r="F53" s="10"/>
      <c r="G53" s="10"/>
      <c r="H53" s="10"/>
      <c r="I53" s="10"/>
      <c r="J53" s="10"/>
      <c r="K53" s="10"/>
      <c r="L53" s="10"/>
      <c r="M53" s="10"/>
    </row>
    <row r="54" spans="2:13" ht="15" customHeight="1">
      <c r="B54" s="17"/>
      <c r="C54" s="14"/>
      <c r="D54" s="9"/>
      <c r="E54" s="10"/>
      <c r="F54" s="10"/>
      <c r="G54" s="10"/>
      <c r="H54" s="10"/>
      <c r="I54" s="10"/>
      <c r="J54" s="10"/>
      <c r="K54" s="10"/>
      <c r="L54" s="10"/>
      <c r="M54" s="10"/>
    </row>
    <row r="55" spans="2:13" ht="21" customHeight="1">
      <c r="B55" s="17"/>
      <c r="C55" s="14"/>
      <c r="D55" s="9"/>
      <c r="E55" s="10"/>
      <c r="F55" s="10"/>
      <c r="G55" s="10"/>
      <c r="H55" s="10"/>
      <c r="I55" s="10"/>
      <c r="J55" s="10"/>
      <c r="K55" s="10"/>
      <c r="L55" s="10"/>
      <c r="M55" s="10"/>
    </row>
    <row r="56" spans="2:13" ht="15" customHeight="1">
      <c r="B56" s="17"/>
      <c r="C56" s="14"/>
      <c r="D56" s="9"/>
      <c r="E56" s="10"/>
      <c r="F56" s="10"/>
      <c r="G56" s="10"/>
      <c r="H56" s="10"/>
      <c r="I56" s="10"/>
      <c r="J56" s="10"/>
      <c r="K56" s="10"/>
      <c r="L56" s="10"/>
      <c r="M56" s="10"/>
    </row>
    <row r="57" ht="15" customHeight="1">
      <c r="D57" s="14"/>
    </row>
    <row r="58" ht="15" customHeight="1">
      <c r="D58" s="14"/>
    </row>
    <row r="59" spans="2:13" ht="15" customHeight="1">
      <c r="B59" s="17"/>
      <c r="C59" s="14"/>
      <c r="D59" s="9"/>
      <c r="E59" s="10"/>
      <c r="F59" s="10"/>
      <c r="G59" s="10"/>
      <c r="H59" s="10"/>
      <c r="I59" s="10"/>
      <c r="J59" s="10"/>
      <c r="K59" s="10"/>
      <c r="L59" s="10"/>
      <c r="M59" s="10"/>
    </row>
    <row r="60" ht="21" customHeight="1"/>
    <row r="61" ht="24" customHeight="1"/>
    <row r="62" ht="21" customHeight="1"/>
    <row r="63" ht="6.75" customHeight="1" thickBot="1">
      <c r="A63" s="2"/>
    </row>
    <row r="64" ht="15" customHeight="1"/>
  </sheetData>
  <mergeCells count="7">
    <mergeCell ref="A1:M1"/>
    <mergeCell ref="D4:F4"/>
    <mergeCell ref="I4:M4"/>
    <mergeCell ref="D3:M3"/>
    <mergeCell ref="B3:B5"/>
    <mergeCell ref="G4:G5"/>
    <mergeCell ref="H4:H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B8:B9" numberStoredAsText="1"/>
    <ignoredError sqref="F28:F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GridLines="0" view="pageBreakPreview" zoomScale="75" zoomScaleNormal="75" zoomScaleSheetLayoutView="75" workbookViewId="0" topLeftCell="A1">
      <selection activeCell="H10" sqref="H10"/>
    </sheetView>
  </sheetViews>
  <sheetFormatPr defaultColWidth="8.625" defaultRowHeight="12.75"/>
  <cols>
    <col min="1" max="2" width="13.125" style="1" customWidth="1"/>
    <col min="3" max="5" width="10.625" style="1" customWidth="1"/>
    <col min="6" max="6" width="10.875" style="1" customWidth="1"/>
    <col min="7" max="7" width="13.00390625" style="1" customWidth="1"/>
    <col min="8" max="11" width="13.125" style="1" customWidth="1"/>
    <col min="12" max="12" width="4.00390625" style="1" customWidth="1"/>
    <col min="13" max="16384" width="8.625" style="1" customWidth="1"/>
  </cols>
  <sheetData>
    <row r="1" ht="24">
      <c r="A1" s="24" t="s">
        <v>53</v>
      </c>
    </row>
    <row r="2" spans="1:11" ht="45" customHeight="1" thickBot="1">
      <c r="A2" s="2"/>
      <c r="B2" s="2"/>
      <c r="C2" s="2"/>
      <c r="D2" s="2"/>
      <c r="E2" s="2"/>
      <c r="F2" s="2"/>
      <c r="G2" s="2"/>
      <c r="H2" s="2"/>
      <c r="I2" s="2"/>
      <c r="K2" s="18" t="s">
        <v>50</v>
      </c>
    </row>
    <row r="3" spans="1:11" ht="29.25" customHeight="1">
      <c r="A3" s="33" t="s">
        <v>54</v>
      </c>
      <c r="B3" s="43"/>
      <c r="C3" s="41" t="s">
        <v>55</v>
      </c>
      <c r="D3" s="42"/>
      <c r="E3" s="42"/>
      <c r="F3" s="42"/>
      <c r="G3" s="42"/>
      <c r="H3" s="42"/>
      <c r="I3" s="42"/>
      <c r="J3" s="42"/>
      <c r="K3" s="42"/>
    </row>
    <row r="4" spans="1:11" ht="29.25" customHeight="1">
      <c r="A4" s="44" t="s">
        <v>56</v>
      </c>
      <c r="B4" s="45"/>
      <c r="C4" s="27" t="s">
        <v>57</v>
      </c>
      <c r="D4" s="28"/>
      <c r="E4" s="29"/>
      <c r="F4" s="37" t="s">
        <v>3</v>
      </c>
      <c r="G4" s="39" t="s">
        <v>43</v>
      </c>
      <c r="H4" s="27" t="s">
        <v>58</v>
      </c>
      <c r="I4" s="28"/>
      <c r="J4" s="28"/>
      <c r="K4" s="28"/>
    </row>
    <row r="5" spans="1:11" ht="29.25" customHeight="1">
      <c r="A5" s="23" t="s">
        <v>51</v>
      </c>
      <c r="B5" s="7" t="s">
        <v>52</v>
      </c>
      <c r="C5" s="7" t="s">
        <v>0</v>
      </c>
      <c r="D5" s="7" t="s">
        <v>1</v>
      </c>
      <c r="E5" s="7" t="s">
        <v>2</v>
      </c>
      <c r="F5" s="38"/>
      <c r="G5" s="40"/>
      <c r="H5" s="7" t="s">
        <v>0</v>
      </c>
      <c r="I5" s="7" t="s">
        <v>4</v>
      </c>
      <c r="J5" s="7" t="s">
        <v>5</v>
      </c>
      <c r="K5" s="7" t="s">
        <v>6</v>
      </c>
    </row>
    <row r="6" spans="1:1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8.75" customHeight="1">
      <c r="A7" s="9">
        <v>14364</v>
      </c>
      <c r="B7" s="9">
        <v>14333</v>
      </c>
      <c r="C7" s="9">
        <v>211</v>
      </c>
      <c r="D7" s="9">
        <v>208</v>
      </c>
      <c r="E7" s="9">
        <v>3</v>
      </c>
      <c r="F7" s="9">
        <v>1637</v>
      </c>
      <c r="G7" s="9">
        <v>3681</v>
      </c>
      <c r="H7" s="9">
        <v>45092</v>
      </c>
      <c r="I7" s="9">
        <v>14775</v>
      </c>
      <c r="J7" s="9">
        <v>14678</v>
      </c>
      <c r="K7" s="9">
        <v>15639</v>
      </c>
    </row>
    <row r="8" spans="1:11" ht="18.75" customHeight="1">
      <c r="A8" s="9">
        <v>14051</v>
      </c>
      <c r="B8" s="9">
        <v>14356</v>
      </c>
      <c r="C8" s="9">
        <v>210</v>
      </c>
      <c r="D8" s="9">
        <v>207</v>
      </c>
      <c r="E8" s="9">
        <v>3</v>
      </c>
      <c r="F8" s="9">
        <v>1599</v>
      </c>
      <c r="G8" s="9">
        <v>3638</v>
      </c>
      <c r="H8" s="9">
        <v>43728</v>
      </c>
      <c r="I8" s="9">
        <v>14326</v>
      </c>
      <c r="J8" s="9">
        <v>14747</v>
      </c>
      <c r="K8" s="9">
        <v>14655</v>
      </c>
    </row>
    <row r="9" spans="1:11" ht="33.75" customHeight="1">
      <c r="A9" s="9">
        <v>13608</v>
      </c>
      <c r="B9" s="9">
        <v>14030</v>
      </c>
      <c r="C9" s="9">
        <v>200</v>
      </c>
      <c r="D9" s="9">
        <v>198</v>
      </c>
      <c r="E9" s="9">
        <v>2</v>
      </c>
      <c r="F9" s="9">
        <v>1585</v>
      </c>
      <c r="G9" s="9">
        <v>3585</v>
      </c>
      <c r="H9" s="9">
        <v>43339</v>
      </c>
      <c r="I9" s="9">
        <v>14322</v>
      </c>
      <c r="J9" s="9">
        <v>14299</v>
      </c>
      <c r="K9" s="9">
        <v>14718</v>
      </c>
    </row>
    <row r="10" spans="1:11" ht="33.75" customHeight="1">
      <c r="A10" s="25">
        <f>A9-A11-A12</f>
        <v>107</v>
      </c>
      <c r="B10" s="25">
        <f>B9-B11-B12</f>
        <v>106</v>
      </c>
      <c r="C10" s="10">
        <v>1</v>
      </c>
      <c r="D10" s="10">
        <v>1</v>
      </c>
      <c r="E10" s="13" t="s">
        <v>59</v>
      </c>
      <c r="F10" s="10">
        <v>12</v>
      </c>
      <c r="G10" s="10">
        <f>G9-G11-G12</f>
        <v>25</v>
      </c>
      <c r="H10" s="10">
        <f>H9-H11-H12</f>
        <v>429</v>
      </c>
      <c r="I10" s="10">
        <f>I9-I11-I12</f>
        <v>142</v>
      </c>
      <c r="J10" s="10">
        <f>J9-J11-J12</f>
        <v>144</v>
      </c>
      <c r="K10" s="10">
        <f>K9-K11-K12</f>
        <v>143</v>
      </c>
    </row>
    <row r="11" spans="1:11" ht="18.75" customHeight="1">
      <c r="A11" s="10">
        <v>13405</v>
      </c>
      <c r="B11" s="10">
        <v>13809</v>
      </c>
      <c r="C11" s="10">
        <v>185</v>
      </c>
      <c r="D11" s="10">
        <v>183</v>
      </c>
      <c r="E11" s="10">
        <v>2</v>
      </c>
      <c r="F11" s="10">
        <v>1516</v>
      </c>
      <c r="G11" s="10">
        <v>3429</v>
      </c>
      <c r="H11" s="10">
        <v>41375</v>
      </c>
      <c r="I11" s="10">
        <v>13631</v>
      </c>
      <c r="J11" s="10">
        <v>13648</v>
      </c>
      <c r="K11" s="10">
        <v>14096</v>
      </c>
    </row>
    <row r="12" spans="1:11" ht="18.75" customHeight="1">
      <c r="A12" s="10">
        <v>96</v>
      </c>
      <c r="B12" s="10">
        <v>115</v>
      </c>
      <c r="C12" s="10">
        <v>14</v>
      </c>
      <c r="D12" s="10">
        <v>14</v>
      </c>
      <c r="E12" s="13" t="s">
        <v>59</v>
      </c>
      <c r="F12" s="10">
        <v>57</v>
      </c>
      <c r="G12" s="10">
        <v>131</v>
      </c>
      <c r="H12" s="10">
        <v>1535</v>
      </c>
      <c r="I12" s="10">
        <v>549</v>
      </c>
      <c r="J12" s="10">
        <v>507</v>
      </c>
      <c r="K12" s="10">
        <v>479</v>
      </c>
    </row>
    <row r="13" spans="1:12" ht="44.25" customHeight="1">
      <c r="A13" s="9">
        <f aca="true" t="shared" si="0" ref="A13:K13">SUM(A15:A27)</f>
        <v>12105</v>
      </c>
      <c r="B13" s="9">
        <f t="shared" si="0"/>
        <v>12457</v>
      </c>
      <c r="C13" s="9">
        <f t="shared" si="0"/>
        <v>181</v>
      </c>
      <c r="D13" s="9">
        <f t="shared" si="0"/>
        <v>180</v>
      </c>
      <c r="E13" s="9">
        <f t="shared" si="0"/>
        <v>1</v>
      </c>
      <c r="F13" s="9">
        <f t="shared" si="0"/>
        <v>1410</v>
      </c>
      <c r="G13" s="9">
        <f t="shared" si="0"/>
        <v>3198</v>
      </c>
      <c r="H13" s="9">
        <f t="shared" si="0"/>
        <v>38078</v>
      </c>
      <c r="I13" s="9">
        <f t="shared" si="0"/>
        <v>12556</v>
      </c>
      <c r="J13" s="9">
        <f t="shared" si="0"/>
        <v>12619</v>
      </c>
      <c r="K13" s="9">
        <f t="shared" si="0"/>
        <v>12903</v>
      </c>
      <c r="L13" s="14"/>
    </row>
    <row r="14" spans="1:11" ht="18.75" customHeight="1">
      <c r="A14" s="9">
        <f aca="true" t="shared" si="1" ref="A14:K14">SUM(A28,A31,A35,A38)</f>
        <v>1503</v>
      </c>
      <c r="B14" s="9">
        <f t="shared" si="1"/>
        <v>1573</v>
      </c>
      <c r="C14" s="9">
        <f t="shared" si="1"/>
        <v>19</v>
      </c>
      <c r="D14" s="9">
        <f t="shared" si="1"/>
        <v>18</v>
      </c>
      <c r="E14" s="9">
        <f t="shared" si="1"/>
        <v>1</v>
      </c>
      <c r="F14" s="9">
        <f t="shared" si="1"/>
        <v>175</v>
      </c>
      <c r="G14" s="9">
        <f t="shared" si="1"/>
        <v>387</v>
      </c>
      <c r="H14" s="9">
        <f t="shared" si="1"/>
        <v>5261</v>
      </c>
      <c r="I14" s="9">
        <f t="shared" si="1"/>
        <v>1766</v>
      </c>
      <c r="J14" s="9">
        <f t="shared" si="1"/>
        <v>1680</v>
      </c>
      <c r="K14" s="9">
        <f t="shared" si="1"/>
        <v>1815</v>
      </c>
    </row>
    <row r="15" spans="1:11" ht="37.5" customHeight="1">
      <c r="A15" s="10">
        <v>3963</v>
      </c>
      <c r="B15" s="10">
        <v>4057</v>
      </c>
      <c r="C15" s="10">
        <v>52</v>
      </c>
      <c r="D15" s="10">
        <v>51</v>
      </c>
      <c r="E15" s="13">
        <v>1</v>
      </c>
      <c r="F15" s="10">
        <v>436</v>
      </c>
      <c r="G15" s="10">
        <v>961</v>
      </c>
      <c r="H15" s="10">
        <v>12461</v>
      </c>
      <c r="I15" s="10">
        <v>4111</v>
      </c>
      <c r="J15" s="10">
        <v>4121</v>
      </c>
      <c r="K15" s="10">
        <v>4229</v>
      </c>
    </row>
    <row r="16" spans="1:11" ht="18.75" customHeight="1">
      <c r="A16" s="10">
        <v>2490</v>
      </c>
      <c r="B16" s="10">
        <v>2593</v>
      </c>
      <c r="C16" s="10">
        <v>29</v>
      </c>
      <c r="D16" s="10">
        <v>29</v>
      </c>
      <c r="E16" s="13" t="s">
        <v>59</v>
      </c>
      <c r="F16" s="10">
        <v>261</v>
      </c>
      <c r="G16" s="10">
        <v>565</v>
      </c>
      <c r="H16" s="10">
        <v>7710</v>
      </c>
      <c r="I16" s="10">
        <v>2550</v>
      </c>
      <c r="J16" s="10">
        <v>2607</v>
      </c>
      <c r="K16" s="10">
        <v>2553</v>
      </c>
    </row>
    <row r="17" spans="1:11" ht="18.75" customHeight="1">
      <c r="A17" s="10">
        <v>451</v>
      </c>
      <c r="B17" s="10">
        <v>508</v>
      </c>
      <c r="C17" s="10">
        <v>5</v>
      </c>
      <c r="D17" s="10">
        <v>5</v>
      </c>
      <c r="E17" s="13" t="s">
        <v>59</v>
      </c>
      <c r="F17" s="10">
        <v>51</v>
      </c>
      <c r="G17" s="10">
        <v>108</v>
      </c>
      <c r="H17" s="10">
        <v>1415</v>
      </c>
      <c r="I17" s="10">
        <v>456</v>
      </c>
      <c r="J17" s="10">
        <v>459</v>
      </c>
      <c r="K17" s="10">
        <v>500</v>
      </c>
    </row>
    <row r="18" spans="1:11" ht="18.75" customHeight="1">
      <c r="A18" s="9">
        <v>1380</v>
      </c>
      <c r="B18" s="10">
        <v>1437</v>
      </c>
      <c r="C18" s="10">
        <v>18</v>
      </c>
      <c r="D18" s="10">
        <v>18</v>
      </c>
      <c r="E18" s="13" t="s">
        <v>59</v>
      </c>
      <c r="F18" s="10">
        <v>161</v>
      </c>
      <c r="G18" s="10">
        <v>342</v>
      </c>
      <c r="H18" s="10">
        <v>4619</v>
      </c>
      <c r="I18" s="10">
        <v>1592</v>
      </c>
      <c r="J18" s="10">
        <v>1499</v>
      </c>
      <c r="K18" s="10">
        <v>1528</v>
      </c>
    </row>
    <row r="19" spans="1:11" ht="18.75" customHeight="1">
      <c r="A19" s="9">
        <v>1072</v>
      </c>
      <c r="B19" s="10">
        <v>1069</v>
      </c>
      <c r="C19" s="10">
        <v>6</v>
      </c>
      <c r="D19" s="10">
        <v>6</v>
      </c>
      <c r="E19" s="13" t="s">
        <v>59</v>
      </c>
      <c r="F19" s="10">
        <v>102</v>
      </c>
      <c r="G19" s="10">
        <v>221</v>
      </c>
      <c r="H19" s="10">
        <v>3169</v>
      </c>
      <c r="I19" s="10">
        <v>1020</v>
      </c>
      <c r="J19" s="10">
        <v>1072</v>
      </c>
      <c r="K19" s="10">
        <v>1077</v>
      </c>
    </row>
    <row r="20" spans="1:11" ht="37.5" customHeight="1">
      <c r="A20" s="10">
        <v>316</v>
      </c>
      <c r="B20" s="10">
        <v>378</v>
      </c>
      <c r="C20" s="10">
        <v>9</v>
      </c>
      <c r="D20" s="10">
        <v>9</v>
      </c>
      <c r="E20" s="13" t="s">
        <v>59</v>
      </c>
      <c r="F20" s="10">
        <v>56</v>
      </c>
      <c r="G20" s="10">
        <v>131</v>
      </c>
      <c r="H20" s="10">
        <v>1120</v>
      </c>
      <c r="I20" s="10">
        <v>339</v>
      </c>
      <c r="J20" s="10">
        <v>379</v>
      </c>
      <c r="K20" s="10">
        <v>402</v>
      </c>
    </row>
    <row r="21" spans="1:11" ht="18.75" customHeight="1">
      <c r="A21" s="10">
        <v>248</v>
      </c>
      <c r="B21" s="10">
        <v>229</v>
      </c>
      <c r="C21" s="10">
        <v>7</v>
      </c>
      <c r="D21" s="10">
        <v>7</v>
      </c>
      <c r="E21" s="13" t="s">
        <v>59</v>
      </c>
      <c r="F21" s="10">
        <v>39</v>
      </c>
      <c r="G21" s="10">
        <v>95</v>
      </c>
      <c r="H21" s="10">
        <v>756</v>
      </c>
      <c r="I21" s="10">
        <v>244</v>
      </c>
      <c r="J21" s="10">
        <v>253</v>
      </c>
      <c r="K21" s="10">
        <v>259</v>
      </c>
    </row>
    <row r="22" spans="1:11" ht="18.75" customHeight="1">
      <c r="A22" s="10">
        <v>376</v>
      </c>
      <c r="B22" s="10">
        <v>319</v>
      </c>
      <c r="C22" s="10">
        <v>15</v>
      </c>
      <c r="D22" s="10">
        <v>15</v>
      </c>
      <c r="E22" s="13" t="s">
        <v>59</v>
      </c>
      <c r="F22" s="10">
        <v>56</v>
      </c>
      <c r="G22" s="10">
        <v>173</v>
      </c>
      <c r="H22" s="10">
        <v>968</v>
      </c>
      <c r="I22" s="10">
        <v>335</v>
      </c>
      <c r="J22" s="10">
        <v>316</v>
      </c>
      <c r="K22" s="10">
        <v>317</v>
      </c>
    </row>
    <row r="23" spans="1:11" ht="18.75" customHeight="1">
      <c r="A23" s="10">
        <v>310</v>
      </c>
      <c r="B23" s="10">
        <v>282</v>
      </c>
      <c r="C23" s="10">
        <v>4</v>
      </c>
      <c r="D23" s="10">
        <v>4</v>
      </c>
      <c r="E23" s="13" t="s">
        <v>59</v>
      </c>
      <c r="F23" s="10">
        <v>35</v>
      </c>
      <c r="G23" s="10">
        <v>81</v>
      </c>
      <c r="H23" s="10">
        <v>887</v>
      </c>
      <c r="I23" s="10">
        <v>298</v>
      </c>
      <c r="J23" s="10">
        <v>281</v>
      </c>
      <c r="K23" s="10">
        <v>308</v>
      </c>
    </row>
    <row r="24" spans="1:11" ht="18.75" customHeight="1">
      <c r="A24" s="10">
        <v>335</v>
      </c>
      <c r="B24" s="10">
        <v>335</v>
      </c>
      <c r="C24" s="10">
        <v>12</v>
      </c>
      <c r="D24" s="10">
        <v>12</v>
      </c>
      <c r="E24" s="13" t="s">
        <v>59</v>
      </c>
      <c r="F24" s="10">
        <v>57</v>
      </c>
      <c r="G24" s="10">
        <v>155</v>
      </c>
      <c r="H24" s="10">
        <v>1141</v>
      </c>
      <c r="I24" s="10">
        <v>390</v>
      </c>
      <c r="J24" s="10">
        <v>366</v>
      </c>
      <c r="K24" s="10">
        <v>385</v>
      </c>
    </row>
    <row r="25" spans="1:11" ht="37.5" customHeight="1">
      <c r="A25" s="10">
        <v>263</v>
      </c>
      <c r="B25" s="10">
        <v>303</v>
      </c>
      <c r="C25" s="10">
        <v>8</v>
      </c>
      <c r="D25" s="10">
        <v>8</v>
      </c>
      <c r="E25" s="13" t="s">
        <v>59</v>
      </c>
      <c r="F25" s="10">
        <v>39</v>
      </c>
      <c r="G25" s="10">
        <v>100</v>
      </c>
      <c r="H25" s="10">
        <v>843</v>
      </c>
      <c r="I25" s="10">
        <v>258</v>
      </c>
      <c r="J25" s="10">
        <v>275</v>
      </c>
      <c r="K25" s="10">
        <v>310</v>
      </c>
    </row>
    <row r="26" spans="1:11" ht="18.75" customHeight="1">
      <c r="A26" s="10">
        <v>423</v>
      </c>
      <c r="B26" s="10">
        <v>493</v>
      </c>
      <c r="C26" s="10">
        <v>8</v>
      </c>
      <c r="D26" s="10">
        <v>8</v>
      </c>
      <c r="E26" s="13" t="s">
        <v>59</v>
      </c>
      <c r="F26" s="10">
        <v>55</v>
      </c>
      <c r="G26" s="10">
        <v>131</v>
      </c>
      <c r="H26" s="10">
        <v>1477</v>
      </c>
      <c r="I26" s="10">
        <v>460</v>
      </c>
      <c r="J26" s="10">
        <v>509</v>
      </c>
      <c r="K26" s="10">
        <v>508</v>
      </c>
    </row>
    <row r="27" spans="1:11" ht="18.75" customHeight="1">
      <c r="A27" s="10">
        <v>478</v>
      </c>
      <c r="B27" s="10">
        <v>454</v>
      </c>
      <c r="C27" s="10">
        <v>8</v>
      </c>
      <c r="D27" s="10">
        <v>8</v>
      </c>
      <c r="E27" s="13" t="s">
        <v>59</v>
      </c>
      <c r="F27" s="10">
        <v>62</v>
      </c>
      <c r="G27" s="10">
        <v>135</v>
      </c>
      <c r="H27" s="10">
        <v>1512</v>
      </c>
      <c r="I27" s="10">
        <v>503</v>
      </c>
      <c r="J27" s="10">
        <v>482</v>
      </c>
      <c r="K27" s="10">
        <v>527</v>
      </c>
    </row>
    <row r="28" spans="1:11" ht="37.5" customHeight="1">
      <c r="A28" s="10">
        <f aca="true" t="shared" si="2" ref="A28:K28">SUM(A29:A30)</f>
        <v>778</v>
      </c>
      <c r="B28" s="10">
        <f t="shared" si="2"/>
        <v>786</v>
      </c>
      <c r="C28" s="10">
        <f t="shared" si="2"/>
        <v>6</v>
      </c>
      <c r="D28" s="10">
        <f t="shared" si="2"/>
        <v>6</v>
      </c>
      <c r="E28" s="10">
        <f t="shared" si="2"/>
        <v>0</v>
      </c>
      <c r="F28" s="10">
        <f t="shared" si="2"/>
        <v>87</v>
      </c>
      <c r="G28" s="10">
        <f t="shared" si="2"/>
        <v>182</v>
      </c>
      <c r="H28" s="10">
        <f t="shared" si="2"/>
        <v>2897</v>
      </c>
      <c r="I28" s="10">
        <f t="shared" si="2"/>
        <v>1001</v>
      </c>
      <c r="J28" s="10">
        <f t="shared" si="2"/>
        <v>894</v>
      </c>
      <c r="K28" s="10">
        <f t="shared" si="2"/>
        <v>1002</v>
      </c>
    </row>
    <row r="29" spans="1:11" ht="21.75" customHeight="1">
      <c r="A29" s="10">
        <v>438</v>
      </c>
      <c r="B29" s="10">
        <v>473</v>
      </c>
      <c r="C29" s="10">
        <v>3</v>
      </c>
      <c r="D29" s="10">
        <v>3</v>
      </c>
      <c r="E29" s="13" t="s">
        <v>59</v>
      </c>
      <c r="F29" s="10">
        <v>45</v>
      </c>
      <c r="G29" s="10">
        <v>93</v>
      </c>
      <c r="H29" s="10">
        <v>1390</v>
      </c>
      <c r="I29" s="10">
        <v>466</v>
      </c>
      <c r="J29" s="10">
        <v>422</v>
      </c>
      <c r="K29" s="10">
        <v>502</v>
      </c>
    </row>
    <row r="30" spans="1:11" ht="18.75" customHeight="1">
      <c r="A30" s="10">
        <v>340</v>
      </c>
      <c r="B30" s="10">
        <v>313</v>
      </c>
      <c r="C30" s="10">
        <v>3</v>
      </c>
      <c r="D30" s="10">
        <v>3</v>
      </c>
      <c r="E30" s="13" t="s">
        <v>59</v>
      </c>
      <c r="F30" s="10">
        <v>42</v>
      </c>
      <c r="G30" s="10">
        <v>89</v>
      </c>
      <c r="H30" s="10">
        <v>1507</v>
      </c>
      <c r="I30" s="10">
        <v>535</v>
      </c>
      <c r="J30" s="10">
        <v>472</v>
      </c>
      <c r="K30" s="10">
        <v>500</v>
      </c>
    </row>
    <row r="31" spans="1:11" ht="37.5" customHeight="1">
      <c r="A31" s="10">
        <f aca="true" t="shared" si="3" ref="A31:K31">SUM(A32:A34)</f>
        <v>336</v>
      </c>
      <c r="B31" s="10">
        <f t="shared" si="3"/>
        <v>394</v>
      </c>
      <c r="C31" s="10">
        <f t="shared" si="3"/>
        <v>4</v>
      </c>
      <c r="D31" s="10">
        <f t="shared" si="3"/>
        <v>4</v>
      </c>
      <c r="E31" s="10">
        <f t="shared" si="3"/>
        <v>0</v>
      </c>
      <c r="F31" s="10">
        <f t="shared" si="3"/>
        <v>41</v>
      </c>
      <c r="G31" s="10">
        <f t="shared" si="3"/>
        <v>84</v>
      </c>
      <c r="H31" s="10">
        <f t="shared" si="3"/>
        <v>1144</v>
      </c>
      <c r="I31" s="10">
        <f t="shared" si="3"/>
        <v>357</v>
      </c>
      <c r="J31" s="10">
        <f t="shared" si="3"/>
        <v>388</v>
      </c>
      <c r="K31" s="10">
        <f t="shared" si="3"/>
        <v>399</v>
      </c>
    </row>
    <row r="32" spans="1:11" ht="21.75" customHeight="1">
      <c r="A32" s="10">
        <v>75</v>
      </c>
      <c r="B32" s="10">
        <v>73</v>
      </c>
      <c r="C32" s="10">
        <v>2</v>
      </c>
      <c r="D32" s="10">
        <v>2</v>
      </c>
      <c r="E32" s="13" t="s">
        <v>59</v>
      </c>
      <c r="F32" s="10">
        <v>11</v>
      </c>
      <c r="G32" s="10">
        <v>29</v>
      </c>
      <c r="H32" s="10">
        <v>249</v>
      </c>
      <c r="I32" s="10">
        <v>76</v>
      </c>
      <c r="J32" s="10">
        <v>79</v>
      </c>
      <c r="K32" s="10">
        <v>94</v>
      </c>
    </row>
    <row r="33" spans="1:11" ht="18.75" customHeight="1">
      <c r="A33" s="10">
        <v>123</v>
      </c>
      <c r="B33" s="10">
        <v>167</v>
      </c>
      <c r="C33" s="10">
        <v>1</v>
      </c>
      <c r="D33" s="10">
        <v>1</v>
      </c>
      <c r="E33" s="13" t="s">
        <v>59</v>
      </c>
      <c r="F33" s="10">
        <v>16</v>
      </c>
      <c r="G33" s="10">
        <v>28</v>
      </c>
      <c r="H33" s="10">
        <v>454</v>
      </c>
      <c r="I33" s="10">
        <v>147</v>
      </c>
      <c r="J33" s="10">
        <v>170</v>
      </c>
      <c r="K33" s="10">
        <v>137</v>
      </c>
    </row>
    <row r="34" spans="1:11" ht="18.75" customHeight="1">
      <c r="A34" s="10">
        <v>138</v>
      </c>
      <c r="B34" s="10">
        <v>154</v>
      </c>
      <c r="C34" s="10">
        <v>1</v>
      </c>
      <c r="D34" s="10">
        <v>1</v>
      </c>
      <c r="E34" s="13" t="s">
        <v>59</v>
      </c>
      <c r="F34" s="10">
        <v>14</v>
      </c>
      <c r="G34" s="10">
        <v>27</v>
      </c>
      <c r="H34" s="10">
        <v>441</v>
      </c>
      <c r="I34" s="10">
        <v>134</v>
      </c>
      <c r="J34" s="10">
        <v>139</v>
      </c>
      <c r="K34" s="10">
        <v>168</v>
      </c>
    </row>
    <row r="35" spans="1:11" ht="37.5" customHeight="1">
      <c r="A35" s="9">
        <f aca="true" t="shared" si="4" ref="A35:K35">SUM(A36:A37)</f>
        <v>172</v>
      </c>
      <c r="B35" s="9">
        <f t="shared" si="4"/>
        <v>167</v>
      </c>
      <c r="C35" s="9">
        <f t="shared" si="4"/>
        <v>3</v>
      </c>
      <c r="D35" s="9">
        <f t="shared" si="4"/>
        <v>2</v>
      </c>
      <c r="E35" s="9">
        <f t="shared" si="4"/>
        <v>1</v>
      </c>
      <c r="F35" s="9">
        <f t="shared" si="4"/>
        <v>19</v>
      </c>
      <c r="G35" s="9">
        <f t="shared" si="4"/>
        <v>40</v>
      </c>
      <c r="H35" s="9">
        <f t="shared" si="4"/>
        <v>529</v>
      </c>
      <c r="I35" s="9">
        <f t="shared" si="4"/>
        <v>186</v>
      </c>
      <c r="J35" s="9">
        <f t="shared" si="4"/>
        <v>161</v>
      </c>
      <c r="K35" s="9">
        <f t="shared" si="4"/>
        <v>182</v>
      </c>
    </row>
    <row r="36" spans="1:11" ht="21.75" customHeight="1">
      <c r="A36" s="9">
        <v>17</v>
      </c>
      <c r="B36" s="10">
        <v>19</v>
      </c>
      <c r="C36" s="10">
        <v>2</v>
      </c>
      <c r="D36" s="10">
        <v>1</v>
      </c>
      <c r="E36" s="10">
        <v>1</v>
      </c>
      <c r="F36" s="10">
        <v>5</v>
      </c>
      <c r="G36" s="10">
        <v>13</v>
      </c>
      <c r="H36" s="10">
        <v>58</v>
      </c>
      <c r="I36" s="10">
        <v>16</v>
      </c>
      <c r="J36" s="10">
        <v>16</v>
      </c>
      <c r="K36" s="10">
        <v>26</v>
      </c>
    </row>
    <row r="37" spans="1:11" ht="18.75" customHeight="1">
      <c r="A37" s="10">
        <v>155</v>
      </c>
      <c r="B37" s="10">
        <v>148</v>
      </c>
      <c r="C37" s="10">
        <v>1</v>
      </c>
      <c r="D37" s="10">
        <v>1</v>
      </c>
      <c r="E37" s="13" t="s">
        <v>59</v>
      </c>
      <c r="F37" s="10">
        <v>14</v>
      </c>
      <c r="G37" s="10">
        <v>27</v>
      </c>
      <c r="H37" s="10">
        <v>471</v>
      </c>
      <c r="I37" s="10">
        <v>170</v>
      </c>
      <c r="J37" s="10">
        <v>145</v>
      </c>
      <c r="K37" s="10">
        <v>156</v>
      </c>
    </row>
    <row r="38" spans="1:11" ht="37.5" customHeight="1">
      <c r="A38" s="10">
        <f>A39</f>
        <v>217</v>
      </c>
      <c r="B38" s="10">
        <f>B39</f>
        <v>226</v>
      </c>
      <c r="C38" s="10">
        <f>C39</f>
        <v>6</v>
      </c>
      <c r="D38" s="10">
        <f>D39</f>
        <v>6</v>
      </c>
      <c r="E38" s="13" t="s">
        <v>59</v>
      </c>
      <c r="F38" s="10">
        <f aca="true" t="shared" si="5" ref="F38:K38">F39</f>
        <v>28</v>
      </c>
      <c r="G38" s="10">
        <f t="shared" si="5"/>
        <v>81</v>
      </c>
      <c r="H38" s="10">
        <f t="shared" si="5"/>
        <v>691</v>
      </c>
      <c r="I38" s="10">
        <f t="shared" si="5"/>
        <v>222</v>
      </c>
      <c r="J38" s="10">
        <f t="shared" si="5"/>
        <v>237</v>
      </c>
      <c r="K38" s="10">
        <f t="shared" si="5"/>
        <v>232</v>
      </c>
    </row>
    <row r="39" spans="1:11" ht="21.75" customHeight="1">
      <c r="A39" s="10">
        <v>217</v>
      </c>
      <c r="B39" s="10">
        <v>226</v>
      </c>
      <c r="C39" s="10">
        <v>6</v>
      </c>
      <c r="D39" s="10">
        <v>6</v>
      </c>
      <c r="E39" s="13" t="s">
        <v>59</v>
      </c>
      <c r="F39" s="10">
        <v>28</v>
      </c>
      <c r="G39" s="10">
        <v>81</v>
      </c>
      <c r="H39" s="10">
        <v>691</v>
      </c>
      <c r="I39" s="10">
        <v>222</v>
      </c>
      <c r="J39" s="10">
        <v>237</v>
      </c>
      <c r="K39" s="10">
        <v>232</v>
      </c>
    </row>
    <row r="40" spans="1:11" ht="15" customHeight="1" thickBot="1">
      <c r="A40" s="2"/>
      <c r="B40" s="2"/>
      <c r="C40" s="2"/>
      <c r="D40" s="2"/>
      <c r="E40" s="18"/>
      <c r="F40" s="2"/>
      <c r="G40" s="2"/>
      <c r="H40" s="2"/>
      <c r="I40" s="2"/>
      <c r="J40" s="2"/>
      <c r="K40" s="2"/>
    </row>
    <row r="41" ht="15" customHeight="1"/>
    <row r="42" ht="15" customHeight="1"/>
    <row r="43" ht="21" customHeight="1"/>
    <row r="44" spans="1:11" ht="1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2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ht="24" customHeight="1"/>
    <row r="50" spans="1:11" ht="2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ht="15" customHeight="1"/>
    <row r="53" spans="1:11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2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ht="15" customHeight="1"/>
    <row r="58" ht="15" customHeight="1"/>
    <row r="59" spans="1:11" ht="1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ht="21" customHeight="1"/>
    <row r="61" ht="24" customHeight="1"/>
    <row r="62" ht="21" customHeight="1"/>
    <row r="63" ht="6.75" customHeight="1"/>
    <row r="64" ht="15" customHeight="1"/>
  </sheetData>
  <mergeCells count="7">
    <mergeCell ref="F4:F5"/>
    <mergeCell ref="C3:K3"/>
    <mergeCell ref="A3:B3"/>
    <mergeCell ref="A4:B4"/>
    <mergeCell ref="C4:E4"/>
    <mergeCell ref="H4:K4"/>
    <mergeCell ref="G4:G5"/>
  </mergeCells>
  <printOptions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2012-10-30T02:21:06Z</cp:lastPrinted>
  <dcterms:modified xsi:type="dcterms:W3CDTF">2013-03-22T05:53:42Z</dcterms:modified>
  <cp:category/>
  <cp:version/>
  <cp:contentType/>
  <cp:contentStatus/>
</cp:coreProperties>
</file>