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99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<sst xmlns="http://schemas.openxmlformats.org/spreadsheetml/2006/main" count="286" uniqueCount="91">
  <si>
    <t xml:space="preserve">                       １６        年        齢        （５        歳</t>
  </si>
  <si>
    <t xml:space="preserve">  階        級）        別        人        口    </t>
  </si>
  <si>
    <t>単位：人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</si>
  <si>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</si>
  <si>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</si>
  <si>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</si>
  <si>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</si>
  <si>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</si>
  <si>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</si>
  <si>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</si>
  <si>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</si>
  <si>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</si>
  <si>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</si>
  <si>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</si>
  <si>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</si>
  <si>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</si>
  <si>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</si>
  <si>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</si>
  <si>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</si>
  <si>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</si>
  <si>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</si>
  <si>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</si>
  <si>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</si>
  <si>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</si>
  <si>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</si>
  <si>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</si>
  <si>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</si>
  <si>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</si>
  <si>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</si>
  <si>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</si>
  <si>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</si>
  <si>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</si>
  <si>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</si>
  <si>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</si>
  <si>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</si>
  <si>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</si>
  <si>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</si>
  <si>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</si>
  <si>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</si>
  <si>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</si>
  <si>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</si>
  <si>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</si>
  <si>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</si>
  <si>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</si>
  <si>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</si>
  <si>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</si>
  <si>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</si>
  <si>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</si>
  <si>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</si>
  <si>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 xml:space="preserve">    階        級）        別        人        口</t>
  </si>
  <si>
    <t>国勢調査（各年10月 1日現在）による。</t>
  </si>
  <si>
    <t>1)総数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</si>
  <si>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</si>
  <si>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</si>
  <si>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</si>
  <si>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</si>
  <si>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</si>
  <si>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</si>
  <si>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</si>
  <si>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</si>
  <si>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</si>
  <si>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</si>
  <si>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</si>
  <si>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</si>
  <si>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</si>
  <si>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</si>
  <si>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</si>
  <si>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</si>
  <si>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</si>
  <si>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</si>
  <si>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</si>
  <si>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</si>
  <si>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</si>
  <si>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</si>
  <si>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1)「年齢不詳」を含む。</t>
  </si>
  <si>
    <t>市町</t>
  </si>
  <si>
    <t>五島市</t>
  </si>
  <si>
    <t>対馬市</t>
  </si>
  <si>
    <t>壱岐市</t>
  </si>
  <si>
    <t>西海市</t>
  </si>
  <si>
    <t>　新 上 五 島 町</t>
  </si>
  <si>
    <t>-</t>
  </si>
  <si>
    <t>（平成17年）</t>
  </si>
  <si>
    <t>（平成17年）（続）</t>
  </si>
  <si>
    <t xml:space="preserve"> 資料  総務省統計局「国勢調査報告」</t>
  </si>
  <si>
    <t>長    与    町</t>
  </si>
  <si>
    <t>川    棚    町</t>
  </si>
  <si>
    <t>東  彼  杵  町</t>
  </si>
  <si>
    <t>平成7年</t>
  </si>
  <si>
    <t xml:space="preserve">     12</t>
  </si>
  <si>
    <t xml:space="preserve">     17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</si>
</sst>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5" fillId="0" borderId="0" xfId="16" applyFont="1" applyFill="1" applyAlignment="1">
      <alignment horizontal="center"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2" xfId="16" applyNumberFormat="1" applyFont="1" applyFill="1" applyBorder="1" applyAlignment="1">
      <alignment horizontal="distributed" vertical="center"/>
    </xf>
    <xf numFmtId="181" fontId="5" fillId="0" borderId="0" xfId="16" applyNumberFormat="1" applyFont="1" applyFill="1" applyAlignment="1">
      <alignment horizontal="distributed" vertical="center"/>
    </xf>
    <xf numFmtId="181" fontId="5" fillId="0" borderId="3" xfId="16" applyNumberFormat="1" applyFont="1" applyFill="1" applyBorder="1" applyAlignment="1">
      <alignment horizontal="distributed" vertical="center"/>
    </xf>
    <xf numFmtId="181" fontId="5" fillId="0" borderId="4" xfId="16" applyNumberFormat="1" applyFont="1" applyFill="1" applyBorder="1" applyAlignment="1">
      <alignment horizontal="distributed" vertical="center"/>
    </xf>
    <xf numFmtId="181" fontId="5" fillId="0" borderId="5" xfId="16" applyNumberFormat="1" applyFont="1" applyFill="1" applyBorder="1" applyAlignment="1">
      <alignment horizontal="distributed" vertical="center"/>
    </xf>
    <xf numFmtId="181" fontId="5" fillId="0" borderId="0" xfId="16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/>
    </xf>
    <xf numFmtId="181" fontId="5" fillId="0" borderId="6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right"/>
    </xf>
    <xf numFmtId="41" fontId="5" fillId="0" borderId="0" xfId="16" applyNumberFormat="1" applyFont="1" applyFill="1" applyAlignment="1" quotePrefix="1">
      <alignment horizontal="right"/>
    </xf>
    <xf numFmtId="41" fontId="5" fillId="0" borderId="8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0" xfId="16" applyNumberFormat="1" applyFont="1" applyFill="1" applyAlignment="1" quotePrefix="1">
      <alignment/>
    </xf>
    <xf numFmtId="41" fontId="5" fillId="0" borderId="0" xfId="16" applyNumberFormat="1" applyFont="1" applyFill="1" applyBorder="1" applyAlignment="1">
      <alignment horizontal="right"/>
    </xf>
    <xf numFmtId="41" fontId="5" fillId="0" borderId="0" xfId="16" applyNumberFormat="1" applyFont="1" applyFill="1" applyBorder="1" applyAlignment="1" quotePrefix="1">
      <alignment horizontal="right"/>
    </xf>
    <xf numFmtId="41" fontId="5" fillId="0" borderId="1" xfId="16" applyNumberFormat="1" applyFont="1" applyFill="1" applyBorder="1" applyAlignment="1" quotePrefix="1">
      <alignment horizontal="right"/>
    </xf>
    <xf numFmtId="41" fontId="5" fillId="0" borderId="9" xfId="16" applyNumberFormat="1" applyFont="1" applyFill="1" applyBorder="1" applyAlignment="1">
      <alignment/>
    </xf>
    <xf numFmtId="41" fontId="5" fillId="0" borderId="1" xfId="16" applyNumberFormat="1" applyFont="1" applyFill="1" applyBorder="1" applyAlignment="1">
      <alignment/>
    </xf>
    <xf numFmtId="41" fontId="5" fillId="0" borderId="8" xfId="16" applyNumberFormat="1" applyFont="1" applyFill="1" applyBorder="1" applyAlignment="1" quotePrefix="1">
      <alignment/>
    </xf>
    <xf numFmtId="181" fontId="5" fillId="0" borderId="10" xfId="16" applyNumberFormat="1" applyFont="1" applyFill="1" applyBorder="1" applyAlignment="1">
      <alignment horizontal="distributed" vertical="center"/>
    </xf>
    <xf numFmtId="181" fontId="5" fillId="0" borderId="11" xfId="16" applyNumberFormat="1" applyFont="1" applyFill="1" applyBorder="1" applyAlignment="1">
      <alignment horizontal="distributed" vertical="center"/>
    </xf>
    <xf numFmtId="181" fontId="5" fillId="0" borderId="12" xfId="16" applyNumberFormat="1" applyFont="1" applyFill="1" applyBorder="1" applyAlignment="1">
      <alignment horizontal="distributed" vertical="center"/>
    </xf>
    <xf numFmtId="181" fontId="5" fillId="0" borderId="13" xfId="16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1" fontId="5" fillId="0" borderId="2" xfId="16" applyNumberFormat="1" applyFont="1" applyFill="1" applyBorder="1" applyAlignment="1">
      <alignment horizontal="distributed" vertical="center"/>
    </xf>
    <xf numFmtId="181" fontId="5" fillId="0" borderId="3" xfId="16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8"/>
  <sheetViews>
    <sheetView showGridLines="0" tabSelected="1" zoomScale="75" zoomScaleNormal="75" zoomScaleSheetLayoutView="50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16.75390625" style="2" bestFit="1" customWidth="1"/>
    <col min="5" max="5" width="12.25390625" style="2" customWidth="1"/>
    <col min="6" max="6" width="12.75390625" style="2" customWidth="1"/>
    <col min="7" max="7" width="12.25390625" style="2" customWidth="1"/>
    <col min="8" max="8" width="12.75390625" style="2" customWidth="1"/>
    <col min="9" max="9" width="12.25390625" style="2" customWidth="1"/>
    <col min="10" max="10" width="12.75390625" style="2" customWidth="1"/>
    <col min="11" max="11" width="12.25390625" style="2" customWidth="1"/>
    <col min="12" max="12" width="12.75390625" style="2" customWidth="1"/>
    <col min="13" max="13" width="12.25390625" style="2" customWidth="1"/>
    <col min="14" max="25" width="12.125" style="2" customWidth="1"/>
    <col min="26" max="26" width="1.37890625" style="2" customWidth="1"/>
    <col min="27" max="27" width="0.875" style="2" customWidth="1"/>
    <col min="28" max="28" width="19.75390625" style="2" customWidth="1"/>
    <col min="29" max="29" width="0.875" style="2" customWidth="1"/>
    <col min="30" max="39" width="12.375" style="2" customWidth="1"/>
    <col min="40" max="53" width="10.75390625" style="2" customWidth="1"/>
    <col min="54" max="16384" width="8.625" style="2" customWidth="1"/>
  </cols>
  <sheetData>
    <row r="1" spans="2:53" ht="24">
      <c r="B1" s="3" t="s">
        <v>0</v>
      </c>
      <c r="N1" s="4" t="s">
        <v>1</v>
      </c>
      <c r="T1" s="5"/>
      <c r="V1" s="6" t="s">
        <v>82</v>
      </c>
      <c r="W1" s="5"/>
      <c r="AB1" s="3" t="s">
        <v>0</v>
      </c>
      <c r="AN1" s="3" t="s">
        <v>49</v>
      </c>
      <c r="AT1" s="5"/>
      <c r="AU1" s="5"/>
      <c r="AV1" s="23"/>
      <c r="AW1" s="23"/>
      <c r="AX1" s="23" t="s">
        <v>83</v>
      </c>
      <c r="AY1" s="7"/>
      <c r="AZ1" s="8"/>
      <c r="BA1" s="8"/>
    </row>
    <row r="2" spans="1:53" ht="15.75" customHeight="1" thickBot="1">
      <c r="A2" s="9"/>
      <c r="B2" s="9" t="s">
        <v>50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 t="s">
        <v>2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8"/>
      <c r="BA2" s="9" t="s">
        <v>2</v>
      </c>
    </row>
    <row r="3" spans="1:53" ht="15.75" customHeight="1">
      <c r="A3" s="10"/>
      <c r="B3" s="44" t="s">
        <v>75</v>
      </c>
      <c r="C3" s="17"/>
      <c r="D3" s="40" t="s">
        <v>51</v>
      </c>
      <c r="E3" s="41"/>
      <c r="F3" s="40" t="s">
        <v>52</v>
      </c>
      <c r="G3" s="41"/>
      <c r="H3" s="40" t="s">
        <v>53</v>
      </c>
      <c r="I3" s="41"/>
      <c r="J3" s="40" t="s">
        <v>54</v>
      </c>
      <c r="K3" s="41"/>
      <c r="L3" s="40" t="s">
        <v>55</v>
      </c>
      <c r="M3" s="42"/>
      <c r="N3" s="42" t="s">
        <v>56</v>
      </c>
      <c r="O3" s="41"/>
      <c r="P3" s="40" t="s">
        <v>57</v>
      </c>
      <c r="Q3" s="41"/>
      <c r="R3" s="40" t="s">
        <v>58</v>
      </c>
      <c r="S3" s="41"/>
      <c r="T3" s="40" t="s">
        <v>59</v>
      </c>
      <c r="U3" s="43"/>
      <c r="V3" s="40" t="s">
        <v>60</v>
      </c>
      <c r="W3" s="43"/>
      <c r="X3" s="40" t="s">
        <v>61</v>
      </c>
      <c r="Y3" s="46"/>
      <c r="Z3" s="18"/>
      <c r="AA3" s="17"/>
      <c r="AB3" s="44" t="s">
        <v>75</v>
      </c>
      <c r="AC3" s="17"/>
      <c r="AD3" s="40" t="s">
        <v>62</v>
      </c>
      <c r="AE3" s="43"/>
      <c r="AF3" s="40" t="s">
        <v>63</v>
      </c>
      <c r="AG3" s="43"/>
      <c r="AH3" s="40" t="s">
        <v>64</v>
      </c>
      <c r="AI3" s="43"/>
      <c r="AJ3" s="40" t="s">
        <v>65</v>
      </c>
      <c r="AK3" s="43"/>
      <c r="AL3" s="40" t="s">
        <v>66</v>
      </c>
      <c r="AM3" s="46"/>
      <c r="AN3" s="42" t="s">
        <v>67</v>
      </c>
      <c r="AO3" s="41"/>
      <c r="AP3" s="40" t="s">
        <v>68</v>
      </c>
      <c r="AQ3" s="41"/>
      <c r="AR3" s="40" t="s">
        <v>69</v>
      </c>
      <c r="AS3" s="41"/>
      <c r="AT3" s="40" t="s">
        <v>70</v>
      </c>
      <c r="AU3" s="41"/>
      <c r="AV3" s="40" t="s">
        <v>71</v>
      </c>
      <c r="AW3" s="41"/>
      <c r="AX3" s="40" t="s">
        <v>72</v>
      </c>
      <c r="AY3" s="41"/>
      <c r="AZ3" s="40" t="s">
        <v>73</v>
      </c>
      <c r="BA3" s="42"/>
    </row>
    <row r="4" spans="1:54" ht="31.5" customHeight="1">
      <c r="A4" s="11"/>
      <c r="B4" s="45"/>
      <c r="C4" s="19"/>
      <c r="D4" s="20" t="s">
        <v>3</v>
      </c>
      <c r="E4" s="20" t="s">
        <v>4</v>
      </c>
      <c r="F4" s="20" t="s">
        <v>3</v>
      </c>
      <c r="G4" s="20" t="s">
        <v>4</v>
      </c>
      <c r="H4" s="20" t="s">
        <v>3</v>
      </c>
      <c r="I4" s="20" t="s">
        <v>4</v>
      </c>
      <c r="J4" s="20" t="s">
        <v>3</v>
      </c>
      <c r="K4" s="20" t="s">
        <v>4</v>
      </c>
      <c r="L4" s="20" t="s">
        <v>3</v>
      </c>
      <c r="M4" s="21" t="s">
        <v>4</v>
      </c>
      <c r="N4" s="39" t="s">
        <v>3</v>
      </c>
      <c r="O4" s="20" t="s">
        <v>4</v>
      </c>
      <c r="P4" s="20" t="s">
        <v>3</v>
      </c>
      <c r="Q4" s="20" t="s">
        <v>4</v>
      </c>
      <c r="R4" s="20" t="s">
        <v>3</v>
      </c>
      <c r="S4" s="20" t="s">
        <v>4</v>
      </c>
      <c r="T4" s="20" t="s">
        <v>3</v>
      </c>
      <c r="U4" s="20" t="s">
        <v>4</v>
      </c>
      <c r="V4" s="20" t="s">
        <v>3</v>
      </c>
      <c r="W4" s="20" t="s">
        <v>4</v>
      </c>
      <c r="X4" s="20" t="s">
        <v>3</v>
      </c>
      <c r="Y4" s="21" t="s">
        <v>4</v>
      </c>
      <c r="Z4" s="22"/>
      <c r="AA4" s="19"/>
      <c r="AB4" s="45"/>
      <c r="AC4" s="19"/>
      <c r="AD4" s="20" t="s">
        <v>3</v>
      </c>
      <c r="AE4" s="20" t="s">
        <v>4</v>
      </c>
      <c r="AF4" s="20" t="s">
        <v>3</v>
      </c>
      <c r="AG4" s="20" t="s">
        <v>4</v>
      </c>
      <c r="AH4" s="20" t="s">
        <v>3</v>
      </c>
      <c r="AI4" s="20" t="s">
        <v>4</v>
      </c>
      <c r="AJ4" s="20" t="s">
        <v>3</v>
      </c>
      <c r="AK4" s="20" t="s">
        <v>4</v>
      </c>
      <c r="AL4" s="20" t="s">
        <v>3</v>
      </c>
      <c r="AM4" s="21" t="s">
        <v>4</v>
      </c>
      <c r="AN4" s="39" t="s">
        <v>3</v>
      </c>
      <c r="AO4" s="20" t="s">
        <v>4</v>
      </c>
      <c r="AP4" s="20" t="s">
        <v>3</v>
      </c>
      <c r="AQ4" s="20" t="s">
        <v>4</v>
      </c>
      <c r="AR4" s="20" t="s">
        <v>3</v>
      </c>
      <c r="AS4" s="20" t="s">
        <v>4</v>
      </c>
      <c r="AT4" s="20" t="s">
        <v>3</v>
      </c>
      <c r="AU4" s="20" t="s">
        <v>4</v>
      </c>
      <c r="AV4" s="20" t="s">
        <v>3</v>
      </c>
      <c r="AW4" s="20" t="s">
        <v>4</v>
      </c>
      <c r="AX4" s="20" t="s">
        <v>3</v>
      </c>
      <c r="AY4" s="20" t="s">
        <v>4</v>
      </c>
      <c r="AZ4" s="20" t="s">
        <v>3</v>
      </c>
      <c r="BA4" s="21" t="s">
        <v>4</v>
      </c>
      <c r="BB4" s="8"/>
    </row>
    <row r="5" spans="2:53" ht="31.5" customHeight="1">
      <c r="B5" s="12" t="s">
        <v>88</v>
      </c>
      <c r="C5" s="12"/>
      <c r="D5" s="28">
        <v>1544934</v>
      </c>
      <c r="E5" s="30">
        <v>726894</v>
      </c>
      <c r="F5" s="30">
        <v>79061</v>
      </c>
      <c r="G5" s="30">
        <v>40477</v>
      </c>
      <c r="H5" s="30">
        <v>91451</v>
      </c>
      <c r="I5" s="30">
        <v>46694</v>
      </c>
      <c r="J5" s="30">
        <v>106751</v>
      </c>
      <c r="K5" s="30">
        <v>54923</v>
      </c>
      <c r="L5" s="30">
        <v>105814</v>
      </c>
      <c r="M5" s="30">
        <v>52798</v>
      </c>
      <c r="N5" s="30">
        <v>86970</v>
      </c>
      <c r="O5" s="30">
        <v>41092</v>
      </c>
      <c r="P5" s="30">
        <v>83887</v>
      </c>
      <c r="Q5" s="30">
        <v>39244</v>
      </c>
      <c r="R5" s="30">
        <v>89133</v>
      </c>
      <c r="S5" s="30">
        <v>42542</v>
      </c>
      <c r="T5" s="30">
        <v>100536</v>
      </c>
      <c r="U5" s="30">
        <v>49093</v>
      </c>
      <c r="V5" s="30">
        <v>118207</v>
      </c>
      <c r="W5" s="30">
        <v>58596</v>
      </c>
      <c r="X5" s="30">
        <v>121671</v>
      </c>
      <c r="Y5" s="30">
        <v>60216</v>
      </c>
      <c r="AB5" s="12" t="s">
        <v>88</v>
      </c>
      <c r="AC5" s="12"/>
      <c r="AD5" s="38">
        <v>93296</v>
      </c>
      <c r="AE5" s="29">
        <v>43462</v>
      </c>
      <c r="AF5" s="29">
        <v>94291</v>
      </c>
      <c r="AG5" s="29">
        <v>43404</v>
      </c>
      <c r="AH5" s="29">
        <v>99978</v>
      </c>
      <c r="AI5" s="29">
        <v>46118</v>
      </c>
      <c r="AJ5" s="29">
        <v>92492</v>
      </c>
      <c r="AK5" s="29">
        <v>41607</v>
      </c>
      <c r="AL5" s="29">
        <v>72307</v>
      </c>
      <c r="AM5" s="29">
        <v>29062</v>
      </c>
      <c r="AN5" s="29">
        <v>49739</v>
      </c>
      <c r="AO5" s="29">
        <v>18552</v>
      </c>
      <c r="AP5" s="29">
        <v>33688</v>
      </c>
      <c r="AQ5" s="29">
        <v>11574</v>
      </c>
      <c r="AR5" s="29">
        <v>17654</v>
      </c>
      <c r="AS5" s="29">
        <v>5274</v>
      </c>
      <c r="AT5" s="29">
        <v>6026</v>
      </c>
      <c r="AU5" s="29">
        <v>1474</v>
      </c>
      <c r="AV5" s="29">
        <v>1303</v>
      </c>
      <c r="AW5" s="29">
        <v>283</v>
      </c>
      <c r="AX5" s="29">
        <v>126</v>
      </c>
      <c r="AY5" s="29">
        <v>24</v>
      </c>
      <c r="AZ5" s="29">
        <v>553</v>
      </c>
      <c r="BA5" s="29">
        <v>383</v>
      </c>
    </row>
    <row r="6" spans="2:53" ht="15.75" customHeight="1">
      <c r="B6" s="13" t="s">
        <v>89</v>
      </c>
      <c r="C6" s="12"/>
      <c r="D6" s="28">
        <v>1516523</v>
      </c>
      <c r="E6" s="30">
        <v>712346</v>
      </c>
      <c r="F6" s="30">
        <v>71855</v>
      </c>
      <c r="G6" s="30">
        <v>36888</v>
      </c>
      <c r="H6" s="30">
        <v>79824</v>
      </c>
      <c r="I6" s="30">
        <v>40907</v>
      </c>
      <c r="J6" s="30">
        <v>91367</v>
      </c>
      <c r="K6" s="30">
        <v>46743</v>
      </c>
      <c r="L6" s="30">
        <v>94775</v>
      </c>
      <c r="M6" s="30">
        <v>47964</v>
      </c>
      <c r="N6" s="30">
        <v>77431</v>
      </c>
      <c r="O6" s="30">
        <v>36967</v>
      </c>
      <c r="P6" s="30">
        <v>90631</v>
      </c>
      <c r="Q6" s="30">
        <v>43767</v>
      </c>
      <c r="R6" s="30">
        <v>85001</v>
      </c>
      <c r="S6" s="30">
        <v>40125</v>
      </c>
      <c r="T6" s="30">
        <v>89527</v>
      </c>
      <c r="U6" s="30">
        <v>43047</v>
      </c>
      <c r="V6" s="30">
        <v>99715</v>
      </c>
      <c r="W6" s="30">
        <v>48743</v>
      </c>
      <c r="X6" s="30">
        <v>116422</v>
      </c>
      <c r="Y6" s="30">
        <v>57692</v>
      </c>
      <c r="AB6" s="13" t="s">
        <v>89</v>
      </c>
      <c r="AC6" s="12"/>
      <c r="AD6" s="38">
        <v>119099</v>
      </c>
      <c r="AE6" s="29">
        <v>58679</v>
      </c>
      <c r="AF6" s="29">
        <v>91504</v>
      </c>
      <c r="AG6" s="29">
        <v>42222</v>
      </c>
      <c r="AH6" s="29">
        <v>92587</v>
      </c>
      <c r="AI6" s="29">
        <v>42310</v>
      </c>
      <c r="AJ6" s="29">
        <v>95057</v>
      </c>
      <c r="AK6" s="29">
        <v>42819</v>
      </c>
      <c r="AL6" s="29">
        <v>85050</v>
      </c>
      <c r="AM6" s="29">
        <v>36696</v>
      </c>
      <c r="AN6" s="29">
        <v>63179</v>
      </c>
      <c r="AO6" s="29">
        <v>23859</v>
      </c>
      <c r="AP6" s="29">
        <v>39157</v>
      </c>
      <c r="AQ6" s="29">
        <v>13188</v>
      </c>
      <c r="AR6" s="29">
        <v>22429</v>
      </c>
      <c r="AS6" s="29">
        <v>6582</v>
      </c>
      <c r="AT6" s="29">
        <v>8754</v>
      </c>
      <c r="AU6" s="29">
        <v>2164</v>
      </c>
      <c r="AV6" s="29">
        <v>2023</v>
      </c>
      <c r="AW6" s="29">
        <v>348</v>
      </c>
      <c r="AX6" s="29">
        <v>222</v>
      </c>
      <c r="AY6" s="29">
        <v>22</v>
      </c>
      <c r="AZ6" s="29">
        <v>914</v>
      </c>
      <c r="BA6" s="29">
        <v>614</v>
      </c>
    </row>
    <row r="7" spans="2:53" ht="31.5" customHeight="1">
      <c r="B7" s="13" t="s">
        <v>90</v>
      </c>
      <c r="C7" s="12"/>
      <c r="D7" s="28">
        <f aca="true" t="shared" si="0" ref="D7:Y7">SUM(D8:D9)</f>
        <v>1478632</v>
      </c>
      <c r="E7" s="30">
        <f t="shared" si="0"/>
        <v>691444</v>
      </c>
      <c r="F7" s="30">
        <f t="shared" si="0"/>
        <v>64107</v>
      </c>
      <c r="G7" s="30">
        <f t="shared" si="0"/>
        <v>32631</v>
      </c>
      <c r="H7" s="30">
        <f t="shared" si="0"/>
        <v>72383</v>
      </c>
      <c r="I7" s="30">
        <f t="shared" si="0"/>
        <v>37057</v>
      </c>
      <c r="J7" s="30">
        <f t="shared" si="0"/>
        <v>79497</v>
      </c>
      <c r="K7" s="30">
        <f t="shared" si="0"/>
        <v>40920</v>
      </c>
      <c r="L7" s="30">
        <f t="shared" si="0"/>
        <v>81099</v>
      </c>
      <c r="M7" s="30">
        <f t="shared" si="0"/>
        <v>40958</v>
      </c>
      <c r="N7" s="30">
        <f t="shared" si="0"/>
        <v>71082</v>
      </c>
      <c r="O7" s="30">
        <f t="shared" si="0"/>
        <v>34168</v>
      </c>
      <c r="P7" s="30">
        <f t="shared" si="0"/>
        <v>78747</v>
      </c>
      <c r="Q7" s="30">
        <f t="shared" si="0"/>
        <v>38239</v>
      </c>
      <c r="R7" s="30">
        <f t="shared" si="0"/>
        <v>90305</v>
      </c>
      <c r="S7" s="30">
        <f t="shared" si="0"/>
        <v>43519</v>
      </c>
      <c r="T7" s="30">
        <f t="shared" si="0"/>
        <v>84752</v>
      </c>
      <c r="U7" s="30">
        <f t="shared" si="0"/>
        <v>40168</v>
      </c>
      <c r="V7" s="30">
        <f t="shared" si="0"/>
        <v>88467</v>
      </c>
      <c r="W7" s="30">
        <f t="shared" si="0"/>
        <v>42523</v>
      </c>
      <c r="X7" s="30">
        <f t="shared" si="0"/>
        <v>97893</v>
      </c>
      <c r="Y7" s="30">
        <f t="shared" si="0"/>
        <v>47665</v>
      </c>
      <c r="AB7" s="13" t="s">
        <v>90</v>
      </c>
      <c r="AC7" s="12"/>
      <c r="AD7" s="28">
        <f aca="true" t="shared" si="1" ref="AD7:BA7">SUM(AD8:AD9)</f>
        <v>114064</v>
      </c>
      <c r="AE7" s="30">
        <f t="shared" si="1"/>
        <v>56209</v>
      </c>
      <c r="AF7" s="30">
        <f t="shared" si="1"/>
        <v>116589</v>
      </c>
      <c r="AG7" s="30">
        <f t="shared" si="1"/>
        <v>56860</v>
      </c>
      <c r="AH7" s="30">
        <f t="shared" si="1"/>
        <v>90226</v>
      </c>
      <c r="AI7" s="30">
        <f t="shared" si="1"/>
        <v>41321</v>
      </c>
      <c r="AJ7" s="30">
        <f t="shared" si="1"/>
        <v>89226</v>
      </c>
      <c r="AK7" s="30">
        <f t="shared" si="1"/>
        <v>40117</v>
      </c>
      <c r="AL7" s="30">
        <f t="shared" si="1"/>
        <v>88573</v>
      </c>
      <c r="AM7" s="30">
        <f t="shared" si="1"/>
        <v>38693</v>
      </c>
      <c r="AN7" s="30">
        <f t="shared" si="1"/>
        <v>75658</v>
      </c>
      <c r="AO7" s="30">
        <f t="shared" si="1"/>
        <v>30780</v>
      </c>
      <c r="AP7" s="30">
        <f t="shared" si="1"/>
        <v>51549</v>
      </c>
      <c r="AQ7" s="30">
        <f t="shared" si="1"/>
        <v>17763</v>
      </c>
      <c r="AR7" s="30">
        <f t="shared" si="1"/>
        <v>27653</v>
      </c>
      <c r="AS7" s="30">
        <f t="shared" si="1"/>
        <v>7944</v>
      </c>
      <c r="AT7" s="30">
        <f t="shared" si="1"/>
        <v>12542</v>
      </c>
      <c r="AU7" s="30">
        <f t="shared" si="1"/>
        <v>2898</v>
      </c>
      <c r="AV7" s="30">
        <f t="shared" si="1"/>
        <v>3199</v>
      </c>
      <c r="AW7" s="30">
        <f t="shared" si="1"/>
        <v>550</v>
      </c>
      <c r="AX7" s="30">
        <f t="shared" si="1"/>
        <v>420</v>
      </c>
      <c r="AY7" s="30">
        <f t="shared" si="1"/>
        <v>59</v>
      </c>
      <c r="AZ7" s="30">
        <f t="shared" si="1"/>
        <v>601</v>
      </c>
      <c r="BA7" s="30">
        <f t="shared" si="1"/>
        <v>402</v>
      </c>
    </row>
    <row r="8" spans="2:53" ht="31.5" customHeight="1">
      <c r="B8" s="12" t="s">
        <v>5</v>
      </c>
      <c r="C8" s="12"/>
      <c r="D8" s="28">
        <f>SUM(D10:D20)</f>
        <v>1169080</v>
      </c>
      <c r="E8" s="30">
        <f>SUM(E10:E20)</f>
        <v>545796</v>
      </c>
      <c r="F8" s="30">
        <f aca="true" t="shared" si="2" ref="F8:Y8">SUM(F10:F20)</f>
        <v>50145</v>
      </c>
      <c r="G8" s="30">
        <f t="shared" si="2"/>
        <v>25530</v>
      </c>
      <c r="H8" s="30">
        <f t="shared" si="2"/>
        <v>56337</v>
      </c>
      <c r="I8" s="30">
        <f t="shared" si="2"/>
        <v>28706</v>
      </c>
      <c r="J8" s="30">
        <f t="shared" si="2"/>
        <v>61442</v>
      </c>
      <c r="K8" s="30">
        <f t="shared" si="2"/>
        <v>31555</v>
      </c>
      <c r="L8" s="30">
        <f t="shared" si="2"/>
        <v>63912</v>
      </c>
      <c r="M8" s="30">
        <f t="shared" si="2"/>
        <v>32146</v>
      </c>
      <c r="N8" s="30">
        <f t="shared" si="2"/>
        <v>58550</v>
      </c>
      <c r="O8" s="30">
        <f t="shared" si="2"/>
        <v>28431</v>
      </c>
      <c r="P8" s="30">
        <f t="shared" si="2"/>
        <v>63326</v>
      </c>
      <c r="Q8" s="30">
        <f t="shared" si="2"/>
        <v>30844</v>
      </c>
      <c r="R8" s="30">
        <f t="shared" si="2"/>
        <v>72568</v>
      </c>
      <c r="S8" s="30">
        <f t="shared" si="2"/>
        <v>34968</v>
      </c>
      <c r="T8" s="30">
        <f t="shared" si="2"/>
        <v>67466</v>
      </c>
      <c r="U8" s="30">
        <f t="shared" si="2"/>
        <v>31974</v>
      </c>
      <c r="V8" s="30">
        <f t="shared" si="2"/>
        <v>69867</v>
      </c>
      <c r="W8" s="30">
        <f t="shared" si="2"/>
        <v>33458</v>
      </c>
      <c r="X8" s="30">
        <f t="shared" si="2"/>
        <v>76685</v>
      </c>
      <c r="Y8" s="30">
        <f t="shared" si="2"/>
        <v>37263</v>
      </c>
      <c r="AB8" s="12" t="s">
        <v>5</v>
      </c>
      <c r="AC8" s="25"/>
      <c r="AD8" s="30">
        <f aca="true" t="shared" si="3" ref="AD8:BA8">SUM(AD10:AD20)</f>
        <v>90179</v>
      </c>
      <c r="AE8" s="30">
        <f t="shared" si="3"/>
        <v>44244</v>
      </c>
      <c r="AF8" s="30">
        <f t="shared" si="3"/>
        <v>93028</v>
      </c>
      <c r="AG8" s="30">
        <f t="shared" si="3"/>
        <v>45185</v>
      </c>
      <c r="AH8" s="30">
        <f t="shared" si="3"/>
        <v>71641</v>
      </c>
      <c r="AI8" s="30">
        <f t="shared" si="3"/>
        <v>32748</v>
      </c>
      <c r="AJ8" s="30">
        <f t="shared" si="3"/>
        <v>70294</v>
      </c>
      <c r="AK8" s="30">
        <f t="shared" si="3"/>
        <v>31464</v>
      </c>
      <c r="AL8" s="30">
        <f t="shared" si="3"/>
        <v>69679</v>
      </c>
      <c r="AM8" s="30">
        <f t="shared" si="3"/>
        <v>30279</v>
      </c>
      <c r="AN8" s="30">
        <f t="shared" si="3"/>
        <v>59104</v>
      </c>
      <c r="AO8" s="30">
        <f t="shared" si="3"/>
        <v>23949</v>
      </c>
      <c r="AP8" s="30">
        <f t="shared" si="3"/>
        <v>40210</v>
      </c>
      <c r="AQ8" s="30">
        <f t="shared" si="3"/>
        <v>13798</v>
      </c>
      <c r="AR8" s="30">
        <f t="shared" si="3"/>
        <v>21539</v>
      </c>
      <c r="AS8" s="30">
        <f t="shared" si="3"/>
        <v>6176</v>
      </c>
      <c r="AT8" s="30">
        <f t="shared" si="3"/>
        <v>9760</v>
      </c>
      <c r="AU8" s="30">
        <f t="shared" si="3"/>
        <v>2257</v>
      </c>
      <c r="AV8" s="30">
        <f t="shared" si="3"/>
        <v>2485</v>
      </c>
      <c r="AW8" s="30">
        <f t="shared" si="3"/>
        <v>419</v>
      </c>
      <c r="AX8" s="30">
        <f t="shared" si="3"/>
        <v>334</v>
      </c>
      <c r="AY8" s="30">
        <f t="shared" si="3"/>
        <v>45</v>
      </c>
      <c r="AZ8" s="30">
        <f t="shared" si="3"/>
        <v>529</v>
      </c>
      <c r="BA8" s="30">
        <f t="shared" si="3"/>
        <v>357</v>
      </c>
    </row>
    <row r="9" spans="2:53" ht="15.75" customHeight="1">
      <c r="B9" s="12" t="s">
        <v>6</v>
      </c>
      <c r="C9" s="12"/>
      <c r="D9" s="28">
        <f aca="true" t="shared" si="4" ref="D9:Y9">SUM(D21,D25,,D29,D46,D55)</f>
        <v>309552</v>
      </c>
      <c r="E9" s="30">
        <f t="shared" si="4"/>
        <v>145648</v>
      </c>
      <c r="F9" s="30">
        <f t="shared" si="4"/>
        <v>13962</v>
      </c>
      <c r="G9" s="30">
        <f t="shared" si="4"/>
        <v>7101</v>
      </c>
      <c r="H9" s="30">
        <f t="shared" si="4"/>
        <v>16046</v>
      </c>
      <c r="I9" s="30">
        <f t="shared" si="4"/>
        <v>8351</v>
      </c>
      <c r="J9" s="30">
        <f t="shared" si="4"/>
        <v>18055</v>
      </c>
      <c r="K9" s="30">
        <f t="shared" si="4"/>
        <v>9365</v>
      </c>
      <c r="L9" s="30">
        <f t="shared" si="4"/>
        <v>17187</v>
      </c>
      <c r="M9" s="30">
        <f t="shared" si="4"/>
        <v>8812</v>
      </c>
      <c r="N9" s="30">
        <f t="shared" si="4"/>
        <v>12532</v>
      </c>
      <c r="O9" s="30">
        <f t="shared" si="4"/>
        <v>5737</v>
      </c>
      <c r="P9" s="30">
        <f t="shared" si="4"/>
        <v>15421</v>
      </c>
      <c r="Q9" s="30">
        <f t="shared" si="4"/>
        <v>7395</v>
      </c>
      <c r="R9" s="30">
        <f t="shared" si="4"/>
        <v>17737</v>
      </c>
      <c r="S9" s="30">
        <f t="shared" si="4"/>
        <v>8551</v>
      </c>
      <c r="T9" s="30">
        <f t="shared" si="4"/>
        <v>17286</v>
      </c>
      <c r="U9" s="30">
        <f t="shared" si="4"/>
        <v>8194</v>
      </c>
      <c r="V9" s="30">
        <f t="shared" si="4"/>
        <v>18600</v>
      </c>
      <c r="W9" s="30">
        <f t="shared" si="4"/>
        <v>9065</v>
      </c>
      <c r="X9" s="30">
        <f t="shared" si="4"/>
        <v>21208</v>
      </c>
      <c r="Y9" s="30">
        <f t="shared" si="4"/>
        <v>10402</v>
      </c>
      <c r="AB9" s="12" t="s">
        <v>6</v>
      </c>
      <c r="AC9" s="25"/>
      <c r="AD9" s="30">
        <f aca="true" t="shared" si="5" ref="AD9:BA9">SUM(AD21,AD25,,AD29,AD46,AD55)</f>
        <v>23885</v>
      </c>
      <c r="AE9" s="30">
        <f t="shared" si="5"/>
        <v>11965</v>
      </c>
      <c r="AF9" s="30">
        <f t="shared" si="5"/>
        <v>23561</v>
      </c>
      <c r="AG9" s="30">
        <f t="shared" si="5"/>
        <v>11675</v>
      </c>
      <c r="AH9" s="30">
        <f t="shared" si="5"/>
        <v>18585</v>
      </c>
      <c r="AI9" s="30">
        <f t="shared" si="5"/>
        <v>8573</v>
      </c>
      <c r="AJ9" s="30">
        <f t="shared" si="5"/>
        <v>18932</v>
      </c>
      <c r="AK9" s="30">
        <f t="shared" si="5"/>
        <v>8653</v>
      </c>
      <c r="AL9" s="30">
        <f t="shared" si="5"/>
        <v>18894</v>
      </c>
      <c r="AM9" s="30">
        <f t="shared" si="5"/>
        <v>8414</v>
      </c>
      <c r="AN9" s="30">
        <f t="shared" si="5"/>
        <v>16554</v>
      </c>
      <c r="AO9" s="30">
        <f t="shared" si="5"/>
        <v>6831</v>
      </c>
      <c r="AP9" s="30">
        <f t="shared" si="5"/>
        <v>11339</v>
      </c>
      <c r="AQ9" s="30">
        <f t="shared" si="5"/>
        <v>3965</v>
      </c>
      <c r="AR9" s="30">
        <f t="shared" si="5"/>
        <v>6114</v>
      </c>
      <c r="AS9" s="30">
        <f t="shared" si="5"/>
        <v>1768</v>
      </c>
      <c r="AT9" s="30">
        <f t="shared" si="5"/>
        <v>2782</v>
      </c>
      <c r="AU9" s="30">
        <f t="shared" si="5"/>
        <v>641</v>
      </c>
      <c r="AV9" s="30">
        <f t="shared" si="5"/>
        <v>714</v>
      </c>
      <c r="AW9" s="30">
        <f t="shared" si="5"/>
        <v>131</v>
      </c>
      <c r="AX9" s="30">
        <f t="shared" si="5"/>
        <v>86</v>
      </c>
      <c r="AY9" s="30">
        <f t="shared" si="5"/>
        <v>14</v>
      </c>
      <c r="AZ9" s="30">
        <f t="shared" si="5"/>
        <v>72</v>
      </c>
      <c r="BA9" s="30">
        <f t="shared" si="5"/>
        <v>45</v>
      </c>
    </row>
    <row r="10" spans="2:53" ht="31.5" customHeight="1">
      <c r="B10" s="12" t="s">
        <v>7</v>
      </c>
      <c r="C10" s="12"/>
      <c r="D10" s="28">
        <f aca="true" t="shared" si="6" ref="D10:E16">SUM(F10,H10,J10,L10,N10,P10,R10,T10,V10,X10,AD10,AF10,AH10,AJ10,AL10,AN10,AP10,AR10,AT10,AV10,AX10,AZ10)</f>
        <v>442699</v>
      </c>
      <c r="E10" s="30">
        <f t="shared" si="6"/>
        <v>203292</v>
      </c>
      <c r="F10" s="29">
        <v>17453</v>
      </c>
      <c r="G10" s="29">
        <v>8758</v>
      </c>
      <c r="H10" s="29">
        <v>19738</v>
      </c>
      <c r="I10" s="29">
        <v>10042</v>
      </c>
      <c r="J10" s="29">
        <v>21741</v>
      </c>
      <c r="K10" s="29">
        <v>11171</v>
      </c>
      <c r="L10" s="29">
        <v>24843</v>
      </c>
      <c r="M10" s="29">
        <v>12338</v>
      </c>
      <c r="N10" s="29">
        <v>25508</v>
      </c>
      <c r="O10" s="29">
        <v>11833</v>
      </c>
      <c r="P10" s="29">
        <v>24076</v>
      </c>
      <c r="Q10" s="29">
        <v>11271</v>
      </c>
      <c r="R10" s="29">
        <v>28269</v>
      </c>
      <c r="S10" s="29">
        <v>13259</v>
      </c>
      <c r="T10" s="29">
        <v>26010</v>
      </c>
      <c r="U10" s="29">
        <v>12086</v>
      </c>
      <c r="V10" s="29">
        <v>27137</v>
      </c>
      <c r="W10" s="29">
        <v>12611</v>
      </c>
      <c r="X10" s="29">
        <v>29264</v>
      </c>
      <c r="Y10" s="29">
        <v>13891</v>
      </c>
      <c r="AB10" s="12" t="s">
        <v>7</v>
      </c>
      <c r="AC10" s="12"/>
      <c r="AD10" s="28">
        <v>34857</v>
      </c>
      <c r="AE10" s="29">
        <v>16733</v>
      </c>
      <c r="AF10" s="29">
        <v>36108</v>
      </c>
      <c r="AG10" s="29">
        <v>17305</v>
      </c>
      <c r="AH10" s="29">
        <v>27420</v>
      </c>
      <c r="AI10" s="29">
        <v>12486</v>
      </c>
      <c r="AJ10" s="29">
        <v>26480</v>
      </c>
      <c r="AK10" s="29">
        <v>11689</v>
      </c>
      <c r="AL10" s="29">
        <v>25483</v>
      </c>
      <c r="AM10" s="29">
        <v>10828</v>
      </c>
      <c r="AN10" s="29">
        <v>21276</v>
      </c>
      <c r="AO10" s="29">
        <v>8585</v>
      </c>
      <c r="AP10" s="29">
        <v>14677</v>
      </c>
      <c r="AQ10" s="29">
        <v>5056</v>
      </c>
      <c r="AR10" s="29">
        <v>7683</v>
      </c>
      <c r="AS10" s="29">
        <v>2263</v>
      </c>
      <c r="AT10" s="29">
        <v>3456</v>
      </c>
      <c r="AU10" s="29">
        <v>794</v>
      </c>
      <c r="AV10" s="29">
        <v>865</v>
      </c>
      <c r="AW10" s="29">
        <v>143</v>
      </c>
      <c r="AX10" s="29">
        <v>114</v>
      </c>
      <c r="AY10" s="27">
        <v>23</v>
      </c>
      <c r="AZ10" s="31">
        <v>241</v>
      </c>
      <c r="BA10" s="27">
        <v>127</v>
      </c>
    </row>
    <row r="11" spans="2:53" ht="15.75" customHeight="1">
      <c r="B11" s="12" t="s">
        <v>8</v>
      </c>
      <c r="C11" s="12"/>
      <c r="D11" s="28">
        <f t="shared" si="6"/>
        <v>248041</v>
      </c>
      <c r="E11" s="30">
        <f t="shared" si="6"/>
        <v>116726</v>
      </c>
      <c r="F11" s="29">
        <v>11005</v>
      </c>
      <c r="G11" s="29">
        <v>5610</v>
      </c>
      <c r="H11" s="29">
        <v>12081</v>
      </c>
      <c r="I11" s="29">
        <v>6175</v>
      </c>
      <c r="J11" s="29">
        <v>12444</v>
      </c>
      <c r="K11" s="29">
        <v>6459</v>
      </c>
      <c r="L11" s="29">
        <v>13508</v>
      </c>
      <c r="M11" s="29">
        <v>6980</v>
      </c>
      <c r="N11" s="29">
        <v>13442</v>
      </c>
      <c r="O11" s="29">
        <v>7051</v>
      </c>
      <c r="P11" s="29">
        <v>14426</v>
      </c>
      <c r="Q11" s="29">
        <v>7114</v>
      </c>
      <c r="R11" s="29">
        <v>16032</v>
      </c>
      <c r="S11" s="29">
        <v>7720</v>
      </c>
      <c r="T11" s="29">
        <v>14552</v>
      </c>
      <c r="U11" s="29">
        <v>6943</v>
      </c>
      <c r="V11" s="29">
        <v>13890</v>
      </c>
      <c r="W11" s="29">
        <v>6707</v>
      </c>
      <c r="X11" s="29">
        <v>14969</v>
      </c>
      <c r="Y11" s="29">
        <v>7271</v>
      </c>
      <c r="AB11" s="12" t="s">
        <v>8</v>
      </c>
      <c r="AC11" s="12"/>
      <c r="AD11" s="28">
        <v>18603</v>
      </c>
      <c r="AE11" s="29">
        <v>9090</v>
      </c>
      <c r="AF11" s="29">
        <v>20175</v>
      </c>
      <c r="AG11" s="29">
        <v>9792</v>
      </c>
      <c r="AH11" s="29">
        <v>15518</v>
      </c>
      <c r="AI11" s="29">
        <v>7011</v>
      </c>
      <c r="AJ11" s="29">
        <v>14594</v>
      </c>
      <c r="AK11" s="29">
        <v>6543</v>
      </c>
      <c r="AL11" s="29">
        <v>14429</v>
      </c>
      <c r="AM11" s="29">
        <v>6199</v>
      </c>
      <c r="AN11" s="29">
        <v>12427</v>
      </c>
      <c r="AO11" s="29">
        <v>5028</v>
      </c>
      <c r="AP11" s="29">
        <v>8602</v>
      </c>
      <c r="AQ11" s="29">
        <v>2959</v>
      </c>
      <c r="AR11" s="29">
        <v>4518</v>
      </c>
      <c r="AS11" s="29">
        <v>1300</v>
      </c>
      <c r="AT11" s="29">
        <v>2008</v>
      </c>
      <c r="AU11" s="29">
        <v>486</v>
      </c>
      <c r="AV11" s="29">
        <v>517</v>
      </c>
      <c r="AW11" s="29">
        <v>82</v>
      </c>
      <c r="AX11" s="29">
        <v>60</v>
      </c>
      <c r="AY11" s="29">
        <v>5</v>
      </c>
      <c r="AZ11" s="31">
        <v>241</v>
      </c>
      <c r="BA11" s="31">
        <v>201</v>
      </c>
    </row>
    <row r="12" spans="2:53" ht="15.75" customHeight="1">
      <c r="B12" s="12" t="s">
        <v>9</v>
      </c>
      <c r="C12" s="12"/>
      <c r="D12" s="28">
        <f t="shared" si="6"/>
        <v>38316</v>
      </c>
      <c r="E12" s="30">
        <f t="shared" si="6"/>
        <v>17607</v>
      </c>
      <c r="F12" s="29">
        <v>1582</v>
      </c>
      <c r="G12" s="29">
        <v>828</v>
      </c>
      <c r="H12" s="29">
        <v>1789</v>
      </c>
      <c r="I12" s="29">
        <v>917</v>
      </c>
      <c r="J12" s="29">
        <v>2024</v>
      </c>
      <c r="K12" s="29">
        <v>1031</v>
      </c>
      <c r="L12" s="29">
        <v>1786</v>
      </c>
      <c r="M12" s="29">
        <v>931</v>
      </c>
      <c r="N12" s="29">
        <v>1303</v>
      </c>
      <c r="O12" s="29">
        <v>565</v>
      </c>
      <c r="P12" s="29">
        <v>1835</v>
      </c>
      <c r="Q12" s="29">
        <v>891</v>
      </c>
      <c r="R12" s="29">
        <v>2136</v>
      </c>
      <c r="S12" s="29">
        <v>1052</v>
      </c>
      <c r="T12" s="29">
        <v>2095</v>
      </c>
      <c r="U12" s="29">
        <v>927</v>
      </c>
      <c r="V12" s="29">
        <v>2288</v>
      </c>
      <c r="W12" s="29">
        <v>1125</v>
      </c>
      <c r="X12" s="29">
        <v>2601</v>
      </c>
      <c r="Y12" s="29">
        <v>1261</v>
      </c>
      <c r="AB12" s="12" t="s">
        <v>9</v>
      </c>
      <c r="AC12" s="12"/>
      <c r="AD12" s="28">
        <v>2909</v>
      </c>
      <c r="AE12" s="29">
        <v>1396</v>
      </c>
      <c r="AF12" s="29">
        <v>3082</v>
      </c>
      <c r="AG12" s="29">
        <v>1455</v>
      </c>
      <c r="AH12" s="29">
        <v>2474</v>
      </c>
      <c r="AI12" s="29">
        <v>1132</v>
      </c>
      <c r="AJ12" s="29">
        <v>2588</v>
      </c>
      <c r="AK12" s="29">
        <v>1158</v>
      </c>
      <c r="AL12" s="29">
        <v>2663</v>
      </c>
      <c r="AM12" s="29">
        <v>1165</v>
      </c>
      <c r="AN12" s="29">
        <v>2164</v>
      </c>
      <c r="AO12" s="29">
        <v>884</v>
      </c>
      <c r="AP12" s="29">
        <v>1601</v>
      </c>
      <c r="AQ12" s="29">
        <v>545</v>
      </c>
      <c r="AR12" s="29">
        <v>867</v>
      </c>
      <c r="AS12" s="29">
        <v>240</v>
      </c>
      <c r="AT12" s="29">
        <v>400</v>
      </c>
      <c r="AU12" s="29">
        <v>87</v>
      </c>
      <c r="AV12" s="29">
        <v>112</v>
      </c>
      <c r="AW12" s="29">
        <v>14</v>
      </c>
      <c r="AX12" s="29">
        <v>13</v>
      </c>
      <c r="AY12" s="27">
        <v>1</v>
      </c>
      <c r="AZ12" s="27">
        <v>4</v>
      </c>
      <c r="BA12" s="27">
        <v>2</v>
      </c>
    </row>
    <row r="13" spans="2:53" ht="15.75" customHeight="1">
      <c r="B13" s="12" t="s">
        <v>10</v>
      </c>
      <c r="C13" s="12"/>
      <c r="D13" s="28">
        <f t="shared" si="6"/>
        <v>144034</v>
      </c>
      <c r="E13" s="30">
        <f t="shared" si="6"/>
        <v>68154</v>
      </c>
      <c r="F13" s="29">
        <v>6660</v>
      </c>
      <c r="G13" s="29">
        <v>3406</v>
      </c>
      <c r="H13" s="29">
        <v>7471</v>
      </c>
      <c r="I13" s="29">
        <v>3745</v>
      </c>
      <c r="J13" s="29">
        <v>8229</v>
      </c>
      <c r="K13" s="29">
        <v>4170</v>
      </c>
      <c r="L13" s="29">
        <v>8383</v>
      </c>
      <c r="M13" s="29">
        <v>4198</v>
      </c>
      <c r="N13" s="29">
        <v>7150</v>
      </c>
      <c r="O13" s="29">
        <v>3365</v>
      </c>
      <c r="P13" s="29">
        <v>8540</v>
      </c>
      <c r="Q13" s="29">
        <v>4240</v>
      </c>
      <c r="R13" s="29">
        <v>9645</v>
      </c>
      <c r="S13" s="29">
        <v>4777</v>
      </c>
      <c r="T13" s="29">
        <v>8915</v>
      </c>
      <c r="U13" s="29">
        <v>4342</v>
      </c>
      <c r="V13" s="29">
        <v>9149</v>
      </c>
      <c r="W13" s="29">
        <v>4410</v>
      </c>
      <c r="X13" s="29">
        <v>9747</v>
      </c>
      <c r="Y13" s="29">
        <v>4728</v>
      </c>
      <c r="AB13" s="12" t="s">
        <v>10</v>
      </c>
      <c r="AC13" s="12"/>
      <c r="AD13" s="28">
        <v>11005</v>
      </c>
      <c r="AE13" s="29">
        <v>5449</v>
      </c>
      <c r="AF13" s="29">
        <v>11057</v>
      </c>
      <c r="AG13" s="29">
        <v>5367</v>
      </c>
      <c r="AH13" s="29">
        <v>8459</v>
      </c>
      <c r="AI13" s="29">
        <v>4036</v>
      </c>
      <c r="AJ13" s="29">
        <v>7824</v>
      </c>
      <c r="AK13" s="29">
        <v>3605</v>
      </c>
      <c r="AL13" s="29">
        <v>7453</v>
      </c>
      <c r="AM13" s="29">
        <v>3300</v>
      </c>
      <c r="AN13" s="29">
        <v>6260</v>
      </c>
      <c r="AO13" s="29">
        <v>2561</v>
      </c>
      <c r="AP13" s="29">
        <v>4183</v>
      </c>
      <c r="AQ13" s="29">
        <v>1480</v>
      </c>
      <c r="AR13" s="29">
        <v>2341</v>
      </c>
      <c r="AS13" s="29">
        <v>654</v>
      </c>
      <c r="AT13" s="29">
        <v>1163</v>
      </c>
      <c r="AU13" s="29">
        <v>254</v>
      </c>
      <c r="AV13" s="29">
        <v>334</v>
      </c>
      <c r="AW13" s="29">
        <v>53</v>
      </c>
      <c r="AX13" s="29">
        <v>56</v>
      </c>
      <c r="AY13" s="27">
        <v>9</v>
      </c>
      <c r="AZ13" s="31">
        <v>10</v>
      </c>
      <c r="BA13" s="27">
        <v>5</v>
      </c>
    </row>
    <row r="14" spans="2:53" ht="15.75" customHeight="1">
      <c r="B14" s="12" t="s">
        <v>11</v>
      </c>
      <c r="C14" s="12"/>
      <c r="D14" s="28">
        <f t="shared" si="6"/>
        <v>88040</v>
      </c>
      <c r="E14" s="30">
        <f t="shared" si="6"/>
        <v>41896</v>
      </c>
      <c r="F14" s="29">
        <v>4837</v>
      </c>
      <c r="G14" s="29">
        <v>2519</v>
      </c>
      <c r="H14" s="29">
        <v>5082</v>
      </c>
      <c r="I14" s="29">
        <v>2590</v>
      </c>
      <c r="J14" s="29">
        <v>5458</v>
      </c>
      <c r="K14" s="29">
        <v>2831</v>
      </c>
      <c r="L14" s="29">
        <v>5573</v>
      </c>
      <c r="M14" s="29">
        <v>2783</v>
      </c>
      <c r="N14" s="29">
        <v>4575</v>
      </c>
      <c r="O14" s="29">
        <v>2259</v>
      </c>
      <c r="P14" s="29">
        <v>5484</v>
      </c>
      <c r="Q14" s="29">
        <v>2644</v>
      </c>
      <c r="R14" s="29">
        <v>6248</v>
      </c>
      <c r="S14" s="29">
        <v>3016</v>
      </c>
      <c r="T14" s="29">
        <v>5719</v>
      </c>
      <c r="U14" s="29">
        <v>2720</v>
      </c>
      <c r="V14" s="29">
        <v>5611</v>
      </c>
      <c r="W14" s="29">
        <v>2718</v>
      </c>
      <c r="X14" s="29">
        <v>5800</v>
      </c>
      <c r="Y14" s="29">
        <v>2824</v>
      </c>
      <c r="AB14" s="12" t="s">
        <v>11</v>
      </c>
      <c r="AC14" s="12"/>
      <c r="AD14" s="28">
        <v>6292</v>
      </c>
      <c r="AE14" s="29">
        <v>3050</v>
      </c>
      <c r="AF14" s="29">
        <v>6353</v>
      </c>
      <c r="AG14" s="29">
        <v>3068</v>
      </c>
      <c r="AH14" s="29">
        <v>4964</v>
      </c>
      <c r="AI14" s="29">
        <v>2311</v>
      </c>
      <c r="AJ14" s="29">
        <v>4479</v>
      </c>
      <c r="AK14" s="29">
        <v>2053</v>
      </c>
      <c r="AL14" s="29">
        <v>4136</v>
      </c>
      <c r="AM14" s="29">
        <v>1888</v>
      </c>
      <c r="AN14" s="29">
        <v>3330</v>
      </c>
      <c r="AO14" s="29">
        <v>1394</v>
      </c>
      <c r="AP14" s="29">
        <v>2134</v>
      </c>
      <c r="AQ14" s="29">
        <v>718</v>
      </c>
      <c r="AR14" s="29">
        <v>1239</v>
      </c>
      <c r="AS14" s="29">
        <v>347</v>
      </c>
      <c r="AT14" s="29">
        <v>580</v>
      </c>
      <c r="AU14" s="29">
        <v>135</v>
      </c>
      <c r="AV14" s="29">
        <v>118</v>
      </c>
      <c r="AW14" s="29">
        <v>22</v>
      </c>
      <c r="AX14" s="29">
        <v>16</v>
      </c>
      <c r="AY14" s="27" t="s">
        <v>81</v>
      </c>
      <c r="AZ14" s="31">
        <v>12</v>
      </c>
      <c r="BA14" s="27">
        <v>6</v>
      </c>
    </row>
    <row r="15" spans="2:53" ht="24" customHeight="1">
      <c r="B15" s="12" t="s">
        <v>12</v>
      </c>
      <c r="C15" s="12"/>
      <c r="D15" s="28">
        <f t="shared" si="6"/>
        <v>38389</v>
      </c>
      <c r="E15" s="30">
        <f t="shared" si="6"/>
        <v>17826</v>
      </c>
      <c r="F15" s="29">
        <v>1426</v>
      </c>
      <c r="G15" s="29">
        <v>726</v>
      </c>
      <c r="H15" s="29">
        <v>1944</v>
      </c>
      <c r="I15" s="29">
        <v>1017</v>
      </c>
      <c r="J15" s="29">
        <v>2339</v>
      </c>
      <c r="K15" s="29">
        <v>1190</v>
      </c>
      <c r="L15" s="29">
        <v>1910</v>
      </c>
      <c r="M15" s="29">
        <v>938</v>
      </c>
      <c r="N15" s="29">
        <v>1081</v>
      </c>
      <c r="O15" s="29">
        <v>543</v>
      </c>
      <c r="P15" s="29">
        <v>1421</v>
      </c>
      <c r="Q15" s="29">
        <v>723</v>
      </c>
      <c r="R15" s="29">
        <v>1741</v>
      </c>
      <c r="S15" s="29">
        <v>837</v>
      </c>
      <c r="T15" s="29">
        <v>1914</v>
      </c>
      <c r="U15" s="29">
        <v>925</v>
      </c>
      <c r="V15" s="29">
        <v>2165</v>
      </c>
      <c r="W15" s="29">
        <v>1071</v>
      </c>
      <c r="X15" s="29">
        <v>2543</v>
      </c>
      <c r="Y15" s="29">
        <v>1265</v>
      </c>
      <c r="AB15" s="12" t="s">
        <v>12</v>
      </c>
      <c r="AC15" s="12"/>
      <c r="AD15" s="28">
        <v>2990</v>
      </c>
      <c r="AE15" s="29">
        <v>1542</v>
      </c>
      <c r="AF15" s="29">
        <v>2962</v>
      </c>
      <c r="AG15" s="29">
        <v>1516</v>
      </c>
      <c r="AH15" s="29">
        <v>2497</v>
      </c>
      <c r="AI15" s="29">
        <v>1083</v>
      </c>
      <c r="AJ15" s="29">
        <v>2766</v>
      </c>
      <c r="AK15" s="29">
        <v>1188</v>
      </c>
      <c r="AL15" s="29">
        <v>3009</v>
      </c>
      <c r="AM15" s="29">
        <v>1325</v>
      </c>
      <c r="AN15" s="29">
        <v>2560</v>
      </c>
      <c r="AO15" s="29">
        <v>1016</v>
      </c>
      <c r="AP15" s="29">
        <v>1706</v>
      </c>
      <c r="AQ15" s="29">
        <v>564</v>
      </c>
      <c r="AR15" s="29">
        <v>918</v>
      </c>
      <c r="AS15" s="29">
        <v>246</v>
      </c>
      <c r="AT15" s="29">
        <v>395</v>
      </c>
      <c r="AU15" s="29">
        <v>88</v>
      </c>
      <c r="AV15" s="29">
        <v>87</v>
      </c>
      <c r="AW15" s="29">
        <v>20</v>
      </c>
      <c r="AX15" s="27">
        <v>14</v>
      </c>
      <c r="AY15" s="27">
        <v>2</v>
      </c>
      <c r="AZ15" s="27">
        <v>1</v>
      </c>
      <c r="BA15" s="27">
        <v>1</v>
      </c>
    </row>
    <row r="16" spans="2:53" ht="15.75" customHeight="1">
      <c r="B16" s="12" t="s">
        <v>13</v>
      </c>
      <c r="C16" s="12"/>
      <c r="D16" s="28">
        <f t="shared" si="6"/>
        <v>21221</v>
      </c>
      <c r="E16" s="30">
        <f t="shared" si="6"/>
        <v>9986</v>
      </c>
      <c r="F16" s="29">
        <v>900</v>
      </c>
      <c r="G16" s="29">
        <v>477</v>
      </c>
      <c r="H16" s="29">
        <v>1072</v>
      </c>
      <c r="I16" s="29">
        <v>540</v>
      </c>
      <c r="J16" s="29">
        <v>1231</v>
      </c>
      <c r="K16" s="29">
        <v>643</v>
      </c>
      <c r="L16" s="29">
        <v>1106</v>
      </c>
      <c r="M16" s="29">
        <v>563</v>
      </c>
      <c r="N16" s="29">
        <v>886</v>
      </c>
      <c r="O16" s="29">
        <v>472</v>
      </c>
      <c r="P16" s="29">
        <v>1008</v>
      </c>
      <c r="Q16" s="29">
        <v>510</v>
      </c>
      <c r="R16" s="29">
        <v>1116</v>
      </c>
      <c r="S16" s="29">
        <v>563</v>
      </c>
      <c r="T16" s="29">
        <v>1025</v>
      </c>
      <c r="U16" s="29">
        <v>481</v>
      </c>
      <c r="V16" s="29">
        <v>1165</v>
      </c>
      <c r="W16" s="29">
        <v>564</v>
      </c>
      <c r="X16" s="29">
        <v>1460</v>
      </c>
      <c r="Y16" s="29">
        <v>728</v>
      </c>
      <c r="AB16" s="12" t="s">
        <v>13</v>
      </c>
      <c r="AC16" s="12"/>
      <c r="AD16" s="28">
        <v>1720</v>
      </c>
      <c r="AE16" s="29">
        <v>908</v>
      </c>
      <c r="AF16" s="29">
        <v>1646</v>
      </c>
      <c r="AG16" s="29">
        <v>816</v>
      </c>
      <c r="AH16" s="29">
        <v>1247</v>
      </c>
      <c r="AI16" s="29">
        <v>556</v>
      </c>
      <c r="AJ16" s="29">
        <v>1256</v>
      </c>
      <c r="AK16" s="29">
        <v>533</v>
      </c>
      <c r="AL16" s="29">
        <v>1408</v>
      </c>
      <c r="AM16" s="29">
        <v>623</v>
      </c>
      <c r="AN16" s="29">
        <v>1302</v>
      </c>
      <c r="AO16" s="29">
        <v>538</v>
      </c>
      <c r="AP16" s="29">
        <v>899</v>
      </c>
      <c r="AQ16" s="29">
        <v>286</v>
      </c>
      <c r="AR16" s="29">
        <v>461</v>
      </c>
      <c r="AS16" s="29">
        <v>116</v>
      </c>
      <c r="AT16" s="29">
        <v>243</v>
      </c>
      <c r="AU16" s="29">
        <v>55</v>
      </c>
      <c r="AV16" s="29">
        <v>63</v>
      </c>
      <c r="AW16" s="29">
        <v>14</v>
      </c>
      <c r="AX16" s="29">
        <v>7</v>
      </c>
      <c r="AY16" s="27" t="s">
        <v>81</v>
      </c>
      <c r="AZ16" s="27" t="s">
        <v>81</v>
      </c>
      <c r="BA16" s="27" t="s">
        <v>81</v>
      </c>
    </row>
    <row r="17" spans="2:53" ht="15.75" customHeight="1">
      <c r="B17" s="12" t="s">
        <v>77</v>
      </c>
      <c r="C17" s="12"/>
      <c r="D17" s="28">
        <f aca="true" t="shared" si="7" ref="D17:E20">SUM(F17,H17,J17,L17,N17,P17,R17,T17,V17,X17,AD17,AF17,AH17,AJ17,AL17,AN17,AP17,AR17,AT17,AV17,AX17,AZ17)</f>
        <v>38481</v>
      </c>
      <c r="E17" s="30">
        <f t="shared" si="7"/>
        <v>18678</v>
      </c>
      <c r="F17" s="29">
        <v>1895</v>
      </c>
      <c r="G17" s="29">
        <v>964</v>
      </c>
      <c r="H17" s="29">
        <v>1943</v>
      </c>
      <c r="I17" s="29">
        <v>969</v>
      </c>
      <c r="J17" s="29">
        <v>1989</v>
      </c>
      <c r="K17" s="29">
        <v>1050</v>
      </c>
      <c r="L17" s="29">
        <v>1597</v>
      </c>
      <c r="M17" s="29">
        <v>817</v>
      </c>
      <c r="N17" s="29">
        <v>1305</v>
      </c>
      <c r="O17" s="29">
        <v>679</v>
      </c>
      <c r="P17" s="29">
        <v>1902</v>
      </c>
      <c r="Q17" s="29">
        <v>1003</v>
      </c>
      <c r="R17" s="29">
        <v>2107</v>
      </c>
      <c r="S17" s="29">
        <v>1094</v>
      </c>
      <c r="T17" s="29">
        <v>2019</v>
      </c>
      <c r="U17" s="29">
        <v>1025</v>
      </c>
      <c r="V17" s="29">
        <v>2219</v>
      </c>
      <c r="W17" s="29">
        <v>1169</v>
      </c>
      <c r="X17" s="29">
        <v>2818</v>
      </c>
      <c r="Y17" s="29">
        <v>1476</v>
      </c>
      <c r="AB17" s="12" t="s">
        <v>77</v>
      </c>
      <c r="AC17" s="12"/>
      <c r="AD17" s="28">
        <v>3189</v>
      </c>
      <c r="AE17" s="29">
        <v>1648</v>
      </c>
      <c r="AF17" s="29">
        <v>3078</v>
      </c>
      <c r="AG17" s="29">
        <v>1528</v>
      </c>
      <c r="AH17" s="29">
        <v>2339</v>
      </c>
      <c r="AI17" s="29">
        <v>1054</v>
      </c>
      <c r="AJ17" s="29">
        <v>2646</v>
      </c>
      <c r="AK17" s="29">
        <v>1237</v>
      </c>
      <c r="AL17" s="29">
        <v>2789</v>
      </c>
      <c r="AM17" s="29">
        <v>1288</v>
      </c>
      <c r="AN17" s="29">
        <v>2194</v>
      </c>
      <c r="AO17" s="29">
        <v>898</v>
      </c>
      <c r="AP17" s="29">
        <v>1407</v>
      </c>
      <c r="AQ17" s="29">
        <v>493</v>
      </c>
      <c r="AR17" s="29">
        <v>668</v>
      </c>
      <c r="AS17" s="29">
        <v>205</v>
      </c>
      <c r="AT17" s="29">
        <v>304</v>
      </c>
      <c r="AU17" s="29">
        <v>72</v>
      </c>
      <c r="AV17" s="29">
        <v>63</v>
      </c>
      <c r="AW17" s="29">
        <v>8</v>
      </c>
      <c r="AX17" s="29">
        <v>10</v>
      </c>
      <c r="AY17" s="27">
        <v>1</v>
      </c>
      <c r="AZ17" s="27" t="s">
        <v>81</v>
      </c>
      <c r="BA17" s="27" t="s">
        <v>81</v>
      </c>
    </row>
    <row r="18" spans="2:53" ht="15.75" customHeight="1">
      <c r="B18" s="12" t="s">
        <v>78</v>
      </c>
      <c r="C18" s="12"/>
      <c r="D18" s="28">
        <f t="shared" si="7"/>
        <v>31414</v>
      </c>
      <c r="E18" s="30">
        <f t="shared" si="7"/>
        <v>14782</v>
      </c>
      <c r="F18" s="29">
        <v>1440</v>
      </c>
      <c r="G18" s="29">
        <v>717</v>
      </c>
      <c r="H18" s="29">
        <v>1611</v>
      </c>
      <c r="I18" s="29">
        <v>830</v>
      </c>
      <c r="J18" s="29">
        <v>1722</v>
      </c>
      <c r="K18" s="29">
        <v>858</v>
      </c>
      <c r="L18" s="29">
        <v>1534</v>
      </c>
      <c r="M18" s="29">
        <v>767</v>
      </c>
      <c r="N18" s="29">
        <v>903</v>
      </c>
      <c r="O18" s="29">
        <v>459</v>
      </c>
      <c r="P18" s="29">
        <v>1400</v>
      </c>
      <c r="Q18" s="29">
        <v>724</v>
      </c>
      <c r="R18" s="29">
        <v>1523</v>
      </c>
      <c r="S18" s="29">
        <v>762</v>
      </c>
      <c r="T18" s="29">
        <v>1463</v>
      </c>
      <c r="U18" s="29">
        <v>732</v>
      </c>
      <c r="V18" s="29">
        <v>1660</v>
      </c>
      <c r="W18" s="29">
        <v>816</v>
      </c>
      <c r="X18" s="29">
        <v>2024</v>
      </c>
      <c r="Y18" s="29">
        <v>1056</v>
      </c>
      <c r="AB18" s="12" t="s">
        <v>78</v>
      </c>
      <c r="AC18" s="12"/>
      <c r="AD18" s="28">
        <v>2301</v>
      </c>
      <c r="AE18" s="29">
        <v>1146</v>
      </c>
      <c r="AF18" s="29">
        <v>2529</v>
      </c>
      <c r="AG18" s="29">
        <v>1268</v>
      </c>
      <c r="AH18" s="29">
        <v>1967</v>
      </c>
      <c r="AI18" s="29">
        <v>894</v>
      </c>
      <c r="AJ18" s="29">
        <v>2097</v>
      </c>
      <c r="AK18" s="29">
        <v>959</v>
      </c>
      <c r="AL18" s="29">
        <v>2411</v>
      </c>
      <c r="AM18" s="29">
        <v>1086</v>
      </c>
      <c r="AN18" s="29">
        <v>2179</v>
      </c>
      <c r="AO18" s="29">
        <v>901</v>
      </c>
      <c r="AP18" s="29">
        <v>1493</v>
      </c>
      <c r="AQ18" s="29">
        <v>511</v>
      </c>
      <c r="AR18" s="29">
        <v>740</v>
      </c>
      <c r="AS18" s="29">
        <v>200</v>
      </c>
      <c r="AT18" s="29">
        <v>328</v>
      </c>
      <c r="AU18" s="29">
        <v>80</v>
      </c>
      <c r="AV18" s="29">
        <v>75</v>
      </c>
      <c r="AW18" s="29">
        <v>15</v>
      </c>
      <c r="AX18" s="29">
        <v>14</v>
      </c>
      <c r="AY18" s="27">
        <v>1</v>
      </c>
      <c r="AZ18" s="27" t="s">
        <v>81</v>
      </c>
      <c r="BA18" s="27" t="s">
        <v>81</v>
      </c>
    </row>
    <row r="19" spans="2:53" ht="15.75" customHeight="1">
      <c r="B19" s="12" t="s">
        <v>76</v>
      </c>
      <c r="C19" s="12"/>
      <c r="D19" s="28">
        <f t="shared" si="7"/>
        <v>44765</v>
      </c>
      <c r="E19" s="30">
        <f t="shared" si="7"/>
        <v>20610</v>
      </c>
      <c r="F19" s="29">
        <v>1654</v>
      </c>
      <c r="G19" s="29">
        <v>858</v>
      </c>
      <c r="H19" s="29">
        <v>2058</v>
      </c>
      <c r="I19" s="29">
        <v>1050</v>
      </c>
      <c r="J19" s="29">
        <v>2473</v>
      </c>
      <c r="K19" s="29">
        <v>1244</v>
      </c>
      <c r="L19" s="29">
        <v>2110</v>
      </c>
      <c r="M19" s="29">
        <v>1012</v>
      </c>
      <c r="N19" s="29">
        <v>1148</v>
      </c>
      <c r="O19" s="29">
        <v>521</v>
      </c>
      <c r="P19" s="29">
        <v>1674</v>
      </c>
      <c r="Q19" s="29">
        <v>851</v>
      </c>
      <c r="R19" s="29">
        <v>2070</v>
      </c>
      <c r="S19" s="29">
        <v>1015</v>
      </c>
      <c r="T19" s="29">
        <v>2260</v>
      </c>
      <c r="U19" s="29">
        <v>1067</v>
      </c>
      <c r="V19" s="29">
        <v>2683</v>
      </c>
      <c r="W19" s="29">
        <v>1298</v>
      </c>
      <c r="X19" s="29">
        <v>3309</v>
      </c>
      <c r="Y19" s="29">
        <v>1624</v>
      </c>
      <c r="AB19" s="12" t="s">
        <v>76</v>
      </c>
      <c r="AC19" s="12"/>
      <c r="AD19" s="28">
        <v>3604</v>
      </c>
      <c r="AE19" s="29">
        <v>1816</v>
      </c>
      <c r="AF19" s="29">
        <v>3374</v>
      </c>
      <c r="AG19" s="29">
        <v>1683</v>
      </c>
      <c r="AH19" s="29">
        <v>2689</v>
      </c>
      <c r="AI19" s="29">
        <v>1214</v>
      </c>
      <c r="AJ19" s="29">
        <v>3237</v>
      </c>
      <c r="AK19" s="29">
        <v>1438</v>
      </c>
      <c r="AL19" s="29">
        <v>3406</v>
      </c>
      <c r="AM19" s="29">
        <v>1475</v>
      </c>
      <c r="AN19" s="29">
        <v>3116</v>
      </c>
      <c r="AO19" s="29">
        <v>1241</v>
      </c>
      <c r="AP19" s="29">
        <v>1967</v>
      </c>
      <c r="AQ19" s="29">
        <v>666</v>
      </c>
      <c r="AR19" s="29">
        <v>1213</v>
      </c>
      <c r="AS19" s="29">
        <v>366</v>
      </c>
      <c r="AT19" s="29">
        <v>537</v>
      </c>
      <c r="AU19" s="29">
        <v>123</v>
      </c>
      <c r="AV19" s="29">
        <v>146</v>
      </c>
      <c r="AW19" s="29">
        <v>30</v>
      </c>
      <c r="AX19" s="29">
        <v>17</v>
      </c>
      <c r="AY19" s="27">
        <v>3</v>
      </c>
      <c r="AZ19" s="27">
        <v>20</v>
      </c>
      <c r="BA19" s="27">
        <v>15</v>
      </c>
    </row>
    <row r="20" spans="2:53" ht="24" customHeight="1">
      <c r="B20" s="12" t="s">
        <v>79</v>
      </c>
      <c r="C20" s="12"/>
      <c r="D20" s="28">
        <f t="shared" si="7"/>
        <v>33680</v>
      </c>
      <c r="E20" s="30">
        <f t="shared" si="7"/>
        <v>16239</v>
      </c>
      <c r="F20" s="29">
        <v>1293</v>
      </c>
      <c r="G20" s="29">
        <v>667</v>
      </c>
      <c r="H20" s="29">
        <v>1548</v>
      </c>
      <c r="I20" s="29">
        <v>831</v>
      </c>
      <c r="J20" s="29">
        <v>1792</v>
      </c>
      <c r="K20" s="29">
        <v>908</v>
      </c>
      <c r="L20" s="29">
        <v>1562</v>
      </c>
      <c r="M20" s="29">
        <v>819</v>
      </c>
      <c r="N20" s="29">
        <v>1249</v>
      </c>
      <c r="O20" s="29">
        <v>684</v>
      </c>
      <c r="P20" s="29">
        <v>1560</v>
      </c>
      <c r="Q20" s="29">
        <v>873</v>
      </c>
      <c r="R20" s="29">
        <v>1681</v>
      </c>
      <c r="S20" s="29">
        <v>873</v>
      </c>
      <c r="T20" s="29">
        <v>1494</v>
      </c>
      <c r="U20" s="29">
        <v>726</v>
      </c>
      <c r="V20" s="29">
        <v>1900</v>
      </c>
      <c r="W20" s="29">
        <v>969</v>
      </c>
      <c r="X20" s="29">
        <v>2150</v>
      </c>
      <c r="Y20" s="29">
        <v>1139</v>
      </c>
      <c r="AB20" s="12" t="s">
        <v>79</v>
      </c>
      <c r="AC20" s="12"/>
      <c r="AD20" s="28">
        <v>2709</v>
      </c>
      <c r="AE20" s="29">
        <v>1466</v>
      </c>
      <c r="AF20" s="29">
        <v>2664</v>
      </c>
      <c r="AG20" s="29">
        <v>1387</v>
      </c>
      <c r="AH20" s="29">
        <v>2067</v>
      </c>
      <c r="AI20" s="29">
        <v>971</v>
      </c>
      <c r="AJ20" s="29">
        <v>2327</v>
      </c>
      <c r="AK20" s="29">
        <v>1061</v>
      </c>
      <c r="AL20" s="29">
        <v>2492</v>
      </c>
      <c r="AM20" s="29">
        <v>1102</v>
      </c>
      <c r="AN20" s="29">
        <v>2296</v>
      </c>
      <c r="AO20" s="29">
        <v>903</v>
      </c>
      <c r="AP20" s="29">
        <v>1541</v>
      </c>
      <c r="AQ20" s="29">
        <v>520</v>
      </c>
      <c r="AR20" s="29">
        <v>891</v>
      </c>
      <c r="AS20" s="29">
        <v>239</v>
      </c>
      <c r="AT20" s="29">
        <v>346</v>
      </c>
      <c r="AU20" s="29">
        <v>83</v>
      </c>
      <c r="AV20" s="29">
        <v>105</v>
      </c>
      <c r="AW20" s="29">
        <v>18</v>
      </c>
      <c r="AX20" s="29">
        <v>13</v>
      </c>
      <c r="AY20" s="27" t="s">
        <v>81</v>
      </c>
      <c r="AZ20" s="27" t="s">
        <v>81</v>
      </c>
      <c r="BA20" s="27" t="s">
        <v>81</v>
      </c>
    </row>
    <row r="21" spans="2:53" ht="32.25" customHeight="1">
      <c r="B21" s="12" t="s">
        <v>14</v>
      </c>
      <c r="C21" s="12"/>
      <c r="D21" s="28">
        <f>SUM(D22:D24)</f>
        <v>84289</v>
      </c>
      <c r="E21" s="30">
        <f>SUM(E22:E24)</f>
        <v>40211</v>
      </c>
      <c r="F21" s="30">
        <f aca="true" t="shared" si="8" ref="F21:Y21">SUM(F22:F24)</f>
        <v>4682</v>
      </c>
      <c r="G21" s="30">
        <f t="shared" si="8"/>
        <v>2417</v>
      </c>
      <c r="H21" s="30">
        <f t="shared" si="8"/>
        <v>4958</v>
      </c>
      <c r="I21" s="30">
        <f t="shared" si="8"/>
        <v>2526</v>
      </c>
      <c r="J21" s="30">
        <f t="shared" si="8"/>
        <v>5209</v>
      </c>
      <c r="K21" s="30">
        <f t="shared" si="8"/>
        <v>2813</v>
      </c>
      <c r="L21" s="30">
        <f t="shared" si="8"/>
        <v>5196</v>
      </c>
      <c r="M21" s="30">
        <f t="shared" si="8"/>
        <v>2702</v>
      </c>
      <c r="N21" s="30">
        <f t="shared" si="8"/>
        <v>4169</v>
      </c>
      <c r="O21" s="30">
        <f t="shared" si="8"/>
        <v>1741</v>
      </c>
      <c r="P21" s="30">
        <f t="shared" si="8"/>
        <v>5149</v>
      </c>
      <c r="Q21" s="30">
        <f t="shared" si="8"/>
        <v>2372</v>
      </c>
      <c r="R21" s="30">
        <f t="shared" si="8"/>
        <v>6488</v>
      </c>
      <c r="S21" s="30">
        <f t="shared" si="8"/>
        <v>3132</v>
      </c>
      <c r="T21" s="30">
        <f t="shared" si="8"/>
        <v>5740</v>
      </c>
      <c r="U21" s="30">
        <f t="shared" si="8"/>
        <v>2697</v>
      </c>
      <c r="V21" s="30">
        <f t="shared" si="8"/>
        <v>5447</v>
      </c>
      <c r="W21" s="30">
        <f t="shared" si="8"/>
        <v>2608</v>
      </c>
      <c r="X21" s="30">
        <f t="shared" si="8"/>
        <v>5518</v>
      </c>
      <c r="Y21" s="30">
        <f t="shared" si="8"/>
        <v>2642</v>
      </c>
      <c r="AB21" s="12" t="s">
        <v>14</v>
      </c>
      <c r="AC21" s="25"/>
      <c r="AD21" s="30">
        <f aca="true" t="shared" si="9" ref="AD21:BA21">SUM(AD22:AD24)</f>
        <v>6188</v>
      </c>
      <c r="AE21" s="30">
        <f t="shared" si="9"/>
        <v>3036</v>
      </c>
      <c r="AF21" s="30">
        <f t="shared" si="9"/>
        <v>6445</v>
      </c>
      <c r="AG21" s="30">
        <f t="shared" si="9"/>
        <v>3089</v>
      </c>
      <c r="AH21" s="30">
        <f t="shared" si="9"/>
        <v>5000</v>
      </c>
      <c r="AI21" s="30">
        <f t="shared" si="9"/>
        <v>2399</v>
      </c>
      <c r="AJ21" s="30">
        <f t="shared" si="9"/>
        <v>4128</v>
      </c>
      <c r="AK21" s="30">
        <f t="shared" si="9"/>
        <v>1991</v>
      </c>
      <c r="AL21" s="30">
        <f t="shared" si="9"/>
        <v>3500</v>
      </c>
      <c r="AM21" s="30">
        <f t="shared" si="9"/>
        <v>1611</v>
      </c>
      <c r="AN21" s="30">
        <f t="shared" si="9"/>
        <v>2811</v>
      </c>
      <c r="AO21" s="30">
        <f t="shared" si="9"/>
        <v>1237</v>
      </c>
      <c r="AP21" s="30">
        <f t="shared" si="9"/>
        <v>1925</v>
      </c>
      <c r="AQ21" s="30">
        <f t="shared" si="9"/>
        <v>715</v>
      </c>
      <c r="AR21" s="30">
        <f t="shared" si="9"/>
        <v>1027</v>
      </c>
      <c r="AS21" s="30">
        <f t="shared" si="9"/>
        <v>302</v>
      </c>
      <c r="AT21" s="30">
        <f t="shared" si="9"/>
        <v>485</v>
      </c>
      <c r="AU21" s="30">
        <f t="shared" si="9"/>
        <v>111</v>
      </c>
      <c r="AV21" s="30">
        <f t="shared" si="9"/>
        <v>132</v>
      </c>
      <c r="AW21" s="30">
        <f t="shared" si="9"/>
        <v>21</v>
      </c>
      <c r="AX21" s="30">
        <f t="shared" si="9"/>
        <v>20</v>
      </c>
      <c r="AY21" s="30">
        <f t="shared" si="9"/>
        <v>4</v>
      </c>
      <c r="AZ21" s="30">
        <f t="shared" si="9"/>
        <v>72</v>
      </c>
      <c r="BA21" s="30">
        <f t="shared" si="9"/>
        <v>45</v>
      </c>
    </row>
    <row r="22" spans="2:53" ht="24" customHeight="1">
      <c r="B22" s="15" t="s">
        <v>15</v>
      </c>
      <c r="C22" s="14"/>
      <c r="D22" s="28">
        <f aca="true" t="shared" si="10" ref="D22:E24">SUM(F22,H22,J22,L22,N22,P22,R22,T22,V22,X22,AD22,AF22,AH22,AJ22,AL22,AN22,AP22,AR22,AT22,AV22,AX22,AZ22)</f>
        <v>42655</v>
      </c>
      <c r="E22" s="30">
        <f t="shared" si="10"/>
        <v>20204</v>
      </c>
      <c r="F22" s="29">
        <v>2504</v>
      </c>
      <c r="G22" s="29">
        <v>1310</v>
      </c>
      <c r="H22" s="29">
        <v>2656</v>
      </c>
      <c r="I22" s="29">
        <v>1374</v>
      </c>
      <c r="J22" s="29">
        <v>2705</v>
      </c>
      <c r="K22" s="29">
        <v>1411</v>
      </c>
      <c r="L22" s="29">
        <v>2516</v>
      </c>
      <c r="M22" s="29">
        <v>1210</v>
      </c>
      <c r="N22" s="29">
        <v>2034</v>
      </c>
      <c r="O22" s="29">
        <v>823</v>
      </c>
      <c r="P22" s="29">
        <v>2483</v>
      </c>
      <c r="Q22" s="29">
        <v>1138</v>
      </c>
      <c r="R22" s="29">
        <v>3347</v>
      </c>
      <c r="S22" s="29">
        <v>1546</v>
      </c>
      <c r="T22" s="29">
        <v>3123</v>
      </c>
      <c r="U22" s="29">
        <v>1476</v>
      </c>
      <c r="V22" s="29">
        <v>3000</v>
      </c>
      <c r="W22" s="29">
        <v>1433</v>
      </c>
      <c r="X22" s="29">
        <v>2905</v>
      </c>
      <c r="Y22" s="29">
        <v>1395</v>
      </c>
      <c r="AB22" s="15" t="s">
        <v>85</v>
      </c>
      <c r="AC22" s="14"/>
      <c r="AD22" s="28">
        <v>3066</v>
      </c>
      <c r="AE22" s="29">
        <v>1508</v>
      </c>
      <c r="AF22" s="29">
        <v>3113</v>
      </c>
      <c r="AG22" s="29">
        <v>1485</v>
      </c>
      <c r="AH22" s="29">
        <v>2400</v>
      </c>
      <c r="AI22" s="29">
        <v>1166</v>
      </c>
      <c r="AJ22" s="29">
        <v>1993</v>
      </c>
      <c r="AK22" s="29">
        <v>940</v>
      </c>
      <c r="AL22" s="29">
        <v>1654</v>
      </c>
      <c r="AM22" s="29">
        <v>755</v>
      </c>
      <c r="AN22" s="29">
        <v>1397</v>
      </c>
      <c r="AO22" s="29">
        <v>622</v>
      </c>
      <c r="AP22" s="29">
        <v>960</v>
      </c>
      <c r="AQ22" s="29">
        <v>367</v>
      </c>
      <c r="AR22" s="29">
        <v>480</v>
      </c>
      <c r="AS22" s="29">
        <v>163</v>
      </c>
      <c r="AT22" s="29">
        <v>223</v>
      </c>
      <c r="AU22" s="29">
        <v>56</v>
      </c>
      <c r="AV22" s="29">
        <v>74</v>
      </c>
      <c r="AW22" s="29">
        <v>14</v>
      </c>
      <c r="AX22" s="27">
        <v>11</v>
      </c>
      <c r="AY22" s="27">
        <v>2</v>
      </c>
      <c r="AZ22" s="31">
        <v>11</v>
      </c>
      <c r="BA22" s="32">
        <v>10</v>
      </c>
    </row>
    <row r="23" spans="2:53" ht="15.75" customHeight="1">
      <c r="B23" s="15" t="s">
        <v>16</v>
      </c>
      <c r="C23" s="14"/>
      <c r="D23" s="28">
        <f t="shared" si="10"/>
        <v>29127</v>
      </c>
      <c r="E23" s="30">
        <f t="shared" si="10"/>
        <v>14049</v>
      </c>
      <c r="F23" s="29">
        <v>1654</v>
      </c>
      <c r="G23" s="29">
        <v>845</v>
      </c>
      <c r="H23" s="29">
        <v>1669</v>
      </c>
      <c r="I23" s="29">
        <v>828</v>
      </c>
      <c r="J23" s="29">
        <v>1754</v>
      </c>
      <c r="K23" s="29">
        <v>993</v>
      </c>
      <c r="L23" s="29">
        <v>1968</v>
      </c>
      <c r="M23" s="29">
        <v>1142</v>
      </c>
      <c r="N23" s="29">
        <v>1573</v>
      </c>
      <c r="O23" s="29">
        <v>655</v>
      </c>
      <c r="P23" s="29">
        <v>2052</v>
      </c>
      <c r="Q23" s="29">
        <v>954</v>
      </c>
      <c r="R23" s="29">
        <v>2433</v>
      </c>
      <c r="S23" s="29">
        <v>1233</v>
      </c>
      <c r="T23" s="29">
        <v>1943</v>
      </c>
      <c r="U23" s="29">
        <v>925</v>
      </c>
      <c r="V23" s="29">
        <v>1641</v>
      </c>
      <c r="W23" s="29">
        <v>789</v>
      </c>
      <c r="X23" s="29">
        <v>1783</v>
      </c>
      <c r="Y23" s="29">
        <v>834</v>
      </c>
      <c r="AB23" s="15" t="s">
        <v>16</v>
      </c>
      <c r="AC23" s="14"/>
      <c r="AD23" s="28">
        <v>2159</v>
      </c>
      <c r="AE23" s="29">
        <v>1043</v>
      </c>
      <c r="AF23" s="29">
        <v>2236</v>
      </c>
      <c r="AG23" s="29">
        <v>1072</v>
      </c>
      <c r="AH23" s="29">
        <v>1755</v>
      </c>
      <c r="AI23" s="29">
        <v>833</v>
      </c>
      <c r="AJ23" s="29">
        <v>1375</v>
      </c>
      <c r="AK23" s="29">
        <v>665</v>
      </c>
      <c r="AL23" s="29">
        <v>1141</v>
      </c>
      <c r="AM23" s="29">
        <v>536</v>
      </c>
      <c r="AN23" s="29">
        <v>848</v>
      </c>
      <c r="AO23" s="29">
        <v>353</v>
      </c>
      <c r="AP23" s="29">
        <v>569</v>
      </c>
      <c r="AQ23" s="29">
        <v>200</v>
      </c>
      <c r="AR23" s="29">
        <v>319</v>
      </c>
      <c r="AS23" s="29">
        <v>73</v>
      </c>
      <c r="AT23" s="29">
        <v>156</v>
      </c>
      <c r="AU23" s="29">
        <v>34</v>
      </c>
      <c r="AV23" s="29">
        <v>34</v>
      </c>
      <c r="AW23" s="29">
        <v>6</v>
      </c>
      <c r="AX23" s="27">
        <v>4</v>
      </c>
      <c r="AY23" s="27">
        <v>1</v>
      </c>
      <c r="AZ23" s="32">
        <v>61</v>
      </c>
      <c r="BA23" s="32">
        <v>35</v>
      </c>
    </row>
    <row r="24" spans="2:53" ht="15.75" customHeight="1">
      <c r="B24" s="15" t="s">
        <v>17</v>
      </c>
      <c r="C24" s="14"/>
      <c r="D24" s="28">
        <f t="shared" si="10"/>
        <v>12507</v>
      </c>
      <c r="E24" s="30">
        <f t="shared" si="10"/>
        <v>5958</v>
      </c>
      <c r="F24" s="29">
        <v>524</v>
      </c>
      <c r="G24" s="29">
        <v>262</v>
      </c>
      <c r="H24" s="29">
        <v>633</v>
      </c>
      <c r="I24" s="29">
        <v>324</v>
      </c>
      <c r="J24" s="29">
        <v>750</v>
      </c>
      <c r="K24" s="29">
        <v>409</v>
      </c>
      <c r="L24" s="29">
        <v>712</v>
      </c>
      <c r="M24" s="29">
        <v>350</v>
      </c>
      <c r="N24" s="29">
        <v>562</v>
      </c>
      <c r="O24" s="29">
        <v>263</v>
      </c>
      <c r="P24" s="29">
        <v>614</v>
      </c>
      <c r="Q24" s="29">
        <v>280</v>
      </c>
      <c r="R24" s="29">
        <v>708</v>
      </c>
      <c r="S24" s="29">
        <v>353</v>
      </c>
      <c r="T24" s="29">
        <v>674</v>
      </c>
      <c r="U24" s="29">
        <v>296</v>
      </c>
      <c r="V24" s="29">
        <v>806</v>
      </c>
      <c r="W24" s="29">
        <v>386</v>
      </c>
      <c r="X24" s="29">
        <v>830</v>
      </c>
      <c r="Y24" s="29">
        <v>413</v>
      </c>
      <c r="AB24" s="15" t="s">
        <v>17</v>
      </c>
      <c r="AC24" s="14"/>
      <c r="AD24" s="28">
        <v>963</v>
      </c>
      <c r="AE24" s="29">
        <v>485</v>
      </c>
      <c r="AF24" s="29">
        <v>1096</v>
      </c>
      <c r="AG24" s="29">
        <v>532</v>
      </c>
      <c r="AH24" s="29">
        <v>845</v>
      </c>
      <c r="AI24" s="29">
        <v>400</v>
      </c>
      <c r="AJ24" s="29">
        <v>760</v>
      </c>
      <c r="AK24" s="29">
        <v>386</v>
      </c>
      <c r="AL24" s="29">
        <v>705</v>
      </c>
      <c r="AM24" s="29">
        <v>320</v>
      </c>
      <c r="AN24" s="29">
        <v>566</v>
      </c>
      <c r="AO24" s="29">
        <v>262</v>
      </c>
      <c r="AP24" s="29">
        <v>396</v>
      </c>
      <c r="AQ24" s="29">
        <v>148</v>
      </c>
      <c r="AR24" s="29">
        <v>228</v>
      </c>
      <c r="AS24" s="29">
        <v>66</v>
      </c>
      <c r="AT24" s="29">
        <v>106</v>
      </c>
      <c r="AU24" s="29">
        <v>21</v>
      </c>
      <c r="AV24" s="29">
        <v>24</v>
      </c>
      <c r="AW24" s="29">
        <v>1</v>
      </c>
      <c r="AX24" s="29">
        <v>5</v>
      </c>
      <c r="AY24" s="27">
        <v>1</v>
      </c>
      <c r="AZ24" s="27" t="s">
        <v>81</v>
      </c>
      <c r="BA24" s="27" t="s">
        <v>81</v>
      </c>
    </row>
    <row r="25" spans="2:53" ht="32.25" customHeight="1">
      <c r="B25" s="12" t="s">
        <v>18</v>
      </c>
      <c r="C25" s="12"/>
      <c r="D25" s="28">
        <f>SUM(D26:D28)</f>
        <v>40182</v>
      </c>
      <c r="E25" s="30">
        <f>SUM(E26:E28)</f>
        <v>18824</v>
      </c>
      <c r="F25" s="30">
        <f aca="true" t="shared" si="11" ref="F25:S25">SUM(F26:F28)</f>
        <v>1758</v>
      </c>
      <c r="G25" s="30">
        <f t="shared" si="11"/>
        <v>864</v>
      </c>
      <c r="H25" s="30">
        <f t="shared" si="11"/>
        <v>1975</v>
      </c>
      <c r="I25" s="30">
        <f t="shared" si="11"/>
        <v>1015</v>
      </c>
      <c r="J25" s="30">
        <f t="shared" si="11"/>
        <v>2317</v>
      </c>
      <c r="K25" s="30">
        <f t="shared" si="11"/>
        <v>1205</v>
      </c>
      <c r="L25" s="30">
        <f t="shared" si="11"/>
        <v>2379</v>
      </c>
      <c r="M25" s="30">
        <f t="shared" si="11"/>
        <v>1216</v>
      </c>
      <c r="N25" s="30">
        <f t="shared" si="11"/>
        <v>1726</v>
      </c>
      <c r="O25" s="30">
        <f t="shared" si="11"/>
        <v>794</v>
      </c>
      <c r="P25" s="30">
        <f t="shared" si="11"/>
        <v>2064</v>
      </c>
      <c r="Q25" s="30">
        <f t="shared" si="11"/>
        <v>984</v>
      </c>
      <c r="R25" s="30">
        <f t="shared" si="11"/>
        <v>2212</v>
      </c>
      <c r="S25" s="30">
        <f t="shared" si="11"/>
        <v>1037</v>
      </c>
      <c r="T25" s="30">
        <f aca="true" t="shared" si="12" ref="T25:Y25">SUM(T26:T28)</f>
        <v>2180</v>
      </c>
      <c r="U25" s="30">
        <f t="shared" si="12"/>
        <v>1058</v>
      </c>
      <c r="V25" s="30">
        <f t="shared" si="12"/>
        <v>2311</v>
      </c>
      <c r="W25" s="30">
        <f t="shared" si="12"/>
        <v>1109</v>
      </c>
      <c r="X25" s="30">
        <f t="shared" si="12"/>
        <v>2782</v>
      </c>
      <c r="Y25" s="30">
        <f t="shared" si="12"/>
        <v>1398</v>
      </c>
      <c r="AB25" s="12" t="s">
        <v>18</v>
      </c>
      <c r="AC25" s="12"/>
      <c r="AD25" s="28">
        <f>SUM(AD26:AD28)</f>
        <v>3206</v>
      </c>
      <c r="AE25" s="30">
        <f>SUM(AE26:AE28)</f>
        <v>1600</v>
      </c>
      <c r="AF25" s="30">
        <f aca="true" t="shared" si="13" ref="AF25:AM25">SUM(AF26:AF28)</f>
        <v>3185</v>
      </c>
      <c r="AG25" s="30">
        <f t="shared" si="13"/>
        <v>1587</v>
      </c>
      <c r="AH25" s="30">
        <f t="shared" si="13"/>
        <v>2450</v>
      </c>
      <c r="AI25" s="30">
        <f t="shared" si="13"/>
        <v>1105</v>
      </c>
      <c r="AJ25" s="30">
        <f t="shared" si="13"/>
        <v>2511</v>
      </c>
      <c r="AK25" s="30">
        <f t="shared" si="13"/>
        <v>1174</v>
      </c>
      <c r="AL25" s="30">
        <f t="shared" si="13"/>
        <v>2357</v>
      </c>
      <c r="AM25" s="30">
        <f t="shared" si="13"/>
        <v>1074</v>
      </c>
      <c r="AN25" s="30">
        <f aca="true" t="shared" si="14" ref="AN25:AY25">SUM(AN26:AN28)</f>
        <v>2053</v>
      </c>
      <c r="AO25" s="30">
        <f t="shared" si="14"/>
        <v>839</v>
      </c>
      <c r="AP25" s="30">
        <f t="shared" si="14"/>
        <v>1426</v>
      </c>
      <c r="AQ25" s="30">
        <f t="shared" si="14"/>
        <v>475</v>
      </c>
      <c r="AR25" s="30">
        <f t="shared" si="14"/>
        <v>790</v>
      </c>
      <c r="AS25" s="30">
        <f t="shared" si="14"/>
        <v>205</v>
      </c>
      <c r="AT25" s="30">
        <f t="shared" si="14"/>
        <v>387</v>
      </c>
      <c r="AU25" s="30">
        <f t="shared" si="14"/>
        <v>67</v>
      </c>
      <c r="AV25" s="30">
        <f t="shared" si="14"/>
        <v>102</v>
      </c>
      <c r="AW25" s="30">
        <f t="shared" si="14"/>
        <v>17</v>
      </c>
      <c r="AX25" s="30">
        <f t="shared" si="14"/>
        <v>11</v>
      </c>
      <c r="AY25" s="30">
        <f t="shared" si="14"/>
        <v>1</v>
      </c>
      <c r="AZ25" s="33" t="s">
        <v>81</v>
      </c>
      <c r="BA25" s="33" t="s">
        <v>81</v>
      </c>
    </row>
    <row r="26" spans="2:53" ht="24" customHeight="1">
      <c r="B26" s="14" t="s">
        <v>19</v>
      </c>
      <c r="C26" s="14"/>
      <c r="D26" s="28">
        <f aca="true" t="shared" si="15" ref="D26:E28">SUM(F26,H26,J26,L26,N26,P26,R26,T26,V26,X26,AD26,AF26,AH26,AJ26,AL26,AN26,AP26,AR26,AT26,AV26,AX26,AZ26)</f>
        <v>9657</v>
      </c>
      <c r="E26" s="30">
        <f t="shared" si="15"/>
        <v>4537</v>
      </c>
      <c r="F26" s="29">
        <v>368</v>
      </c>
      <c r="G26" s="29">
        <v>190</v>
      </c>
      <c r="H26" s="29">
        <v>407</v>
      </c>
      <c r="I26" s="29">
        <v>216</v>
      </c>
      <c r="J26" s="29">
        <v>539</v>
      </c>
      <c r="K26" s="29">
        <v>271</v>
      </c>
      <c r="L26" s="29">
        <v>597</v>
      </c>
      <c r="M26" s="29">
        <v>306</v>
      </c>
      <c r="N26" s="29">
        <v>400</v>
      </c>
      <c r="O26" s="29">
        <v>187</v>
      </c>
      <c r="P26" s="29">
        <v>454</v>
      </c>
      <c r="Q26" s="29">
        <v>223</v>
      </c>
      <c r="R26" s="29">
        <v>446</v>
      </c>
      <c r="S26" s="29">
        <v>211</v>
      </c>
      <c r="T26" s="29">
        <v>492</v>
      </c>
      <c r="U26" s="29">
        <v>249</v>
      </c>
      <c r="V26" s="29">
        <v>526</v>
      </c>
      <c r="W26" s="29">
        <v>249</v>
      </c>
      <c r="X26" s="29">
        <v>684</v>
      </c>
      <c r="Y26" s="29">
        <v>339</v>
      </c>
      <c r="AB26" s="14" t="s">
        <v>87</v>
      </c>
      <c r="AC26" s="14"/>
      <c r="AD26" s="28">
        <v>776</v>
      </c>
      <c r="AE26" s="29">
        <v>398</v>
      </c>
      <c r="AF26" s="29">
        <v>731</v>
      </c>
      <c r="AG26" s="29">
        <v>379</v>
      </c>
      <c r="AH26" s="29">
        <v>585</v>
      </c>
      <c r="AI26" s="29">
        <v>263</v>
      </c>
      <c r="AJ26" s="29">
        <v>614</v>
      </c>
      <c r="AK26" s="29">
        <v>290</v>
      </c>
      <c r="AL26" s="29">
        <v>614</v>
      </c>
      <c r="AM26" s="29">
        <v>268</v>
      </c>
      <c r="AN26" s="29">
        <v>594</v>
      </c>
      <c r="AO26" s="29">
        <v>250</v>
      </c>
      <c r="AP26" s="29">
        <v>415</v>
      </c>
      <c r="AQ26" s="29">
        <v>142</v>
      </c>
      <c r="AR26" s="29">
        <v>255</v>
      </c>
      <c r="AS26" s="29">
        <v>73</v>
      </c>
      <c r="AT26" s="29">
        <v>118</v>
      </c>
      <c r="AU26" s="29">
        <v>24</v>
      </c>
      <c r="AV26" s="29">
        <v>38</v>
      </c>
      <c r="AW26" s="29">
        <v>9</v>
      </c>
      <c r="AX26" s="29">
        <v>4</v>
      </c>
      <c r="AY26" s="27" t="s">
        <v>81</v>
      </c>
      <c r="AZ26" s="27" t="s">
        <v>81</v>
      </c>
      <c r="BA26" s="27" t="s">
        <v>81</v>
      </c>
    </row>
    <row r="27" spans="2:53" ht="15.75" customHeight="1">
      <c r="B27" s="14" t="s">
        <v>20</v>
      </c>
      <c r="C27" s="14"/>
      <c r="D27" s="28">
        <f t="shared" si="15"/>
        <v>15158</v>
      </c>
      <c r="E27" s="30">
        <f t="shared" si="15"/>
        <v>7094</v>
      </c>
      <c r="F27" s="29">
        <v>729</v>
      </c>
      <c r="G27" s="29">
        <v>358</v>
      </c>
      <c r="H27" s="29">
        <v>786</v>
      </c>
      <c r="I27" s="29">
        <v>426</v>
      </c>
      <c r="J27" s="29">
        <v>861</v>
      </c>
      <c r="K27" s="29">
        <v>439</v>
      </c>
      <c r="L27" s="29">
        <v>801</v>
      </c>
      <c r="M27" s="29">
        <v>392</v>
      </c>
      <c r="N27" s="29">
        <v>664</v>
      </c>
      <c r="O27" s="29">
        <v>299</v>
      </c>
      <c r="P27" s="29">
        <v>852</v>
      </c>
      <c r="Q27" s="29">
        <v>401</v>
      </c>
      <c r="R27" s="29">
        <v>916</v>
      </c>
      <c r="S27" s="29">
        <v>423</v>
      </c>
      <c r="T27" s="29">
        <v>854</v>
      </c>
      <c r="U27" s="29">
        <v>421</v>
      </c>
      <c r="V27" s="29">
        <v>867</v>
      </c>
      <c r="W27" s="29">
        <v>414</v>
      </c>
      <c r="X27" s="29">
        <v>1022</v>
      </c>
      <c r="Y27" s="29">
        <v>517</v>
      </c>
      <c r="AB27" s="14" t="s">
        <v>86</v>
      </c>
      <c r="AC27" s="14"/>
      <c r="AD27" s="28">
        <v>1227</v>
      </c>
      <c r="AE27" s="29">
        <v>600</v>
      </c>
      <c r="AF27" s="29">
        <v>1221</v>
      </c>
      <c r="AG27" s="29">
        <v>602</v>
      </c>
      <c r="AH27" s="29">
        <v>974</v>
      </c>
      <c r="AI27" s="29">
        <v>440</v>
      </c>
      <c r="AJ27" s="29">
        <v>937</v>
      </c>
      <c r="AK27" s="29">
        <v>442</v>
      </c>
      <c r="AL27" s="29">
        <v>825</v>
      </c>
      <c r="AM27" s="29">
        <v>384</v>
      </c>
      <c r="AN27" s="29">
        <v>670</v>
      </c>
      <c r="AO27" s="29">
        <v>275</v>
      </c>
      <c r="AP27" s="29">
        <v>499</v>
      </c>
      <c r="AQ27" s="29">
        <v>161</v>
      </c>
      <c r="AR27" s="29">
        <v>282</v>
      </c>
      <c r="AS27" s="29">
        <v>71</v>
      </c>
      <c r="AT27" s="29">
        <v>133</v>
      </c>
      <c r="AU27" s="29">
        <v>24</v>
      </c>
      <c r="AV27" s="29">
        <v>33</v>
      </c>
      <c r="AW27" s="27">
        <v>4</v>
      </c>
      <c r="AX27" s="27">
        <v>5</v>
      </c>
      <c r="AY27" s="27">
        <v>1</v>
      </c>
      <c r="AZ27" s="27" t="s">
        <v>81</v>
      </c>
      <c r="BA27" s="27" t="s">
        <v>81</v>
      </c>
    </row>
    <row r="28" spans="2:53" ht="15.75" customHeight="1">
      <c r="B28" s="14" t="s">
        <v>21</v>
      </c>
      <c r="C28" s="14"/>
      <c r="D28" s="28">
        <f t="shared" si="15"/>
        <v>15367</v>
      </c>
      <c r="E28" s="30">
        <f t="shared" si="15"/>
        <v>7193</v>
      </c>
      <c r="F28" s="29">
        <v>661</v>
      </c>
      <c r="G28" s="29">
        <v>316</v>
      </c>
      <c r="H28" s="29">
        <v>782</v>
      </c>
      <c r="I28" s="29">
        <v>373</v>
      </c>
      <c r="J28" s="29">
        <v>917</v>
      </c>
      <c r="K28" s="29">
        <v>495</v>
      </c>
      <c r="L28" s="29">
        <v>981</v>
      </c>
      <c r="M28" s="29">
        <v>518</v>
      </c>
      <c r="N28" s="29">
        <v>662</v>
      </c>
      <c r="O28" s="29">
        <v>308</v>
      </c>
      <c r="P28" s="29">
        <v>758</v>
      </c>
      <c r="Q28" s="29">
        <v>360</v>
      </c>
      <c r="R28" s="29">
        <v>850</v>
      </c>
      <c r="S28" s="29">
        <v>403</v>
      </c>
      <c r="T28" s="29">
        <v>834</v>
      </c>
      <c r="U28" s="29">
        <v>388</v>
      </c>
      <c r="V28" s="29">
        <v>918</v>
      </c>
      <c r="W28" s="29">
        <v>446</v>
      </c>
      <c r="X28" s="29">
        <v>1076</v>
      </c>
      <c r="Y28" s="29">
        <v>542</v>
      </c>
      <c r="AB28" s="14" t="s">
        <v>21</v>
      </c>
      <c r="AC28" s="14"/>
      <c r="AD28" s="28">
        <v>1203</v>
      </c>
      <c r="AE28" s="29">
        <v>602</v>
      </c>
      <c r="AF28" s="29">
        <v>1233</v>
      </c>
      <c r="AG28" s="29">
        <v>606</v>
      </c>
      <c r="AH28" s="29">
        <v>891</v>
      </c>
      <c r="AI28" s="29">
        <v>402</v>
      </c>
      <c r="AJ28" s="29">
        <v>960</v>
      </c>
      <c r="AK28" s="29">
        <v>442</v>
      </c>
      <c r="AL28" s="29">
        <v>918</v>
      </c>
      <c r="AM28" s="29">
        <v>422</v>
      </c>
      <c r="AN28" s="29">
        <v>789</v>
      </c>
      <c r="AO28" s="29">
        <v>314</v>
      </c>
      <c r="AP28" s="29">
        <v>512</v>
      </c>
      <c r="AQ28" s="29">
        <v>172</v>
      </c>
      <c r="AR28" s="29">
        <v>253</v>
      </c>
      <c r="AS28" s="29">
        <v>61</v>
      </c>
      <c r="AT28" s="29">
        <v>136</v>
      </c>
      <c r="AU28" s="29">
        <v>19</v>
      </c>
      <c r="AV28" s="29">
        <v>31</v>
      </c>
      <c r="AW28" s="27">
        <v>4</v>
      </c>
      <c r="AX28" s="29">
        <v>2</v>
      </c>
      <c r="AY28" s="27" t="s">
        <v>81</v>
      </c>
      <c r="AZ28" s="27" t="s">
        <v>81</v>
      </c>
      <c r="BA28" s="27" t="s">
        <v>81</v>
      </c>
    </row>
    <row r="29" spans="2:53" ht="32.25" customHeight="1">
      <c r="B29" s="12" t="s">
        <v>22</v>
      </c>
      <c r="C29" s="12"/>
      <c r="D29" s="28">
        <f>SUM(D30:D45)</f>
        <v>115772</v>
      </c>
      <c r="E29" s="30">
        <f>SUM(E30:E45)</f>
        <v>54289</v>
      </c>
      <c r="F29" s="30">
        <f aca="true" t="shared" si="16" ref="F29:Y29">SUM(F30:F45)</f>
        <v>4571</v>
      </c>
      <c r="G29" s="30">
        <f t="shared" si="16"/>
        <v>2320</v>
      </c>
      <c r="H29" s="30">
        <f t="shared" si="16"/>
        <v>5657</v>
      </c>
      <c r="I29" s="30">
        <f t="shared" si="16"/>
        <v>2975</v>
      </c>
      <c r="J29" s="30">
        <f t="shared" si="16"/>
        <v>6575</v>
      </c>
      <c r="K29" s="30">
        <f t="shared" si="16"/>
        <v>3339</v>
      </c>
      <c r="L29" s="30">
        <f t="shared" si="16"/>
        <v>6165</v>
      </c>
      <c r="M29" s="30">
        <f t="shared" si="16"/>
        <v>3162</v>
      </c>
      <c r="N29" s="30">
        <f t="shared" si="16"/>
        <v>4296</v>
      </c>
      <c r="O29" s="30">
        <f t="shared" si="16"/>
        <v>2096</v>
      </c>
      <c r="P29" s="30">
        <f t="shared" si="16"/>
        <v>5176</v>
      </c>
      <c r="Q29" s="30">
        <f t="shared" si="16"/>
        <v>2507</v>
      </c>
      <c r="R29" s="30">
        <f t="shared" si="16"/>
        <v>5596</v>
      </c>
      <c r="S29" s="30">
        <f t="shared" si="16"/>
        <v>2704</v>
      </c>
      <c r="T29" s="30">
        <f t="shared" si="16"/>
        <v>5870</v>
      </c>
      <c r="U29" s="30">
        <f t="shared" si="16"/>
        <v>2783</v>
      </c>
      <c r="V29" s="30">
        <f t="shared" si="16"/>
        <v>6908</v>
      </c>
      <c r="W29" s="30">
        <f t="shared" si="16"/>
        <v>3426</v>
      </c>
      <c r="X29" s="30">
        <f t="shared" si="16"/>
        <v>8155</v>
      </c>
      <c r="Y29" s="30">
        <f t="shared" si="16"/>
        <v>4022</v>
      </c>
      <c r="AB29" s="12" t="s">
        <v>22</v>
      </c>
      <c r="AC29" s="25"/>
      <c r="AD29" s="30">
        <f aca="true" t="shared" si="17" ref="AD29:AY29">SUM(AD30:AD45)</f>
        <v>8976</v>
      </c>
      <c r="AE29" s="30">
        <f t="shared" si="17"/>
        <v>4507</v>
      </c>
      <c r="AF29" s="30">
        <f t="shared" si="17"/>
        <v>8463</v>
      </c>
      <c r="AG29" s="30">
        <f t="shared" si="17"/>
        <v>4270</v>
      </c>
      <c r="AH29" s="30">
        <f t="shared" si="17"/>
        <v>6893</v>
      </c>
      <c r="AI29" s="30">
        <f t="shared" si="17"/>
        <v>3132</v>
      </c>
      <c r="AJ29" s="30">
        <f t="shared" si="17"/>
        <v>7619</v>
      </c>
      <c r="AK29" s="30">
        <f t="shared" si="17"/>
        <v>3426</v>
      </c>
      <c r="AL29" s="30">
        <f t="shared" si="17"/>
        <v>8115</v>
      </c>
      <c r="AM29" s="30">
        <f t="shared" si="17"/>
        <v>3570</v>
      </c>
      <c r="AN29" s="30">
        <f t="shared" si="17"/>
        <v>7453</v>
      </c>
      <c r="AO29" s="30">
        <f t="shared" si="17"/>
        <v>3070</v>
      </c>
      <c r="AP29" s="30">
        <f t="shared" si="17"/>
        <v>5007</v>
      </c>
      <c r="AQ29" s="30">
        <f t="shared" si="17"/>
        <v>1777</v>
      </c>
      <c r="AR29" s="30">
        <f t="shared" si="17"/>
        <v>2677</v>
      </c>
      <c r="AS29" s="30">
        <f t="shared" si="17"/>
        <v>818</v>
      </c>
      <c r="AT29" s="30">
        <f t="shared" si="17"/>
        <v>1244</v>
      </c>
      <c r="AU29" s="30">
        <f t="shared" si="17"/>
        <v>319</v>
      </c>
      <c r="AV29" s="30">
        <f t="shared" si="17"/>
        <v>311</v>
      </c>
      <c r="AW29" s="30">
        <f t="shared" si="17"/>
        <v>58</v>
      </c>
      <c r="AX29" s="30">
        <f t="shared" si="17"/>
        <v>45</v>
      </c>
      <c r="AY29" s="30">
        <f t="shared" si="17"/>
        <v>8</v>
      </c>
      <c r="AZ29" s="33" t="s">
        <v>81</v>
      </c>
      <c r="BA29" s="33" t="s">
        <v>81</v>
      </c>
    </row>
    <row r="30" spans="2:53" ht="24" customHeight="1">
      <c r="B30" s="14" t="s">
        <v>23</v>
      </c>
      <c r="C30" s="14"/>
      <c r="D30" s="28">
        <f aca="true" t="shared" si="18" ref="D30:E34">SUM(F30,H30,J30,L30,N30,P30,R30,T30,V30,X30,AD30,AF30,AH30,AJ30,AL30,AN30,AP30,AR30,AT30,AV30,AX30,AZ30)</f>
        <v>11729</v>
      </c>
      <c r="E30" s="30">
        <f t="shared" si="18"/>
        <v>5598</v>
      </c>
      <c r="F30" s="29">
        <v>544</v>
      </c>
      <c r="G30" s="29">
        <v>290</v>
      </c>
      <c r="H30" s="29">
        <v>659</v>
      </c>
      <c r="I30" s="29">
        <v>346</v>
      </c>
      <c r="J30" s="29">
        <v>752</v>
      </c>
      <c r="K30" s="29">
        <v>370</v>
      </c>
      <c r="L30" s="29">
        <v>622</v>
      </c>
      <c r="M30" s="29">
        <v>319</v>
      </c>
      <c r="N30" s="29">
        <v>468</v>
      </c>
      <c r="O30" s="29">
        <v>248</v>
      </c>
      <c r="P30" s="29">
        <v>583</v>
      </c>
      <c r="Q30" s="29">
        <v>279</v>
      </c>
      <c r="R30" s="29">
        <v>626</v>
      </c>
      <c r="S30" s="29">
        <v>313</v>
      </c>
      <c r="T30" s="29">
        <v>645</v>
      </c>
      <c r="U30" s="29">
        <v>316</v>
      </c>
      <c r="V30" s="29">
        <v>683</v>
      </c>
      <c r="W30" s="29">
        <v>316</v>
      </c>
      <c r="X30" s="29">
        <v>832</v>
      </c>
      <c r="Y30" s="29">
        <v>416</v>
      </c>
      <c r="AB30" s="14" t="s">
        <v>23</v>
      </c>
      <c r="AC30" s="14"/>
      <c r="AD30" s="28">
        <v>866</v>
      </c>
      <c r="AE30" s="29">
        <v>429</v>
      </c>
      <c r="AF30" s="29">
        <v>836</v>
      </c>
      <c r="AG30" s="29">
        <v>427</v>
      </c>
      <c r="AH30" s="29">
        <v>652</v>
      </c>
      <c r="AI30" s="29">
        <v>316</v>
      </c>
      <c r="AJ30" s="29">
        <v>669</v>
      </c>
      <c r="AK30" s="29">
        <v>298</v>
      </c>
      <c r="AL30" s="29">
        <v>714</v>
      </c>
      <c r="AM30" s="29">
        <v>303</v>
      </c>
      <c r="AN30" s="29">
        <v>694</v>
      </c>
      <c r="AO30" s="29">
        <v>304</v>
      </c>
      <c r="AP30" s="29">
        <v>477</v>
      </c>
      <c r="AQ30" s="29">
        <v>178</v>
      </c>
      <c r="AR30" s="29">
        <v>262</v>
      </c>
      <c r="AS30" s="29">
        <v>90</v>
      </c>
      <c r="AT30" s="29">
        <v>114</v>
      </c>
      <c r="AU30" s="29">
        <v>33</v>
      </c>
      <c r="AV30" s="29">
        <v>28</v>
      </c>
      <c r="AW30" s="27">
        <v>7</v>
      </c>
      <c r="AX30" s="29">
        <v>3</v>
      </c>
      <c r="AY30" s="27" t="s">
        <v>81</v>
      </c>
      <c r="AZ30" s="27" t="s">
        <v>81</v>
      </c>
      <c r="BA30" s="27" t="s">
        <v>81</v>
      </c>
    </row>
    <row r="31" spans="2:53" ht="15.75" customHeight="1">
      <c r="B31" s="14" t="s">
        <v>24</v>
      </c>
      <c r="C31" s="14"/>
      <c r="D31" s="28">
        <f t="shared" si="18"/>
        <v>11151</v>
      </c>
      <c r="E31" s="30">
        <f t="shared" si="18"/>
        <v>5303</v>
      </c>
      <c r="F31" s="29">
        <v>490</v>
      </c>
      <c r="G31" s="29">
        <v>246</v>
      </c>
      <c r="H31" s="29">
        <v>530</v>
      </c>
      <c r="I31" s="29">
        <v>280</v>
      </c>
      <c r="J31" s="29">
        <v>673</v>
      </c>
      <c r="K31" s="29">
        <v>348</v>
      </c>
      <c r="L31" s="29">
        <v>692</v>
      </c>
      <c r="M31" s="29">
        <v>383</v>
      </c>
      <c r="N31" s="29">
        <v>405</v>
      </c>
      <c r="O31" s="29">
        <v>216</v>
      </c>
      <c r="P31" s="29">
        <v>527</v>
      </c>
      <c r="Q31" s="29">
        <v>264</v>
      </c>
      <c r="R31" s="29">
        <v>593</v>
      </c>
      <c r="S31" s="29">
        <v>278</v>
      </c>
      <c r="T31" s="29">
        <v>561</v>
      </c>
      <c r="U31" s="29">
        <v>261</v>
      </c>
      <c r="V31" s="29">
        <v>716</v>
      </c>
      <c r="W31" s="29">
        <v>362</v>
      </c>
      <c r="X31" s="29">
        <v>780</v>
      </c>
      <c r="Y31" s="29">
        <v>366</v>
      </c>
      <c r="AB31" s="14" t="s">
        <v>24</v>
      </c>
      <c r="AC31" s="14"/>
      <c r="AD31" s="28">
        <v>868</v>
      </c>
      <c r="AE31" s="29">
        <v>457</v>
      </c>
      <c r="AF31" s="29">
        <v>774</v>
      </c>
      <c r="AG31" s="29">
        <v>399</v>
      </c>
      <c r="AH31" s="29">
        <v>623</v>
      </c>
      <c r="AI31" s="29">
        <v>295</v>
      </c>
      <c r="AJ31" s="29">
        <v>672</v>
      </c>
      <c r="AK31" s="29">
        <v>302</v>
      </c>
      <c r="AL31" s="29">
        <v>696</v>
      </c>
      <c r="AM31" s="29">
        <v>307</v>
      </c>
      <c r="AN31" s="29">
        <v>720</v>
      </c>
      <c r="AO31" s="29">
        <v>286</v>
      </c>
      <c r="AP31" s="29">
        <v>443</v>
      </c>
      <c r="AQ31" s="29">
        <v>136</v>
      </c>
      <c r="AR31" s="29">
        <v>234</v>
      </c>
      <c r="AS31" s="29">
        <v>74</v>
      </c>
      <c r="AT31" s="29">
        <v>123</v>
      </c>
      <c r="AU31" s="29">
        <v>41</v>
      </c>
      <c r="AV31" s="29">
        <v>28</v>
      </c>
      <c r="AW31" s="29">
        <v>1</v>
      </c>
      <c r="AX31" s="27">
        <v>3</v>
      </c>
      <c r="AY31" s="27">
        <v>1</v>
      </c>
      <c r="AZ31" s="27" t="s">
        <v>81</v>
      </c>
      <c r="BA31" s="27" t="s">
        <v>81</v>
      </c>
    </row>
    <row r="32" spans="2:53" ht="15.75" customHeight="1">
      <c r="B32" s="14" t="s">
        <v>25</v>
      </c>
      <c r="C32" s="14"/>
      <c r="D32" s="28">
        <f t="shared" si="18"/>
        <v>5776</v>
      </c>
      <c r="E32" s="30">
        <f t="shared" si="18"/>
        <v>2697</v>
      </c>
      <c r="F32" s="29">
        <v>216</v>
      </c>
      <c r="G32" s="29">
        <v>106</v>
      </c>
      <c r="H32" s="29">
        <v>269</v>
      </c>
      <c r="I32" s="29">
        <v>139</v>
      </c>
      <c r="J32" s="29">
        <v>302</v>
      </c>
      <c r="K32" s="29">
        <v>159</v>
      </c>
      <c r="L32" s="29">
        <v>337</v>
      </c>
      <c r="M32" s="29">
        <v>185</v>
      </c>
      <c r="N32" s="29">
        <v>269</v>
      </c>
      <c r="O32" s="29">
        <v>127</v>
      </c>
      <c r="P32" s="29">
        <v>265</v>
      </c>
      <c r="Q32" s="29">
        <v>132</v>
      </c>
      <c r="R32" s="29">
        <v>275</v>
      </c>
      <c r="S32" s="29">
        <v>142</v>
      </c>
      <c r="T32" s="29">
        <v>306</v>
      </c>
      <c r="U32" s="29">
        <v>161</v>
      </c>
      <c r="V32" s="29">
        <v>346</v>
      </c>
      <c r="W32" s="29">
        <v>175</v>
      </c>
      <c r="X32" s="29">
        <v>416</v>
      </c>
      <c r="Y32" s="29">
        <v>195</v>
      </c>
      <c r="AB32" s="14" t="s">
        <v>25</v>
      </c>
      <c r="AC32" s="14"/>
      <c r="AD32" s="28">
        <v>471</v>
      </c>
      <c r="AE32" s="29">
        <v>228</v>
      </c>
      <c r="AF32" s="29">
        <v>402</v>
      </c>
      <c r="AG32" s="29">
        <v>211</v>
      </c>
      <c r="AH32" s="29">
        <v>267</v>
      </c>
      <c r="AI32" s="29">
        <v>124</v>
      </c>
      <c r="AJ32" s="29">
        <v>338</v>
      </c>
      <c r="AK32" s="29">
        <v>153</v>
      </c>
      <c r="AL32" s="29">
        <v>398</v>
      </c>
      <c r="AM32" s="29">
        <v>175</v>
      </c>
      <c r="AN32" s="29">
        <v>349</v>
      </c>
      <c r="AO32" s="29">
        <v>145</v>
      </c>
      <c r="AP32" s="29">
        <v>243</v>
      </c>
      <c r="AQ32" s="29">
        <v>66</v>
      </c>
      <c r="AR32" s="29">
        <v>177</v>
      </c>
      <c r="AS32" s="29">
        <v>45</v>
      </c>
      <c r="AT32" s="29">
        <v>99</v>
      </c>
      <c r="AU32" s="29">
        <v>21</v>
      </c>
      <c r="AV32" s="29">
        <v>27</v>
      </c>
      <c r="AW32" s="29">
        <v>8</v>
      </c>
      <c r="AX32" s="27">
        <v>4</v>
      </c>
      <c r="AY32" s="27" t="s">
        <v>81</v>
      </c>
      <c r="AZ32" s="27" t="s">
        <v>81</v>
      </c>
      <c r="BA32" s="27" t="s">
        <v>81</v>
      </c>
    </row>
    <row r="33" spans="2:53" ht="15.75" customHeight="1">
      <c r="B33" s="14" t="s">
        <v>26</v>
      </c>
      <c r="C33" s="14"/>
      <c r="D33" s="28">
        <f t="shared" si="18"/>
        <v>7330</v>
      </c>
      <c r="E33" s="30">
        <f t="shared" si="18"/>
        <v>3513</v>
      </c>
      <c r="F33" s="29">
        <v>251</v>
      </c>
      <c r="G33" s="29">
        <v>139</v>
      </c>
      <c r="H33" s="29">
        <v>385</v>
      </c>
      <c r="I33" s="29">
        <v>203</v>
      </c>
      <c r="J33" s="29">
        <v>425</v>
      </c>
      <c r="K33" s="29">
        <v>207</v>
      </c>
      <c r="L33" s="29">
        <v>439</v>
      </c>
      <c r="M33" s="29">
        <v>232</v>
      </c>
      <c r="N33" s="29">
        <v>313</v>
      </c>
      <c r="O33" s="29">
        <v>164</v>
      </c>
      <c r="P33" s="29">
        <v>310</v>
      </c>
      <c r="Q33" s="29">
        <v>150</v>
      </c>
      <c r="R33" s="29">
        <v>323</v>
      </c>
      <c r="S33" s="29">
        <v>166</v>
      </c>
      <c r="T33" s="29">
        <v>350</v>
      </c>
      <c r="U33" s="29">
        <v>176</v>
      </c>
      <c r="V33" s="29">
        <v>481</v>
      </c>
      <c r="W33" s="29">
        <v>239</v>
      </c>
      <c r="X33" s="29">
        <v>564</v>
      </c>
      <c r="Y33" s="29">
        <v>290</v>
      </c>
      <c r="AB33" s="14" t="s">
        <v>26</v>
      </c>
      <c r="AC33" s="14"/>
      <c r="AD33" s="28">
        <v>575</v>
      </c>
      <c r="AE33" s="29">
        <v>291</v>
      </c>
      <c r="AF33" s="29">
        <v>487</v>
      </c>
      <c r="AG33" s="29">
        <v>265</v>
      </c>
      <c r="AH33" s="29">
        <v>347</v>
      </c>
      <c r="AI33" s="29">
        <v>151</v>
      </c>
      <c r="AJ33" s="29">
        <v>482</v>
      </c>
      <c r="AK33" s="29">
        <v>218</v>
      </c>
      <c r="AL33" s="29">
        <v>542</v>
      </c>
      <c r="AM33" s="29">
        <v>232</v>
      </c>
      <c r="AN33" s="29">
        <v>487</v>
      </c>
      <c r="AO33" s="29">
        <v>212</v>
      </c>
      <c r="AP33" s="29">
        <v>332</v>
      </c>
      <c r="AQ33" s="29">
        <v>117</v>
      </c>
      <c r="AR33" s="29">
        <v>151</v>
      </c>
      <c r="AS33" s="29">
        <v>41</v>
      </c>
      <c r="AT33" s="29">
        <v>73</v>
      </c>
      <c r="AU33" s="29">
        <v>18</v>
      </c>
      <c r="AV33" s="29">
        <v>9</v>
      </c>
      <c r="AW33" s="27">
        <v>2</v>
      </c>
      <c r="AX33" s="31">
        <v>4</v>
      </c>
      <c r="AY33" s="27" t="s">
        <v>81</v>
      </c>
      <c r="AZ33" s="27" t="s">
        <v>81</v>
      </c>
      <c r="BA33" s="27" t="s">
        <v>81</v>
      </c>
    </row>
    <row r="34" spans="2:53" ht="15.75" customHeight="1">
      <c r="B34" s="15" t="s">
        <v>27</v>
      </c>
      <c r="C34" s="15"/>
      <c r="D34" s="28">
        <f t="shared" si="18"/>
        <v>5191</v>
      </c>
      <c r="E34" s="30">
        <f t="shared" si="18"/>
        <v>2433</v>
      </c>
      <c r="F34" s="29">
        <v>300</v>
      </c>
      <c r="G34" s="29">
        <v>146</v>
      </c>
      <c r="H34" s="29">
        <v>325</v>
      </c>
      <c r="I34" s="29">
        <v>170</v>
      </c>
      <c r="J34" s="29">
        <v>314</v>
      </c>
      <c r="K34" s="29">
        <v>169</v>
      </c>
      <c r="L34" s="29">
        <v>223</v>
      </c>
      <c r="M34" s="29">
        <v>96</v>
      </c>
      <c r="N34" s="29">
        <v>208</v>
      </c>
      <c r="O34" s="29">
        <v>86</v>
      </c>
      <c r="P34" s="29">
        <v>303</v>
      </c>
      <c r="Q34" s="29">
        <v>155</v>
      </c>
      <c r="R34" s="29">
        <v>321</v>
      </c>
      <c r="S34" s="29">
        <v>133</v>
      </c>
      <c r="T34" s="29">
        <v>353</v>
      </c>
      <c r="U34" s="29">
        <v>176</v>
      </c>
      <c r="V34" s="29">
        <v>354</v>
      </c>
      <c r="W34" s="29">
        <v>170</v>
      </c>
      <c r="X34" s="29">
        <v>322</v>
      </c>
      <c r="Y34" s="29">
        <v>169</v>
      </c>
      <c r="AB34" s="15" t="s">
        <v>27</v>
      </c>
      <c r="AC34" s="15"/>
      <c r="AD34" s="28">
        <v>390</v>
      </c>
      <c r="AE34" s="29">
        <v>198</v>
      </c>
      <c r="AF34" s="29">
        <v>349</v>
      </c>
      <c r="AG34" s="29">
        <v>168</v>
      </c>
      <c r="AH34" s="29">
        <v>280</v>
      </c>
      <c r="AI34" s="29">
        <v>141</v>
      </c>
      <c r="AJ34" s="29">
        <v>271</v>
      </c>
      <c r="AK34" s="29">
        <v>115</v>
      </c>
      <c r="AL34" s="29">
        <v>276</v>
      </c>
      <c r="AM34" s="29">
        <v>118</v>
      </c>
      <c r="AN34" s="29">
        <v>270</v>
      </c>
      <c r="AO34" s="29">
        <v>107</v>
      </c>
      <c r="AP34" s="29">
        <v>190</v>
      </c>
      <c r="AQ34" s="29">
        <v>73</v>
      </c>
      <c r="AR34" s="29">
        <v>85</v>
      </c>
      <c r="AS34" s="29">
        <v>28</v>
      </c>
      <c r="AT34" s="29">
        <v>46</v>
      </c>
      <c r="AU34" s="29">
        <v>11</v>
      </c>
      <c r="AV34" s="29">
        <v>9</v>
      </c>
      <c r="AW34" s="27">
        <v>3</v>
      </c>
      <c r="AX34" s="27">
        <v>2</v>
      </c>
      <c r="AY34" s="27">
        <v>1</v>
      </c>
      <c r="AZ34" s="27" t="s">
        <v>81</v>
      </c>
      <c r="BA34" s="27" t="s">
        <v>81</v>
      </c>
    </row>
    <row r="35" spans="1:65" ht="24" customHeight="1">
      <c r="A35" s="8"/>
      <c r="B35" s="15" t="s">
        <v>28</v>
      </c>
      <c r="C35" s="15"/>
      <c r="D35" s="28">
        <f>SUM(F35,H35,J35,L35,N35,P35,R35,T35,V35,X35,AD35,AF35,AH35,AJ35,AL35,AN35,AP35,AR35,AT35,AV35,AX35,AZ35)</f>
        <v>5456</v>
      </c>
      <c r="E35" s="30">
        <f>SUM(G35,I35,K35,M35,O35,Q35,S35,U35,W35,Y35,AE35,AG35,AI35,AK35,AM35,AO35,AQ35,AS35,AU35,AW35,AY35,BA35)</f>
        <v>2628</v>
      </c>
      <c r="F35" s="30">
        <v>201</v>
      </c>
      <c r="G35" s="30">
        <v>96</v>
      </c>
      <c r="H35" s="30">
        <v>274</v>
      </c>
      <c r="I35" s="30">
        <v>148</v>
      </c>
      <c r="J35" s="30">
        <v>371</v>
      </c>
      <c r="K35" s="30">
        <v>194</v>
      </c>
      <c r="L35" s="30">
        <v>299</v>
      </c>
      <c r="M35" s="30">
        <v>162</v>
      </c>
      <c r="N35" s="30">
        <v>211</v>
      </c>
      <c r="O35" s="30">
        <v>108</v>
      </c>
      <c r="P35" s="30">
        <v>216</v>
      </c>
      <c r="Q35" s="30">
        <v>114</v>
      </c>
      <c r="R35" s="30">
        <v>244</v>
      </c>
      <c r="S35" s="30">
        <v>127</v>
      </c>
      <c r="T35" s="30">
        <v>303</v>
      </c>
      <c r="U35" s="30">
        <v>145</v>
      </c>
      <c r="V35" s="30">
        <v>345</v>
      </c>
      <c r="W35" s="30">
        <v>165</v>
      </c>
      <c r="X35" s="30">
        <v>434</v>
      </c>
      <c r="Y35" s="30">
        <v>222</v>
      </c>
      <c r="Z35" s="8"/>
      <c r="AA35" s="8"/>
      <c r="AB35" s="15" t="s">
        <v>28</v>
      </c>
      <c r="AC35" s="15"/>
      <c r="AD35" s="28">
        <v>444</v>
      </c>
      <c r="AE35" s="30">
        <v>234</v>
      </c>
      <c r="AF35" s="30">
        <v>359</v>
      </c>
      <c r="AG35" s="30">
        <v>181</v>
      </c>
      <c r="AH35" s="30">
        <v>294</v>
      </c>
      <c r="AI35" s="30">
        <v>130</v>
      </c>
      <c r="AJ35" s="30">
        <v>378</v>
      </c>
      <c r="AK35" s="30">
        <v>176</v>
      </c>
      <c r="AL35" s="30">
        <v>366</v>
      </c>
      <c r="AM35" s="30">
        <v>148</v>
      </c>
      <c r="AN35" s="30">
        <v>366</v>
      </c>
      <c r="AO35" s="30">
        <v>152</v>
      </c>
      <c r="AP35" s="30">
        <v>214</v>
      </c>
      <c r="AQ35" s="30">
        <v>77</v>
      </c>
      <c r="AR35" s="30">
        <v>94</v>
      </c>
      <c r="AS35" s="30">
        <v>36</v>
      </c>
      <c r="AT35" s="30">
        <v>37</v>
      </c>
      <c r="AU35" s="30">
        <v>13</v>
      </c>
      <c r="AV35" s="30">
        <v>6</v>
      </c>
      <c r="AW35" s="34" t="s">
        <v>81</v>
      </c>
      <c r="AX35" s="34" t="s">
        <v>81</v>
      </c>
      <c r="AY35" s="34" t="s">
        <v>81</v>
      </c>
      <c r="AZ35" s="34" t="s">
        <v>81</v>
      </c>
      <c r="BA35" s="34" t="s">
        <v>81</v>
      </c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ht="15.75" customHeight="1">
      <c r="A36" s="8"/>
      <c r="B36" s="15" t="s">
        <v>29</v>
      </c>
      <c r="C36" s="15"/>
      <c r="D36" s="28">
        <f aca="true" t="shared" si="19" ref="D36:D45">SUM(F36,H36,J36,L36,N36,P36,R36,T36,V36,X36,AD36,AF36,AH36,AJ36,AL36,AN36,AP36,AR36,AT36,AV36,AX36,AZ36)</f>
        <v>10623</v>
      </c>
      <c r="E36" s="30">
        <f aca="true" t="shared" si="20" ref="E36:E45">SUM(G36,I36,K36,M36,O36,Q36,S36,U36,W36,Y36,AE36,AG36,AI36,AK36,AM36,AO36,AQ36,AS36,AU36,AW36,AY36,BA36)</f>
        <v>4849</v>
      </c>
      <c r="F36" s="30">
        <v>335</v>
      </c>
      <c r="G36" s="30">
        <v>164</v>
      </c>
      <c r="H36" s="30">
        <v>452</v>
      </c>
      <c r="I36" s="30">
        <v>249</v>
      </c>
      <c r="J36" s="30">
        <v>611</v>
      </c>
      <c r="K36" s="30">
        <v>320</v>
      </c>
      <c r="L36" s="30">
        <v>577</v>
      </c>
      <c r="M36" s="30">
        <v>267</v>
      </c>
      <c r="N36" s="30">
        <v>476</v>
      </c>
      <c r="O36" s="30">
        <v>171</v>
      </c>
      <c r="P36" s="30">
        <v>479</v>
      </c>
      <c r="Q36" s="30">
        <v>229</v>
      </c>
      <c r="R36" s="30">
        <v>465</v>
      </c>
      <c r="S36" s="30">
        <v>221</v>
      </c>
      <c r="T36" s="30">
        <v>538</v>
      </c>
      <c r="U36" s="30">
        <v>250</v>
      </c>
      <c r="V36" s="30">
        <v>578</v>
      </c>
      <c r="W36" s="30">
        <v>300</v>
      </c>
      <c r="X36" s="30">
        <v>720</v>
      </c>
      <c r="Y36" s="30">
        <v>375</v>
      </c>
      <c r="Z36" s="8"/>
      <c r="AA36" s="8"/>
      <c r="AB36" s="15" t="s">
        <v>29</v>
      </c>
      <c r="AC36" s="15"/>
      <c r="AD36" s="28">
        <v>805</v>
      </c>
      <c r="AE36" s="30">
        <v>411</v>
      </c>
      <c r="AF36" s="30">
        <v>808</v>
      </c>
      <c r="AG36" s="30">
        <v>381</v>
      </c>
      <c r="AH36" s="30">
        <v>729</v>
      </c>
      <c r="AI36" s="30">
        <v>319</v>
      </c>
      <c r="AJ36" s="30">
        <v>758</v>
      </c>
      <c r="AK36" s="30">
        <v>349</v>
      </c>
      <c r="AL36" s="30">
        <v>815</v>
      </c>
      <c r="AM36" s="30">
        <v>333</v>
      </c>
      <c r="AN36" s="30">
        <v>635</v>
      </c>
      <c r="AO36" s="30">
        <v>241</v>
      </c>
      <c r="AP36" s="30">
        <v>462</v>
      </c>
      <c r="AQ36" s="30">
        <v>169</v>
      </c>
      <c r="AR36" s="30">
        <v>250</v>
      </c>
      <c r="AS36" s="30">
        <v>64</v>
      </c>
      <c r="AT36" s="30">
        <v>101</v>
      </c>
      <c r="AU36" s="30">
        <v>30</v>
      </c>
      <c r="AV36" s="30">
        <v>28</v>
      </c>
      <c r="AW36" s="34">
        <v>5</v>
      </c>
      <c r="AX36" s="34">
        <v>1</v>
      </c>
      <c r="AY36" s="34">
        <v>1</v>
      </c>
      <c r="AZ36" s="34" t="s">
        <v>81</v>
      </c>
      <c r="BA36" s="34" t="s">
        <v>81</v>
      </c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ht="15.75" customHeight="1">
      <c r="A37" s="8"/>
      <c r="B37" s="15" t="s">
        <v>30</v>
      </c>
      <c r="C37" s="15"/>
      <c r="D37" s="28">
        <f t="shared" si="19"/>
        <v>4471</v>
      </c>
      <c r="E37" s="30">
        <f t="shared" si="20"/>
        <v>2184</v>
      </c>
      <c r="F37" s="30">
        <v>169</v>
      </c>
      <c r="G37" s="30">
        <v>88</v>
      </c>
      <c r="H37" s="30">
        <v>247</v>
      </c>
      <c r="I37" s="30">
        <v>134</v>
      </c>
      <c r="J37" s="30">
        <v>261</v>
      </c>
      <c r="K37" s="30">
        <v>124</v>
      </c>
      <c r="L37" s="30">
        <v>230</v>
      </c>
      <c r="M37" s="30">
        <v>113</v>
      </c>
      <c r="N37" s="30">
        <v>183</v>
      </c>
      <c r="O37" s="30">
        <v>102</v>
      </c>
      <c r="P37" s="30">
        <v>189</v>
      </c>
      <c r="Q37" s="30">
        <v>98</v>
      </c>
      <c r="R37" s="30">
        <v>192</v>
      </c>
      <c r="S37" s="30">
        <v>94</v>
      </c>
      <c r="T37" s="30">
        <v>203</v>
      </c>
      <c r="U37" s="30">
        <v>100</v>
      </c>
      <c r="V37" s="30">
        <v>320</v>
      </c>
      <c r="W37" s="30">
        <v>177</v>
      </c>
      <c r="X37" s="30">
        <v>313</v>
      </c>
      <c r="Y37" s="30">
        <v>149</v>
      </c>
      <c r="Z37" s="8"/>
      <c r="AA37" s="8"/>
      <c r="AB37" s="15" t="s">
        <v>30</v>
      </c>
      <c r="AC37" s="15"/>
      <c r="AD37" s="28">
        <v>361</v>
      </c>
      <c r="AE37" s="30">
        <v>186</v>
      </c>
      <c r="AF37" s="30">
        <v>316</v>
      </c>
      <c r="AG37" s="30">
        <v>169</v>
      </c>
      <c r="AH37" s="30">
        <v>251</v>
      </c>
      <c r="AI37" s="30">
        <v>117</v>
      </c>
      <c r="AJ37" s="30">
        <v>286</v>
      </c>
      <c r="AK37" s="30">
        <v>133</v>
      </c>
      <c r="AL37" s="30">
        <v>353</v>
      </c>
      <c r="AM37" s="30">
        <v>173</v>
      </c>
      <c r="AN37" s="30">
        <v>281</v>
      </c>
      <c r="AO37" s="30">
        <v>105</v>
      </c>
      <c r="AP37" s="30">
        <v>195</v>
      </c>
      <c r="AQ37" s="30">
        <v>80</v>
      </c>
      <c r="AR37" s="30">
        <v>86</v>
      </c>
      <c r="AS37" s="30">
        <v>33</v>
      </c>
      <c r="AT37" s="30">
        <v>31</v>
      </c>
      <c r="AU37" s="30">
        <v>8</v>
      </c>
      <c r="AV37" s="30">
        <v>4</v>
      </c>
      <c r="AW37" s="34">
        <v>1</v>
      </c>
      <c r="AX37" s="34" t="s">
        <v>81</v>
      </c>
      <c r="AY37" s="34" t="s">
        <v>81</v>
      </c>
      <c r="AZ37" s="34" t="s">
        <v>81</v>
      </c>
      <c r="BA37" s="34" t="s">
        <v>81</v>
      </c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15" t="s">
        <v>31</v>
      </c>
      <c r="C38" s="15"/>
      <c r="D38" s="28">
        <f t="shared" si="19"/>
        <v>7722</v>
      </c>
      <c r="E38" s="30">
        <f t="shared" si="20"/>
        <v>3579</v>
      </c>
      <c r="F38" s="30">
        <v>232</v>
      </c>
      <c r="G38" s="30">
        <v>125</v>
      </c>
      <c r="H38" s="30">
        <v>322</v>
      </c>
      <c r="I38" s="30">
        <v>178</v>
      </c>
      <c r="J38" s="30">
        <v>341</v>
      </c>
      <c r="K38" s="30">
        <v>188</v>
      </c>
      <c r="L38" s="30">
        <v>343</v>
      </c>
      <c r="M38" s="30">
        <v>162</v>
      </c>
      <c r="N38" s="30">
        <v>237</v>
      </c>
      <c r="O38" s="30">
        <v>106</v>
      </c>
      <c r="P38" s="30">
        <v>328</v>
      </c>
      <c r="Q38" s="30">
        <v>153</v>
      </c>
      <c r="R38" s="30">
        <v>336</v>
      </c>
      <c r="S38" s="30">
        <v>163</v>
      </c>
      <c r="T38" s="30">
        <v>319</v>
      </c>
      <c r="U38" s="30">
        <v>152</v>
      </c>
      <c r="V38" s="30">
        <v>403</v>
      </c>
      <c r="W38" s="30">
        <v>187</v>
      </c>
      <c r="X38" s="30">
        <v>557</v>
      </c>
      <c r="Y38" s="30">
        <v>263</v>
      </c>
      <c r="Z38" s="8"/>
      <c r="AA38" s="8"/>
      <c r="AB38" s="15" t="s">
        <v>31</v>
      </c>
      <c r="AC38" s="15"/>
      <c r="AD38" s="28">
        <v>659</v>
      </c>
      <c r="AE38" s="30">
        <v>336</v>
      </c>
      <c r="AF38" s="30">
        <v>677</v>
      </c>
      <c r="AG38" s="30">
        <v>336</v>
      </c>
      <c r="AH38" s="30">
        <v>592</v>
      </c>
      <c r="AI38" s="30">
        <v>263</v>
      </c>
      <c r="AJ38" s="30">
        <v>592</v>
      </c>
      <c r="AK38" s="30">
        <v>257</v>
      </c>
      <c r="AL38" s="30">
        <v>589</v>
      </c>
      <c r="AM38" s="30">
        <v>268</v>
      </c>
      <c r="AN38" s="30">
        <v>508</v>
      </c>
      <c r="AO38" s="30">
        <v>229</v>
      </c>
      <c r="AP38" s="30">
        <v>349</v>
      </c>
      <c r="AQ38" s="30">
        <v>124</v>
      </c>
      <c r="AR38" s="30">
        <v>202</v>
      </c>
      <c r="AS38" s="30">
        <v>62</v>
      </c>
      <c r="AT38" s="30">
        <v>113</v>
      </c>
      <c r="AU38" s="30">
        <v>24</v>
      </c>
      <c r="AV38" s="30">
        <v>20</v>
      </c>
      <c r="AW38" s="34">
        <v>2</v>
      </c>
      <c r="AX38" s="34">
        <v>3</v>
      </c>
      <c r="AY38" s="34">
        <v>1</v>
      </c>
      <c r="AZ38" s="34" t="s">
        <v>81</v>
      </c>
      <c r="BA38" s="34" t="s">
        <v>81</v>
      </c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15" t="s">
        <v>32</v>
      </c>
      <c r="C39" s="15"/>
      <c r="D39" s="28">
        <f t="shared" si="19"/>
        <v>6286</v>
      </c>
      <c r="E39" s="30">
        <f t="shared" si="20"/>
        <v>2913</v>
      </c>
      <c r="F39" s="30">
        <v>202</v>
      </c>
      <c r="G39" s="30">
        <v>103</v>
      </c>
      <c r="H39" s="30">
        <v>225</v>
      </c>
      <c r="I39" s="30">
        <v>109</v>
      </c>
      <c r="J39" s="30">
        <v>270</v>
      </c>
      <c r="K39" s="30">
        <v>140</v>
      </c>
      <c r="L39" s="30">
        <v>336</v>
      </c>
      <c r="M39" s="30">
        <v>209</v>
      </c>
      <c r="N39" s="30">
        <v>150</v>
      </c>
      <c r="O39" s="30">
        <v>79</v>
      </c>
      <c r="P39" s="30">
        <v>237</v>
      </c>
      <c r="Q39" s="30">
        <v>104</v>
      </c>
      <c r="R39" s="30">
        <v>251</v>
      </c>
      <c r="S39" s="30">
        <v>122</v>
      </c>
      <c r="T39" s="30">
        <v>293</v>
      </c>
      <c r="U39" s="30">
        <v>133</v>
      </c>
      <c r="V39" s="30">
        <v>301</v>
      </c>
      <c r="W39" s="30">
        <v>139</v>
      </c>
      <c r="X39" s="30">
        <v>381</v>
      </c>
      <c r="Y39" s="30">
        <v>187</v>
      </c>
      <c r="Z39" s="8"/>
      <c r="AA39" s="8"/>
      <c r="AB39" s="15" t="s">
        <v>32</v>
      </c>
      <c r="AC39" s="15"/>
      <c r="AD39" s="28">
        <v>465</v>
      </c>
      <c r="AE39" s="30">
        <v>200</v>
      </c>
      <c r="AF39" s="30">
        <v>548</v>
      </c>
      <c r="AG39" s="30">
        <v>259</v>
      </c>
      <c r="AH39" s="30">
        <v>526</v>
      </c>
      <c r="AI39" s="30">
        <v>251</v>
      </c>
      <c r="AJ39" s="30">
        <v>555</v>
      </c>
      <c r="AK39" s="30">
        <v>258</v>
      </c>
      <c r="AL39" s="30">
        <v>515</v>
      </c>
      <c r="AM39" s="30">
        <v>236</v>
      </c>
      <c r="AN39" s="30">
        <v>433</v>
      </c>
      <c r="AO39" s="30">
        <v>186</v>
      </c>
      <c r="AP39" s="30">
        <v>322</v>
      </c>
      <c r="AQ39" s="30">
        <v>130</v>
      </c>
      <c r="AR39" s="30">
        <v>159</v>
      </c>
      <c r="AS39" s="30">
        <v>44</v>
      </c>
      <c r="AT39" s="30">
        <v>78</v>
      </c>
      <c r="AU39" s="30">
        <v>16</v>
      </c>
      <c r="AV39" s="30">
        <v>33</v>
      </c>
      <c r="AW39" s="34">
        <v>8</v>
      </c>
      <c r="AX39" s="34">
        <v>6</v>
      </c>
      <c r="AY39" s="34" t="s">
        <v>81</v>
      </c>
      <c r="AZ39" s="34" t="s">
        <v>81</v>
      </c>
      <c r="BA39" s="34" t="s">
        <v>81</v>
      </c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24" customHeight="1">
      <c r="A40" s="8"/>
      <c r="B40" s="15" t="s">
        <v>33</v>
      </c>
      <c r="C40" s="15"/>
      <c r="D40" s="28">
        <f t="shared" si="19"/>
        <v>5901</v>
      </c>
      <c r="E40" s="30">
        <f t="shared" si="20"/>
        <v>2727</v>
      </c>
      <c r="F40" s="30">
        <v>199</v>
      </c>
      <c r="G40" s="30">
        <v>96</v>
      </c>
      <c r="H40" s="30">
        <v>231</v>
      </c>
      <c r="I40" s="30">
        <v>111</v>
      </c>
      <c r="J40" s="30">
        <v>296</v>
      </c>
      <c r="K40" s="30">
        <v>155</v>
      </c>
      <c r="L40" s="30">
        <v>266</v>
      </c>
      <c r="M40" s="30">
        <v>148</v>
      </c>
      <c r="N40" s="30">
        <v>147</v>
      </c>
      <c r="O40" s="30">
        <v>72</v>
      </c>
      <c r="P40" s="30">
        <v>252</v>
      </c>
      <c r="Q40" s="30">
        <v>113</v>
      </c>
      <c r="R40" s="30">
        <v>247</v>
      </c>
      <c r="S40" s="30">
        <v>109</v>
      </c>
      <c r="T40" s="30">
        <v>266</v>
      </c>
      <c r="U40" s="30">
        <v>112</v>
      </c>
      <c r="V40" s="30">
        <v>314</v>
      </c>
      <c r="W40" s="30">
        <v>159</v>
      </c>
      <c r="X40" s="30">
        <v>397</v>
      </c>
      <c r="Y40" s="30">
        <v>189</v>
      </c>
      <c r="Z40" s="8"/>
      <c r="AA40" s="8"/>
      <c r="AB40" s="15" t="s">
        <v>33</v>
      </c>
      <c r="AC40" s="15"/>
      <c r="AD40" s="28">
        <v>461</v>
      </c>
      <c r="AE40" s="30">
        <v>217</v>
      </c>
      <c r="AF40" s="30">
        <v>499</v>
      </c>
      <c r="AG40" s="30">
        <v>251</v>
      </c>
      <c r="AH40" s="30">
        <v>387</v>
      </c>
      <c r="AI40" s="30">
        <v>174</v>
      </c>
      <c r="AJ40" s="30">
        <v>477</v>
      </c>
      <c r="AK40" s="30">
        <v>209</v>
      </c>
      <c r="AL40" s="30">
        <v>499</v>
      </c>
      <c r="AM40" s="30">
        <v>233</v>
      </c>
      <c r="AN40" s="30">
        <v>417</v>
      </c>
      <c r="AO40" s="30">
        <v>194</v>
      </c>
      <c r="AP40" s="30">
        <v>291</v>
      </c>
      <c r="AQ40" s="30">
        <v>115</v>
      </c>
      <c r="AR40" s="30">
        <v>161</v>
      </c>
      <c r="AS40" s="30">
        <v>48</v>
      </c>
      <c r="AT40" s="30">
        <v>62</v>
      </c>
      <c r="AU40" s="30">
        <v>18</v>
      </c>
      <c r="AV40" s="30">
        <v>29</v>
      </c>
      <c r="AW40" s="34">
        <v>4</v>
      </c>
      <c r="AX40" s="34">
        <v>3</v>
      </c>
      <c r="AY40" s="34" t="s">
        <v>81</v>
      </c>
      <c r="AZ40" s="34" t="s">
        <v>81</v>
      </c>
      <c r="BA40" s="34" t="s">
        <v>81</v>
      </c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15" t="s">
        <v>34</v>
      </c>
      <c r="C41" s="15"/>
      <c r="D41" s="28">
        <f t="shared" si="19"/>
        <v>4149</v>
      </c>
      <c r="E41" s="30">
        <f t="shared" si="20"/>
        <v>1959</v>
      </c>
      <c r="F41" s="30">
        <v>156</v>
      </c>
      <c r="G41" s="30">
        <v>77</v>
      </c>
      <c r="H41" s="30">
        <v>214</v>
      </c>
      <c r="I41" s="30">
        <v>117</v>
      </c>
      <c r="J41" s="30">
        <v>229</v>
      </c>
      <c r="K41" s="30">
        <v>119</v>
      </c>
      <c r="L41" s="30">
        <v>224</v>
      </c>
      <c r="M41" s="30">
        <v>108</v>
      </c>
      <c r="N41" s="30">
        <v>108</v>
      </c>
      <c r="O41" s="30">
        <v>55</v>
      </c>
      <c r="P41" s="30">
        <v>169</v>
      </c>
      <c r="Q41" s="30">
        <v>81</v>
      </c>
      <c r="R41" s="30">
        <v>172</v>
      </c>
      <c r="S41" s="30">
        <v>80</v>
      </c>
      <c r="T41" s="30">
        <v>197</v>
      </c>
      <c r="U41" s="30">
        <v>93</v>
      </c>
      <c r="V41" s="30">
        <v>271</v>
      </c>
      <c r="W41" s="30">
        <v>147</v>
      </c>
      <c r="X41" s="30">
        <v>283</v>
      </c>
      <c r="Y41" s="30">
        <v>149</v>
      </c>
      <c r="Z41" s="8"/>
      <c r="AA41" s="8"/>
      <c r="AB41" s="15" t="s">
        <v>34</v>
      </c>
      <c r="AC41" s="15"/>
      <c r="AD41" s="28">
        <v>290</v>
      </c>
      <c r="AE41" s="30">
        <v>139</v>
      </c>
      <c r="AF41" s="30">
        <v>291</v>
      </c>
      <c r="AG41" s="30">
        <v>159</v>
      </c>
      <c r="AH41" s="30">
        <v>254</v>
      </c>
      <c r="AI41" s="30">
        <v>100</v>
      </c>
      <c r="AJ41" s="30">
        <v>304</v>
      </c>
      <c r="AK41" s="30">
        <v>137</v>
      </c>
      <c r="AL41" s="30">
        <v>326</v>
      </c>
      <c r="AM41" s="30">
        <v>149</v>
      </c>
      <c r="AN41" s="30">
        <v>316</v>
      </c>
      <c r="AO41" s="30">
        <v>134</v>
      </c>
      <c r="AP41" s="30">
        <v>181</v>
      </c>
      <c r="AQ41" s="30">
        <v>74</v>
      </c>
      <c r="AR41" s="30">
        <v>104</v>
      </c>
      <c r="AS41" s="30">
        <v>27</v>
      </c>
      <c r="AT41" s="30">
        <v>43</v>
      </c>
      <c r="AU41" s="30">
        <v>11</v>
      </c>
      <c r="AV41" s="30">
        <v>15</v>
      </c>
      <c r="AW41" s="34">
        <v>2</v>
      </c>
      <c r="AX41" s="34">
        <v>2</v>
      </c>
      <c r="AY41" s="34">
        <v>1</v>
      </c>
      <c r="AZ41" s="34" t="s">
        <v>81</v>
      </c>
      <c r="BA41" s="34" t="s">
        <v>81</v>
      </c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15" t="s">
        <v>35</v>
      </c>
      <c r="C42" s="15"/>
      <c r="D42" s="28">
        <f t="shared" si="19"/>
        <v>8197</v>
      </c>
      <c r="E42" s="30">
        <f t="shared" si="20"/>
        <v>3809</v>
      </c>
      <c r="F42" s="30">
        <v>340</v>
      </c>
      <c r="G42" s="30">
        <v>181</v>
      </c>
      <c r="H42" s="30">
        <v>404</v>
      </c>
      <c r="I42" s="30">
        <v>203</v>
      </c>
      <c r="J42" s="30">
        <v>465</v>
      </c>
      <c r="K42" s="30">
        <v>210</v>
      </c>
      <c r="L42" s="30">
        <v>397</v>
      </c>
      <c r="M42" s="30">
        <v>205</v>
      </c>
      <c r="N42" s="30">
        <v>291</v>
      </c>
      <c r="O42" s="30">
        <v>149</v>
      </c>
      <c r="P42" s="30">
        <v>359</v>
      </c>
      <c r="Q42" s="30">
        <v>173</v>
      </c>
      <c r="R42" s="30">
        <v>417</v>
      </c>
      <c r="S42" s="30">
        <v>203</v>
      </c>
      <c r="T42" s="30">
        <v>391</v>
      </c>
      <c r="U42" s="30">
        <v>178</v>
      </c>
      <c r="V42" s="30">
        <v>488</v>
      </c>
      <c r="W42" s="30">
        <v>252</v>
      </c>
      <c r="X42" s="30">
        <v>584</v>
      </c>
      <c r="Y42" s="30">
        <v>285</v>
      </c>
      <c r="Z42" s="8"/>
      <c r="AA42" s="8"/>
      <c r="AB42" s="15" t="s">
        <v>35</v>
      </c>
      <c r="AC42" s="15"/>
      <c r="AD42" s="28">
        <v>645</v>
      </c>
      <c r="AE42" s="30">
        <v>324</v>
      </c>
      <c r="AF42" s="30">
        <v>576</v>
      </c>
      <c r="AG42" s="30">
        <v>283</v>
      </c>
      <c r="AH42" s="30">
        <v>497</v>
      </c>
      <c r="AI42" s="30">
        <v>221</v>
      </c>
      <c r="AJ42" s="30">
        <v>548</v>
      </c>
      <c r="AK42" s="30">
        <v>249</v>
      </c>
      <c r="AL42" s="30">
        <v>561</v>
      </c>
      <c r="AM42" s="30">
        <v>251</v>
      </c>
      <c r="AN42" s="30">
        <v>562</v>
      </c>
      <c r="AO42" s="30">
        <v>216</v>
      </c>
      <c r="AP42" s="30">
        <v>395</v>
      </c>
      <c r="AQ42" s="30">
        <v>135</v>
      </c>
      <c r="AR42" s="30">
        <v>182</v>
      </c>
      <c r="AS42" s="30">
        <v>68</v>
      </c>
      <c r="AT42" s="30">
        <v>77</v>
      </c>
      <c r="AU42" s="30">
        <v>20</v>
      </c>
      <c r="AV42" s="30">
        <v>13</v>
      </c>
      <c r="AW42" s="34">
        <v>2</v>
      </c>
      <c r="AX42" s="34">
        <v>5</v>
      </c>
      <c r="AY42" s="34">
        <v>1</v>
      </c>
      <c r="AZ42" s="34" t="s">
        <v>81</v>
      </c>
      <c r="BA42" s="34" t="s">
        <v>81</v>
      </c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15" t="s">
        <v>36</v>
      </c>
      <c r="C43" s="15"/>
      <c r="D43" s="28">
        <f t="shared" si="19"/>
        <v>8847</v>
      </c>
      <c r="E43" s="30">
        <f t="shared" si="20"/>
        <v>4106</v>
      </c>
      <c r="F43" s="30">
        <v>372</v>
      </c>
      <c r="G43" s="30">
        <v>186</v>
      </c>
      <c r="H43" s="30">
        <v>456</v>
      </c>
      <c r="I43" s="30">
        <v>231</v>
      </c>
      <c r="J43" s="30">
        <v>561</v>
      </c>
      <c r="K43" s="30">
        <v>292</v>
      </c>
      <c r="L43" s="30">
        <v>478</v>
      </c>
      <c r="M43" s="30">
        <v>241</v>
      </c>
      <c r="N43" s="30">
        <v>298</v>
      </c>
      <c r="O43" s="30">
        <v>150</v>
      </c>
      <c r="P43" s="30">
        <v>396</v>
      </c>
      <c r="Q43" s="30">
        <v>191</v>
      </c>
      <c r="R43" s="30">
        <v>425</v>
      </c>
      <c r="S43" s="30">
        <v>193</v>
      </c>
      <c r="T43" s="30">
        <v>465</v>
      </c>
      <c r="U43" s="30">
        <v>216</v>
      </c>
      <c r="V43" s="30">
        <v>552</v>
      </c>
      <c r="W43" s="30">
        <v>274</v>
      </c>
      <c r="X43" s="30">
        <v>638</v>
      </c>
      <c r="Y43" s="30">
        <v>314</v>
      </c>
      <c r="Z43" s="8"/>
      <c r="AA43" s="8"/>
      <c r="AB43" s="15" t="s">
        <v>36</v>
      </c>
      <c r="AC43" s="15"/>
      <c r="AD43" s="28">
        <v>666</v>
      </c>
      <c r="AE43" s="30">
        <v>348</v>
      </c>
      <c r="AF43" s="30">
        <v>595</v>
      </c>
      <c r="AG43" s="30">
        <v>305</v>
      </c>
      <c r="AH43" s="30">
        <v>490</v>
      </c>
      <c r="AI43" s="30">
        <v>200</v>
      </c>
      <c r="AJ43" s="30">
        <v>544</v>
      </c>
      <c r="AK43" s="30">
        <v>244</v>
      </c>
      <c r="AL43" s="30">
        <v>602</v>
      </c>
      <c r="AM43" s="30">
        <v>259</v>
      </c>
      <c r="AN43" s="30">
        <v>585</v>
      </c>
      <c r="AO43" s="30">
        <v>232</v>
      </c>
      <c r="AP43" s="30">
        <v>377</v>
      </c>
      <c r="AQ43" s="30">
        <v>134</v>
      </c>
      <c r="AR43" s="30">
        <v>216</v>
      </c>
      <c r="AS43" s="30">
        <v>70</v>
      </c>
      <c r="AT43" s="30">
        <v>97</v>
      </c>
      <c r="AU43" s="30">
        <v>16</v>
      </c>
      <c r="AV43" s="30">
        <v>30</v>
      </c>
      <c r="AW43" s="34">
        <v>8</v>
      </c>
      <c r="AX43" s="34">
        <v>4</v>
      </c>
      <c r="AY43" s="34">
        <v>2</v>
      </c>
      <c r="AZ43" s="34" t="s">
        <v>81</v>
      </c>
      <c r="BA43" s="34" t="s">
        <v>81</v>
      </c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15" t="s">
        <v>37</v>
      </c>
      <c r="C44" s="15"/>
      <c r="D44" s="28">
        <f t="shared" si="19"/>
        <v>4715</v>
      </c>
      <c r="E44" s="30">
        <f t="shared" si="20"/>
        <v>2195</v>
      </c>
      <c r="F44" s="30">
        <v>165</v>
      </c>
      <c r="G44" s="30">
        <v>83</v>
      </c>
      <c r="H44" s="30">
        <v>227</v>
      </c>
      <c r="I44" s="30">
        <v>116</v>
      </c>
      <c r="J44" s="30">
        <v>275</v>
      </c>
      <c r="K44" s="30">
        <v>125</v>
      </c>
      <c r="L44" s="30">
        <v>257</v>
      </c>
      <c r="M44" s="30">
        <v>134</v>
      </c>
      <c r="N44" s="30">
        <v>177</v>
      </c>
      <c r="O44" s="30">
        <v>96</v>
      </c>
      <c r="P44" s="30">
        <v>188</v>
      </c>
      <c r="Q44" s="30">
        <v>103</v>
      </c>
      <c r="R44" s="30">
        <v>225</v>
      </c>
      <c r="S44" s="30">
        <v>116</v>
      </c>
      <c r="T44" s="30">
        <v>245</v>
      </c>
      <c r="U44" s="30">
        <v>110</v>
      </c>
      <c r="V44" s="30">
        <v>273</v>
      </c>
      <c r="W44" s="30">
        <v>135</v>
      </c>
      <c r="X44" s="30">
        <v>335</v>
      </c>
      <c r="Y44" s="30">
        <v>165</v>
      </c>
      <c r="Z44" s="8"/>
      <c r="AA44" s="8"/>
      <c r="AB44" s="15" t="s">
        <v>37</v>
      </c>
      <c r="AC44" s="15"/>
      <c r="AD44" s="28">
        <v>335</v>
      </c>
      <c r="AE44" s="30">
        <v>170</v>
      </c>
      <c r="AF44" s="30">
        <v>384</v>
      </c>
      <c r="AG44" s="30">
        <v>198</v>
      </c>
      <c r="AH44" s="30">
        <v>251</v>
      </c>
      <c r="AI44" s="30">
        <v>116</v>
      </c>
      <c r="AJ44" s="30">
        <v>292</v>
      </c>
      <c r="AK44" s="30">
        <v>136</v>
      </c>
      <c r="AL44" s="30">
        <v>357</v>
      </c>
      <c r="AM44" s="30">
        <v>160</v>
      </c>
      <c r="AN44" s="30">
        <v>327</v>
      </c>
      <c r="AO44" s="30">
        <v>122</v>
      </c>
      <c r="AP44" s="30">
        <v>203</v>
      </c>
      <c r="AQ44" s="30">
        <v>63</v>
      </c>
      <c r="AR44" s="30">
        <v>120</v>
      </c>
      <c r="AS44" s="30">
        <v>31</v>
      </c>
      <c r="AT44" s="30">
        <v>62</v>
      </c>
      <c r="AU44" s="30">
        <v>14</v>
      </c>
      <c r="AV44" s="30">
        <v>16</v>
      </c>
      <c r="AW44" s="34">
        <v>2</v>
      </c>
      <c r="AX44" s="34">
        <v>1</v>
      </c>
      <c r="AY44" s="34" t="s">
        <v>81</v>
      </c>
      <c r="AZ44" s="34" t="s">
        <v>81</v>
      </c>
      <c r="BA44" s="34" t="s">
        <v>81</v>
      </c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24" customHeight="1">
      <c r="A45" s="8"/>
      <c r="B45" s="15" t="s">
        <v>38</v>
      </c>
      <c r="C45" s="15"/>
      <c r="D45" s="28">
        <f t="shared" si="19"/>
        <v>8228</v>
      </c>
      <c r="E45" s="30">
        <f t="shared" si="20"/>
        <v>3796</v>
      </c>
      <c r="F45" s="30">
        <v>399</v>
      </c>
      <c r="G45" s="30">
        <v>194</v>
      </c>
      <c r="H45" s="30">
        <v>437</v>
      </c>
      <c r="I45" s="30">
        <v>241</v>
      </c>
      <c r="J45" s="30">
        <v>429</v>
      </c>
      <c r="K45" s="30">
        <v>219</v>
      </c>
      <c r="L45" s="30">
        <v>445</v>
      </c>
      <c r="M45" s="30">
        <v>198</v>
      </c>
      <c r="N45" s="30">
        <v>355</v>
      </c>
      <c r="O45" s="30">
        <v>167</v>
      </c>
      <c r="P45" s="30">
        <v>375</v>
      </c>
      <c r="Q45" s="30">
        <v>168</v>
      </c>
      <c r="R45" s="30">
        <v>484</v>
      </c>
      <c r="S45" s="30">
        <v>244</v>
      </c>
      <c r="T45" s="30">
        <v>435</v>
      </c>
      <c r="U45" s="30">
        <v>204</v>
      </c>
      <c r="V45" s="30">
        <v>483</v>
      </c>
      <c r="W45" s="30">
        <v>229</v>
      </c>
      <c r="X45" s="30">
        <v>599</v>
      </c>
      <c r="Y45" s="30">
        <v>288</v>
      </c>
      <c r="Z45" s="8"/>
      <c r="AA45" s="8"/>
      <c r="AB45" s="15" t="s">
        <v>38</v>
      </c>
      <c r="AC45" s="15"/>
      <c r="AD45" s="28">
        <v>675</v>
      </c>
      <c r="AE45" s="30">
        <v>339</v>
      </c>
      <c r="AF45" s="30">
        <v>562</v>
      </c>
      <c r="AG45" s="30">
        <v>278</v>
      </c>
      <c r="AH45" s="30">
        <v>453</v>
      </c>
      <c r="AI45" s="30">
        <v>214</v>
      </c>
      <c r="AJ45" s="30">
        <v>453</v>
      </c>
      <c r="AK45" s="30">
        <v>192</v>
      </c>
      <c r="AL45" s="30">
        <v>506</v>
      </c>
      <c r="AM45" s="30">
        <v>225</v>
      </c>
      <c r="AN45" s="30">
        <v>503</v>
      </c>
      <c r="AO45" s="30">
        <v>205</v>
      </c>
      <c r="AP45" s="30">
        <v>333</v>
      </c>
      <c r="AQ45" s="30">
        <v>106</v>
      </c>
      <c r="AR45" s="30">
        <v>194</v>
      </c>
      <c r="AS45" s="30">
        <v>57</v>
      </c>
      <c r="AT45" s="30">
        <v>88</v>
      </c>
      <c r="AU45" s="30">
        <v>25</v>
      </c>
      <c r="AV45" s="30">
        <v>16</v>
      </c>
      <c r="AW45" s="34">
        <v>3</v>
      </c>
      <c r="AX45" s="34">
        <v>4</v>
      </c>
      <c r="AY45" s="34" t="s">
        <v>81</v>
      </c>
      <c r="AZ45" s="34" t="s">
        <v>81</v>
      </c>
      <c r="BA45" s="34" t="s">
        <v>81</v>
      </c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31.5" customHeight="1">
      <c r="A46" s="8"/>
      <c r="B46" s="1" t="s">
        <v>39</v>
      </c>
      <c r="C46" s="15"/>
      <c r="D46" s="28">
        <f aca="true" t="shared" si="21" ref="D46:Y46">SUM(D47:D54)</f>
        <v>44270</v>
      </c>
      <c r="E46" s="30">
        <f t="shared" si="21"/>
        <v>20629</v>
      </c>
      <c r="F46" s="30">
        <f t="shared" si="21"/>
        <v>1949</v>
      </c>
      <c r="G46" s="30">
        <f t="shared" si="21"/>
        <v>991</v>
      </c>
      <c r="H46" s="30">
        <f t="shared" si="21"/>
        <v>2215</v>
      </c>
      <c r="I46" s="30">
        <f t="shared" si="21"/>
        <v>1185</v>
      </c>
      <c r="J46" s="30">
        <f t="shared" si="21"/>
        <v>2483</v>
      </c>
      <c r="K46" s="30">
        <f t="shared" si="21"/>
        <v>1250</v>
      </c>
      <c r="L46" s="30">
        <f t="shared" si="21"/>
        <v>2307</v>
      </c>
      <c r="M46" s="30">
        <f t="shared" si="21"/>
        <v>1174</v>
      </c>
      <c r="N46" s="30">
        <f t="shared" si="21"/>
        <v>1797</v>
      </c>
      <c r="O46" s="30">
        <f t="shared" si="21"/>
        <v>860</v>
      </c>
      <c r="P46" s="30">
        <f t="shared" si="21"/>
        <v>2126</v>
      </c>
      <c r="Q46" s="30">
        <f t="shared" si="21"/>
        <v>1064</v>
      </c>
      <c r="R46" s="30">
        <f t="shared" si="21"/>
        <v>2325</v>
      </c>
      <c r="S46" s="30">
        <f t="shared" si="21"/>
        <v>1132</v>
      </c>
      <c r="T46" s="30">
        <f t="shared" si="21"/>
        <v>2136</v>
      </c>
      <c r="U46" s="30">
        <f t="shared" si="21"/>
        <v>1005</v>
      </c>
      <c r="V46" s="30">
        <f t="shared" si="21"/>
        <v>2373</v>
      </c>
      <c r="W46" s="30">
        <f t="shared" si="21"/>
        <v>1128</v>
      </c>
      <c r="X46" s="30">
        <f t="shared" si="21"/>
        <v>2905</v>
      </c>
      <c r="Y46" s="30">
        <f t="shared" si="21"/>
        <v>1413</v>
      </c>
      <c r="Z46" s="8"/>
      <c r="AA46" s="8"/>
      <c r="AB46" s="1" t="s">
        <v>39</v>
      </c>
      <c r="AC46" s="26"/>
      <c r="AD46" s="30">
        <f aca="true" t="shared" si="22" ref="AD46:AY46">SUM(AD47:AD54)</f>
        <v>3530</v>
      </c>
      <c r="AE46" s="30">
        <f t="shared" si="22"/>
        <v>1751</v>
      </c>
      <c r="AF46" s="30">
        <f t="shared" si="22"/>
        <v>3630</v>
      </c>
      <c r="AG46" s="30">
        <f t="shared" si="22"/>
        <v>1830</v>
      </c>
      <c r="AH46" s="30">
        <f t="shared" si="22"/>
        <v>2647</v>
      </c>
      <c r="AI46" s="30">
        <f t="shared" si="22"/>
        <v>1226</v>
      </c>
      <c r="AJ46" s="30">
        <f t="shared" si="22"/>
        <v>2729</v>
      </c>
      <c r="AK46" s="30">
        <f t="shared" si="22"/>
        <v>1196</v>
      </c>
      <c r="AL46" s="30">
        <f t="shared" si="22"/>
        <v>3042</v>
      </c>
      <c r="AM46" s="30">
        <f t="shared" si="22"/>
        <v>1345</v>
      </c>
      <c r="AN46" s="30">
        <f t="shared" si="22"/>
        <v>2570</v>
      </c>
      <c r="AO46" s="30">
        <f t="shared" si="22"/>
        <v>1040</v>
      </c>
      <c r="AP46" s="30">
        <f t="shared" si="22"/>
        <v>1894</v>
      </c>
      <c r="AQ46" s="30">
        <f t="shared" si="22"/>
        <v>625</v>
      </c>
      <c r="AR46" s="30">
        <f t="shared" si="22"/>
        <v>1048</v>
      </c>
      <c r="AS46" s="30">
        <f t="shared" si="22"/>
        <v>298</v>
      </c>
      <c r="AT46" s="30">
        <f t="shared" si="22"/>
        <v>434</v>
      </c>
      <c r="AU46" s="30">
        <f t="shared" si="22"/>
        <v>93</v>
      </c>
      <c r="AV46" s="30">
        <f t="shared" si="22"/>
        <v>120</v>
      </c>
      <c r="AW46" s="30">
        <f t="shared" si="22"/>
        <v>22</v>
      </c>
      <c r="AX46" s="30">
        <f t="shared" si="22"/>
        <v>10</v>
      </c>
      <c r="AY46" s="30">
        <f t="shared" si="22"/>
        <v>1</v>
      </c>
      <c r="AZ46" s="33" t="s">
        <v>81</v>
      </c>
      <c r="BA46" s="33" t="s">
        <v>81</v>
      </c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24" customHeight="1">
      <c r="A47" s="8"/>
      <c r="B47" s="15" t="s">
        <v>40</v>
      </c>
      <c r="C47" s="15"/>
      <c r="D47" s="28">
        <f aca="true" t="shared" si="23" ref="D47:D54">SUM(F47,H47,J47,L47,N47,P47,R47,T47,V47,X47,AD47,AF47,AH47,AJ47,AL47,AN47,AP47,AR47,AT47,AV47,AX47,AZ47)</f>
        <v>3268</v>
      </c>
      <c r="E47" s="30">
        <f aca="true" t="shared" si="24" ref="E47:E54">SUM(G47,I47,K47,M47,O47,Q47,S47,U47,W47,Y47,AE47,AG47,AI47,AK47,AM47,AO47,AQ47,AS47,AU47,AW47,AY47,BA47)</f>
        <v>1495</v>
      </c>
      <c r="F47" s="30">
        <v>81</v>
      </c>
      <c r="G47" s="30">
        <v>44</v>
      </c>
      <c r="H47" s="30">
        <v>110</v>
      </c>
      <c r="I47" s="30">
        <v>65</v>
      </c>
      <c r="J47" s="30">
        <v>167</v>
      </c>
      <c r="K47" s="30">
        <v>85</v>
      </c>
      <c r="L47" s="30">
        <v>152</v>
      </c>
      <c r="M47" s="30">
        <v>64</v>
      </c>
      <c r="N47" s="30">
        <v>48</v>
      </c>
      <c r="O47" s="30">
        <v>27</v>
      </c>
      <c r="P47" s="30">
        <v>71</v>
      </c>
      <c r="Q47" s="30">
        <v>41</v>
      </c>
      <c r="R47" s="30">
        <v>91</v>
      </c>
      <c r="S47" s="30">
        <v>44</v>
      </c>
      <c r="T47" s="30">
        <v>115</v>
      </c>
      <c r="U47" s="30">
        <v>54</v>
      </c>
      <c r="V47" s="30">
        <v>142</v>
      </c>
      <c r="W47" s="30">
        <v>69</v>
      </c>
      <c r="X47" s="30">
        <v>222</v>
      </c>
      <c r="Y47" s="30">
        <v>99</v>
      </c>
      <c r="Z47" s="8"/>
      <c r="AA47" s="8"/>
      <c r="AB47" s="15" t="s">
        <v>40</v>
      </c>
      <c r="AC47" s="15"/>
      <c r="AD47" s="28">
        <v>311</v>
      </c>
      <c r="AE47" s="30">
        <v>158</v>
      </c>
      <c r="AF47" s="30">
        <v>272</v>
      </c>
      <c r="AG47" s="30">
        <v>148</v>
      </c>
      <c r="AH47" s="30">
        <v>207</v>
      </c>
      <c r="AI47" s="30">
        <v>102</v>
      </c>
      <c r="AJ47" s="30">
        <v>236</v>
      </c>
      <c r="AK47" s="30">
        <v>87</v>
      </c>
      <c r="AL47" s="30">
        <v>346</v>
      </c>
      <c r="AM47" s="30">
        <v>162</v>
      </c>
      <c r="AN47" s="30">
        <v>318</v>
      </c>
      <c r="AO47" s="30">
        <v>129</v>
      </c>
      <c r="AP47" s="30">
        <v>207</v>
      </c>
      <c r="AQ47" s="30">
        <v>71</v>
      </c>
      <c r="AR47" s="30">
        <v>111</v>
      </c>
      <c r="AS47" s="30">
        <v>36</v>
      </c>
      <c r="AT47" s="30">
        <v>41</v>
      </c>
      <c r="AU47" s="30">
        <v>8</v>
      </c>
      <c r="AV47" s="30">
        <v>19</v>
      </c>
      <c r="AW47" s="34">
        <v>2</v>
      </c>
      <c r="AX47" s="34">
        <v>1</v>
      </c>
      <c r="AY47" s="34" t="s">
        <v>81</v>
      </c>
      <c r="AZ47" s="34" t="s">
        <v>81</v>
      </c>
      <c r="BA47" s="34" t="s">
        <v>81</v>
      </c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15" t="s">
        <v>41</v>
      </c>
      <c r="C48" s="15"/>
      <c r="D48" s="28">
        <f t="shared" si="23"/>
        <v>3239</v>
      </c>
      <c r="E48" s="30">
        <f t="shared" si="24"/>
        <v>1427</v>
      </c>
      <c r="F48" s="30">
        <v>89</v>
      </c>
      <c r="G48" s="30">
        <v>39</v>
      </c>
      <c r="H48" s="30">
        <v>104</v>
      </c>
      <c r="I48" s="30">
        <v>59</v>
      </c>
      <c r="J48" s="30">
        <v>159</v>
      </c>
      <c r="K48" s="30">
        <v>78</v>
      </c>
      <c r="L48" s="30">
        <v>157</v>
      </c>
      <c r="M48" s="30">
        <v>64</v>
      </c>
      <c r="N48" s="30">
        <v>22</v>
      </c>
      <c r="O48" s="30">
        <v>7</v>
      </c>
      <c r="P48" s="30">
        <v>73</v>
      </c>
      <c r="Q48" s="30">
        <v>36</v>
      </c>
      <c r="R48" s="30">
        <v>101</v>
      </c>
      <c r="S48" s="30">
        <v>50</v>
      </c>
      <c r="T48" s="30">
        <v>93</v>
      </c>
      <c r="U48" s="30">
        <v>40</v>
      </c>
      <c r="V48" s="30">
        <v>162</v>
      </c>
      <c r="W48" s="30">
        <v>72</v>
      </c>
      <c r="X48" s="30">
        <v>217</v>
      </c>
      <c r="Y48" s="30">
        <v>103</v>
      </c>
      <c r="Z48" s="8"/>
      <c r="AA48" s="8"/>
      <c r="AB48" s="15" t="s">
        <v>41</v>
      </c>
      <c r="AC48" s="15"/>
      <c r="AD48" s="28">
        <v>299</v>
      </c>
      <c r="AE48" s="30">
        <v>156</v>
      </c>
      <c r="AF48" s="30">
        <v>239</v>
      </c>
      <c r="AG48" s="30">
        <v>139</v>
      </c>
      <c r="AH48" s="30">
        <v>213</v>
      </c>
      <c r="AI48" s="30">
        <v>90</v>
      </c>
      <c r="AJ48" s="30">
        <v>268</v>
      </c>
      <c r="AK48" s="30">
        <v>115</v>
      </c>
      <c r="AL48" s="30">
        <v>335</v>
      </c>
      <c r="AM48" s="30">
        <v>143</v>
      </c>
      <c r="AN48" s="30">
        <v>326</v>
      </c>
      <c r="AO48" s="30">
        <v>116</v>
      </c>
      <c r="AP48" s="30">
        <v>220</v>
      </c>
      <c r="AQ48" s="30">
        <v>74</v>
      </c>
      <c r="AR48" s="30">
        <v>105</v>
      </c>
      <c r="AS48" s="30">
        <v>34</v>
      </c>
      <c r="AT48" s="30">
        <v>49</v>
      </c>
      <c r="AU48" s="30">
        <v>10</v>
      </c>
      <c r="AV48" s="30">
        <v>8</v>
      </c>
      <c r="AW48" s="34">
        <v>2</v>
      </c>
      <c r="AX48" s="34" t="s">
        <v>81</v>
      </c>
      <c r="AY48" s="34" t="s">
        <v>81</v>
      </c>
      <c r="AZ48" s="34" t="s">
        <v>81</v>
      </c>
      <c r="BA48" s="34" t="s">
        <v>81</v>
      </c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15" t="s">
        <v>42</v>
      </c>
      <c r="C49" s="15"/>
      <c r="D49" s="28">
        <f t="shared" si="23"/>
        <v>3202</v>
      </c>
      <c r="E49" s="30">
        <f t="shared" si="24"/>
        <v>1523</v>
      </c>
      <c r="F49" s="30">
        <v>119</v>
      </c>
      <c r="G49" s="30">
        <v>61</v>
      </c>
      <c r="H49" s="30">
        <v>147</v>
      </c>
      <c r="I49" s="30">
        <v>78</v>
      </c>
      <c r="J49" s="30">
        <v>174</v>
      </c>
      <c r="K49" s="30">
        <v>101</v>
      </c>
      <c r="L49" s="30">
        <v>152</v>
      </c>
      <c r="M49" s="30">
        <v>71</v>
      </c>
      <c r="N49" s="30">
        <v>147</v>
      </c>
      <c r="O49" s="30">
        <v>67</v>
      </c>
      <c r="P49" s="30">
        <v>140</v>
      </c>
      <c r="Q49" s="30">
        <v>77</v>
      </c>
      <c r="R49" s="30">
        <v>116</v>
      </c>
      <c r="S49" s="30">
        <v>58</v>
      </c>
      <c r="T49" s="30">
        <v>130</v>
      </c>
      <c r="U49" s="30">
        <v>62</v>
      </c>
      <c r="V49" s="30">
        <v>180</v>
      </c>
      <c r="W49" s="30">
        <v>91</v>
      </c>
      <c r="X49" s="30">
        <v>205</v>
      </c>
      <c r="Y49" s="30">
        <v>110</v>
      </c>
      <c r="Z49" s="8"/>
      <c r="AA49" s="8"/>
      <c r="AB49" s="15" t="s">
        <v>42</v>
      </c>
      <c r="AC49" s="15"/>
      <c r="AD49" s="28">
        <v>249</v>
      </c>
      <c r="AE49" s="30">
        <v>127</v>
      </c>
      <c r="AF49" s="30">
        <v>238</v>
      </c>
      <c r="AG49" s="30">
        <v>117</v>
      </c>
      <c r="AH49" s="30">
        <v>198</v>
      </c>
      <c r="AI49" s="30">
        <v>93</v>
      </c>
      <c r="AJ49" s="30">
        <v>217</v>
      </c>
      <c r="AK49" s="30">
        <v>87</v>
      </c>
      <c r="AL49" s="30">
        <v>257</v>
      </c>
      <c r="AM49" s="30">
        <v>127</v>
      </c>
      <c r="AN49" s="30">
        <v>198</v>
      </c>
      <c r="AO49" s="30">
        <v>84</v>
      </c>
      <c r="AP49" s="30">
        <v>180</v>
      </c>
      <c r="AQ49" s="30">
        <v>73</v>
      </c>
      <c r="AR49" s="30">
        <v>97</v>
      </c>
      <c r="AS49" s="30">
        <v>27</v>
      </c>
      <c r="AT49" s="30">
        <v>49</v>
      </c>
      <c r="AU49" s="30">
        <v>10</v>
      </c>
      <c r="AV49" s="30">
        <v>7</v>
      </c>
      <c r="AW49" s="34">
        <v>2</v>
      </c>
      <c r="AX49" s="34">
        <v>2</v>
      </c>
      <c r="AY49" s="34" t="s">
        <v>81</v>
      </c>
      <c r="AZ49" s="34" t="s">
        <v>81</v>
      </c>
      <c r="BA49" s="34" t="s">
        <v>81</v>
      </c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15" t="s">
        <v>43</v>
      </c>
      <c r="C50" s="15"/>
      <c r="D50" s="28">
        <f t="shared" si="23"/>
        <v>2570</v>
      </c>
      <c r="E50" s="30">
        <f t="shared" si="24"/>
        <v>1255</v>
      </c>
      <c r="F50" s="30">
        <v>103</v>
      </c>
      <c r="G50" s="30">
        <v>59</v>
      </c>
      <c r="H50" s="30">
        <v>98</v>
      </c>
      <c r="I50" s="30">
        <v>49</v>
      </c>
      <c r="J50" s="30">
        <v>143</v>
      </c>
      <c r="K50" s="30">
        <v>75</v>
      </c>
      <c r="L50" s="30">
        <v>63</v>
      </c>
      <c r="M50" s="30">
        <v>34</v>
      </c>
      <c r="N50" s="30">
        <v>49</v>
      </c>
      <c r="O50" s="30">
        <v>28</v>
      </c>
      <c r="P50" s="30">
        <v>100</v>
      </c>
      <c r="Q50" s="30">
        <v>55</v>
      </c>
      <c r="R50" s="30">
        <v>104</v>
      </c>
      <c r="S50" s="30">
        <v>53</v>
      </c>
      <c r="T50" s="30">
        <v>115</v>
      </c>
      <c r="U50" s="30">
        <v>61</v>
      </c>
      <c r="V50" s="30">
        <v>124</v>
      </c>
      <c r="W50" s="30">
        <v>74</v>
      </c>
      <c r="X50" s="30">
        <v>186</v>
      </c>
      <c r="Y50" s="30">
        <v>104</v>
      </c>
      <c r="Z50" s="8"/>
      <c r="AA50" s="8"/>
      <c r="AB50" s="15" t="s">
        <v>43</v>
      </c>
      <c r="AC50" s="15"/>
      <c r="AD50" s="28">
        <v>194</v>
      </c>
      <c r="AE50" s="30">
        <v>107</v>
      </c>
      <c r="AF50" s="30">
        <v>196</v>
      </c>
      <c r="AG50" s="30">
        <v>106</v>
      </c>
      <c r="AH50" s="30">
        <v>167</v>
      </c>
      <c r="AI50" s="30">
        <v>66</v>
      </c>
      <c r="AJ50" s="30">
        <v>233</v>
      </c>
      <c r="AK50" s="30">
        <v>104</v>
      </c>
      <c r="AL50" s="30">
        <v>258</v>
      </c>
      <c r="AM50" s="30">
        <v>118</v>
      </c>
      <c r="AN50" s="30">
        <v>220</v>
      </c>
      <c r="AO50" s="30">
        <v>97</v>
      </c>
      <c r="AP50" s="30">
        <v>123</v>
      </c>
      <c r="AQ50" s="30">
        <v>39</v>
      </c>
      <c r="AR50" s="30">
        <v>62</v>
      </c>
      <c r="AS50" s="30">
        <v>18</v>
      </c>
      <c r="AT50" s="30">
        <v>20</v>
      </c>
      <c r="AU50" s="30">
        <v>6</v>
      </c>
      <c r="AV50" s="30">
        <v>10</v>
      </c>
      <c r="AW50" s="34">
        <v>2</v>
      </c>
      <c r="AX50" s="34">
        <v>2</v>
      </c>
      <c r="AY50" s="34" t="s">
        <v>81</v>
      </c>
      <c r="AZ50" s="34" t="s">
        <v>81</v>
      </c>
      <c r="BA50" s="34" t="s">
        <v>81</v>
      </c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15" t="s">
        <v>44</v>
      </c>
      <c r="C51" s="15"/>
      <c r="D51" s="28">
        <f t="shared" si="23"/>
        <v>5922</v>
      </c>
      <c r="E51" s="30">
        <f t="shared" si="24"/>
        <v>2721</v>
      </c>
      <c r="F51" s="30">
        <v>236</v>
      </c>
      <c r="G51" s="30">
        <v>118</v>
      </c>
      <c r="H51" s="30">
        <v>299</v>
      </c>
      <c r="I51" s="30">
        <v>169</v>
      </c>
      <c r="J51" s="30">
        <v>339</v>
      </c>
      <c r="K51" s="30">
        <v>177</v>
      </c>
      <c r="L51" s="30">
        <v>289</v>
      </c>
      <c r="M51" s="30">
        <v>140</v>
      </c>
      <c r="N51" s="30">
        <v>265</v>
      </c>
      <c r="O51" s="30">
        <v>137</v>
      </c>
      <c r="P51" s="30">
        <v>286</v>
      </c>
      <c r="Q51" s="30">
        <v>153</v>
      </c>
      <c r="R51" s="30">
        <v>301</v>
      </c>
      <c r="S51" s="30">
        <v>150</v>
      </c>
      <c r="T51" s="30">
        <v>296</v>
      </c>
      <c r="U51" s="30">
        <v>130</v>
      </c>
      <c r="V51" s="30">
        <v>319</v>
      </c>
      <c r="W51" s="30">
        <v>146</v>
      </c>
      <c r="X51" s="30">
        <v>333</v>
      </c>
      <c r="Y51" s="30">
        <v>157</v>
      </c>
      <c r="Z51" s="8"/>
      <c r="AA51" s="8"/>
      <c r="AB51" s="15" t="s">
        <v>44</v>
      </c>
      <c r="AC51" s="15"/>
      <c r="AD51" s="28">
        <v>468</v>
      </c>
      <c r="AE51" s="30">
        <v>226</v>
      </c>
      <c r="AF51" s="30">
        <v>498</v>
      </c>
      <c r="AG51" s="30">
        <v>243</v>
      </c>
      <c r="AH51" s="30">
        <v>353</v>
      </c>
      <c r="AI51" s="30">
        <v>153</v>
      </c>
      <c r="AJ51" s="30">
        <v>384</v>
      </c>
      <c r="AK51" s="30">
        <v>174</v>
      </c>
      <c r="AL51" s="30">
        <v>412</v>
      </c>
      <c r="AM51" s="30">
        <v>174</v>
      </c>
      <c r="AN51" s="30">
        <v>335</v>
      </c>
      <c r="AO51" s="30">
        <v>136</v>
      </c>
      <c r="AP51" s="30">
        <v>255</v>
      </c>
      <c r="AQ51" s="30">
        <v>76</v>
      </c>
      <c r="AR51" s="30">
        <v>165</v>
      </c>
      <c r="AS51" s="30">
        <v>48</v>
      </c>
      <c r="AT51" s="30">
        <v>71</v>
      </c>
      <c r="AU51" s="30">
        <v>13</v>
      </c>
      <c r="AV51" s="30">
        <v>16</v>
      </c>
      <c r="AW51" s="34">
        <v>1</v>
      </c>
      <c r="AX51" s="34">
        <v>2</v>
      </c>
      <c r="AY51" s="34" t="s">
        <v>81</v>
      </c>
      <c r="AZ51" s="34" t="s">
        <v>81</v>
      </c>
      <c r="BA51" s="34" t="s">
        <v>81</v>
      </c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24" customHeight="1">
      <c r="A52" s="8"/>
      <c r="B52" s="15" t="s">
        <v>45</v>
      </c>
      <c r="C52" s="15"/>
      <c r="D52" s="28">
        <f t="shared" si="23"/>
        <v>5390</v>
      </c>
      <c r="E52" s="30">
        <f t="shared" si="24"/>
        <v>2558</v>
      </c>
      <c r="F52" s="30">
        <v>227</v>
      </c>
      <c r="G52" s="30">
        <v>118</v>
      </c>
      <c r="H52" s="30">
        <v>243</v>
      </c>
      <c r="I52" s="30">
        <v>133</v>
      </c>
      <c r="J52" s="30">
        <v>286</v>
      </c>
      <c r="K52" s="30">
        <v>145</v>
      </c>
      <c r="L52" s="30">
        <v>333</v>
      </c>
      <c r="M52" s="30">
        <v>198</v>
      </c>
      <c r="N52" s="30">
        <v>248</v>
      </c>
      <c r="O52" s="30">
        <v>123</v>
      </c>
      <c r="P52" s="30">
        <v>262</v>
      </c>
      <c r="Q52" s="30">
        <v>138</v>
      </c>
      <c r="R52" s="30">
        <v>250</v>
      </c>
      <c r="S52" s="30">
        <v>133</v>
      </c>
      <c r="T52" s="30">
        <v>260</v>
      </c>
      <c r="U52" s="30">
        <v>121</v>
      </c>
      <c r="V52" s="30">
        <v>276</v>
      </c>
      <c r="W52" s="30">
        <v>123</v>
      </c>
      <c r="X52" s="30">
        <v>338</v>
      </c>
      <c r="Y52" s="30">
        <v>171</v>
      </c>
      <c r="Z52" s="8"/>
      <c r="AA52" s="8"/>
      <c r="AB52" s="15" t="s">
        <v>45</v>
      </c>
      <c r="AC52" s="15"/>
      <c r="AD52" s="28">
        <v>418</v>
      </c>
      <c r="AE52" s="30">
        <v>202</v>
      </c>
      <c r="AF52" s="30">
        <v>478</v>
      </c>
      <c r="AG52" s="30">
        <v>237</v>
      </c>
      <c r="AH52" s="30">
        <v>346</v>
      </c>
      <c r="AI52" s="30">
        <v>156</v>
      </c>
      <c r="AJ52" s="30">
        <v>332</v>
      </c>
      <c r="AK52" s="30">
        <v>155</v>
      </c>
      <c r="AL52" s="30">
        <v>361</v>
      </c>
      <c r="AM52" s="30">
        <v>165</v>
      </c>
      <c r="AN52" s="30">
        <v>308</v>
      </c>
      <c r="AO52" s="30">
        <v>121</v>
      </c>
      <c r="AP52" s="30">
        <v>233</v>
      </c>
      <c r="AQ52" s="30">
        <v>74</v>
      </c>
      <c r="AR52" s="30">
        <v>141</v>
      </c>
      <c r="AS52" s="30">
        <v>35</v>
      </c>
      <c r="AT52" s="30">
        <v>41</v>
      </c>
      <c r="AU52" s="30">
        <v>8</v>
      </c>
      <c r="AV52" s="30">
        <v>9</v>
      </c>
      <c r="AW52" s="34">
        <v>2</v>
      </c>
      <c r="AX52" s="34" t="s">
        <v>81</v>
      </c>
      <c r="AY52" s="34" t="s">
        <v>81</v>
      </c>
      <c r="AZ52" s="34" t="s">
        <v>81</v>
      </c>
      <c r="BA52" s="34" t="s">
        <v>81</v>
      </c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ht="15.75" customHeight="1">
      <c r="A53" s="8"/>
      <c r="B53" s="15" t="s">
        <v>46</v>
      </c>
      <c r="C53" s="15"/>
      <c r="D53" s="28">
        <f t="shared" si="23"/>
        <v>6982</v>
      </c>
      <c r="E53" s="30">
        <f t="shared" si="24"/>
        <v>3311</v>
      </c>
      <c r="F53" s="30">
        <v>309</v>
      </c>
      <c r="G53" s="30">
        <v>157</v>
      </c>
      <c r="H53" s="30">
        <v>376</v>
      </c>
      <c r="I53" s="30">
        <v>190</v>
      </c>
      <c r="J53" s="30">
        <v>411</v>
      </c>
      <c r="K53" s="30">
        <v>203</v>
      </c>
      <c r="L53" s="30">
        <v>404</v>
      </c>
      <c r="M53" s="30">
        <v>225</v>
      </c>
      <c r="N53" s="30">
        <v>403</v>
      </c>
      <c r="O53" s="30">
        <v>196</v>
      </c>
      <c r="P53" s="30">
        <v>398</v>
      </c>
      <c r="Q53" s="30">
        <v>198</v>
      </c>
      <c r="R53" s="30">
        <v>425</v>
      </c>
      <c r="S53" s="30">
        <v>212</v>
      </c>
      <c r="T53" s="30">
        <v>325</v>
      </c>
      <c r="U53" s="30">
        <v>167</v>
      </c>
      <c r="V53" s="30">
        <v>373</v>
      </c>
      <c r="W53" s="30">
        <v>174</v>
      </c>
      <c r="X53" s="30">
        <v>498</v>
      </c>
      <c r="Y53" s="30">
        <v>253</v>
      </c>
      <c r="Z53" s="8"/>
      <c r="AA53" s="8"/>
      <c r="AB53" s="15" t="s">
        <v>46</v>
      </c>
      <c r="AC53" s="15"/>
      <c r="AD53" s="28">
        <v>538</v>
      </c>
      <c r="AE53" s="30">
        <v>265</v>
      </c>
      <c r="AF53" s="30">
        <v>569</v>
      </c>
      <c r="AG53" s="30">
        <v>283</v>
      </c>
      <c r="AH53" s="30">
        <v>397</v>
      </c>
      <c r="AI53" s="30">
        <v>189</v>
      </c>
      <c r="AJ53" s="30">
        <v>387</v>
      </c>
      <c r="AK53" s="30">
        <v>170</v>
      </c>
      <c r="AL53" s="30">
        <v>404</v>
      </c>
      <c r="AM53" s="30">
        <v>167</v>
      </c>
      <c r="AN53" s="30">
        <v>327</v>
      </c>
      <c r="AO53" s="30">
        <v>138</v>
      </c>
      <c r="AP53" s="30">
        <v>250</v>
      </c>
      <c r="AQ53" s="30">
        <v>80</v>
      </c>
      <c r="AR53" s="30">
        <v>123</v>
      </c>
      <c r="AS53" s="30">
        <v>31</v>
      </c>
      <c r="AT53" s="30">
        <v>49</v>
      </c>
      <c r="AU53" s="30">
        <v>10</v>
      </c>
      <c r="AV53" s="30">
        <v>14</v>
      </c>
      <c r="AW53" s="34">
        <v>2</v>
      </c>
      <c r="AX53" s="34">
        <v>2</v>
      </c>
      <c r="AY53" s="34">
        <v>1</v>
      </c>
      <c r="AZ53" s="34" t="s">
        <v>81</v>
      </c>
      <c r="BA53" s="34" t="s">
        <v>81</v>
      </c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65" ht="15.75" customHeight="1">
      <c r="A54" s="8"/>
      <c r="B54" s="15" t="s">
        <v>47</v>
      </c>
      <c r="C54" s="15"/>
      <c r="D54" s="28">
        <f t="shared" si="23"/>
        <v>13697</v>
      </c>
      <c r="E54" s="30">
        <f t="shared" si="24"/>
        <v>6339</v>
      </c>
      <c r="F54" s="30">
        <v>785</v>
      </c>
      <c r="G54" s="30">
        <v>395</v>
      </c>
      <c r="H54" s="30">
        <v>838</v>
      </c>
      <c r="I54" s="30">
        <v>442</v>
      </c>
      <c r="J54" s="30">
        <v>804</v>
      </c>
      <c r="K54" s="30">
        <v>386</v>
      </c>
      <c r="L54" s="30">
        <v>757</v>
      </c>
      <c r="M54" s="30">
        <v>378</v>
      </c>
      <c r="N54" s="30">
        <v>615</v>
      </c>
      <c r="O54" s="30">
        <v>275</v>
      </c>
      <c r="P54" s="30">
        <v>796</v>
      </c>
      <c r="Q54" s="30">
        <v>366</v>
      </c>
      <c r="R54" s="30">
        <v>937</v>
      </c>
      <c r="S54" s="30">
        <v>432</v>
      </c>
      <c r="T54" s="30">
        <v>802</v>
      </c>
      <c r="U54" s="30">
        <v>370</v>
      </c>
      <c r="V54" s="30">
        <v>797</v>
      </c>
      <c r="W54" s="30">
        <v>379</v>
      </c>
      <c r="X54" s="30">
        <v>906</v>
      </c>
      <c r="Y54" s="30">
        <v>416</v>
      </c>
      <c r="Z54" s="8"/>
      <c r="AA54" s="8"/>
      <c r="AB54" s="15" t="s">
        <v>47</v>
      </c>
      <c r="AC54" s="15"/>
      <c r="AD54" s="28">
        <v>1053</v>
      </c>
      <c r="AE54" s="30">
        <v>510</v>
      </c>
      <c r="AF54" s="30">
        <v>1140</v>
      </c>
      <c r="AG54" s="30">
        <v>557</v>
      </c>
      <c r="AH54" s="30">
        <v>766</v>
      </c>
      <c r="AI54" s="30">
        <v>377</v>
      </c>
      <c r="AJ54" s="30">
        <v>672</v>
      </c>
      <c r="AK54" s="30">
        <v>304</v>
      </c>
      <c r="AL54" s="30">
        <v>669</v>
      </c>
      <c r="AM54" s="30">
        <v>289</v>
      </c>
      <c r="AN54" s="30">
        <v>538</v>
      </c>
      <c r="AO54" s="30">
        <v>219</v>
      </c>
      <c r="AP54" s="30">
        <v>426</v>
      </c>
      <c r="AQ54" s="30">
        <v>138</v>
      </c>
      <c r="AR54" s="30">
        <v>244</v>
      </c>
      <c r="AS54" s="30">
        <v>69</v>
      </c>
      <c r="AT54" s="30">
        <v>114</v>
      </c>
      <c r="AU54" s="30">
        <v>28</v>
      </c>
      <c r="AV54" s="30">
        <v>37</v>
      </c>
      <c r="AW54" s="34">
        <v>9</v>
      </c>
      <c r="AX54" s="34">
        <v>1</v>
      </c>
      <c r="AY54" s="34" t="s">
        <v>81</v>
      </c>
      <c r="AZ54" s="34" t="s">
        <v>81</v>
      </c>
      <c r="BA54" s="34" t="s">
        <v>81</v>
      </c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ht="31.5" customHeight="1">
      <c r="A55" s="8"/>
      <c r="B55" s="1" t="s">
        <v>48</v>
      </c>
      <c r="C55" s="15"/>
      <c r="D55" s="28">
        <f>D56</f>
        <v>25039</v>
      </c>
      <c r="E55" s="30">
        <f>E56</f>
        <v>11695</v>
      </c>
      <c r="F55" s="30">
        <f aca="true" t="shared" si="25" ref="F55:Y55">F56</f>
        <v>1002</v>
      </c>
      <c r="G55" s="30">
        <f t="shared" si="25"/>
        <v>509</v>
      </c>
      <c r="H55" s="30">
        <f t="shared" si="25"/>
        <v>1241</v>
      </c>
      <c r="I55" s="30">
        <f t="shared" si="25"/>
        <v>650</v>
      </c>
      <c r="J55" s="30">
        <f t="shared" si="25"/>
        <v>1471</v>
      </c>
      <c r="K55" s="30">
        <f t="shared" si="25"/>
        <v>758</v>
      </c>
      <c r="L55" s="30">
        <f t="shared" si="25"/>
        <v>1140</v>
      </c>
      <c r="M55" s="30">
        <f t="shared" si="25"/>
        <v>558</v>
      </c>
      <c r="N55" s="30">
        <f t="shared" si="25"/>
        <v>544</v>
      </c>
      <c r="O55" s="30">
        <f t="shared" si="25"/>
        <v>246</v>
      </c>
      <c r="P55" s="30">
        <f t="shared" si="25"/>
        <v>906</v>
      </c>
      <c r="Q55" s="30">
        <f t="shared" si="25"/>
        <v>468</v>
      </c>
      <c r="R55" s="30">
        <f t="shared" si="25"/>
        <v>1116</v>
      </c>
      <c r="S55" s="30">
        <f t="shared" si="25"/>
        <v>546</v>
      </c>
      <c r="T55" s="30">
        <f t="shared" si="25"/>
        <v>1360</v>
      </c>
      <c r="U55" s="30">
        <f t="shared" si="25"/>
        <v>651</v>
      </c>
      <c r="V55" s="30">
        <f t="shared" si="25"/>
        <v>1561</v>
      </c>
      <c r="W55" s="30">
        <f t="shared" si="25"/>
        <v>794</v>
      </c>
      <c r="X55" s="30">
        <f t="shared" si="25"/>
        <v>1848</v>
      </c>
      <c r="Y55" s="30">
        <f t="shared" si="25"/>
        <v>927</v>
      </c>
      <c r="Z55" s="8"/>
      <c r="AA55" s="8"/>
      <c r="AB55" s="1" t="s">
        <v>48</v>
      </c>
      <c r="AC55" s="26"/>
      <c r="AD55" s="30">
        <f aca="true" t="shared" si="26" ref="AD55:BA55">AD56</f>
        <v>1985</v>
      </c>
      <c r="AE55" s="30">
        <f t="shared" si="26"/>
        <v>1071</v>
      </c>
      <c r="AF55" s="30">
        <f t="shared" si="26"/>
        <v>1838</v>
      </c>
      <c r="AG55" s="30">
        <f t="shared" si="26"/>
        <v>899</v>
      </c>
      <c r="AH55" s="30">
        <f t="shared" si="26"/>
        <v>1595</v>
      </c>
      <c r="AI55" s="30">
        <f t="shared" si="26"/>
        <v>711</v>
      </c>
      <c r="AJ55" s="30">
        <f t="shared" si="26"/>
        <v>1945</v>
      </c>
      <c r="AK55" s="30">
        <f t="shared" si="26"/>
        <v>866</v>
      </c>
      <c r="AL55" s="30">
        <f t="shared" si="26"/>
        <v>1880</v>
      </c>
      <c r="AM55" s="30">
        <f t="shared" si="26"/>
        <v>814</v>
      </c>
      <c r="AN55" s="30">
        <f t="shared" si="26"/>
        <v>1667</v>
      </c>
      <c r="AO55" s="30">
        <f t="shared" si="26"/>
        <v>645</v>
      </c>
      <c r="AP55" s="30">
        <f t="shared" si="26"/>
        <v>1087</v>
      </c>
      <c r="AQ55" s="30">
        <f t="shared" si="26"/>
        <v>373</v>
      </c>
      <c r="AR55" s="30">
        <f t="shared" si="26"/>
        <v>572</v>
      </c>
      <c r="AS55" s="30">
        <f t="shared" si="26"/>
        <v>145</v>
      </c>
      <c r="AT55" s="30">
        <f t="shared" si="26"/>
        <v>232</v>
      </c>
      <c r="AU55" s="30">
        <f t="shared" si="26"/>
        <v>51</v>
      </c>
      <c r="AV55" s="30">
        <f t="shared" si="26"/>
        <v>49</v>
      </c>
      <c r="AW55" s="30">
        <f t="shared" si="26"/>
        <v>13</v>
      </c>
      <c r="AX55" s="33" t="str">
        <f t="shared" si="26"/>
        <v>-</v>
      </c>
      <c r="AY55" s="33" t="str">
        <f t="shared" si="26"/>
        <v>-</v>
      </c>
      <c r="AZ55" s="33" t="str">
        <f t="shared" si="26"/>
        <v>-</v>
      </c>
      <c r="BA55" s="33" t="str">
        <f t="shared" si="26"/>
        <v>-</v>
      </c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53" ht="24" customHeight="1" thickBot="1">
      <c r="A56" s="9"/>
      <c r="B56" s="16" t="s">
        <v>80</v>
      </c>
      <c r="C56" s="24"/>
      <c r="D56" s="36">
        <f>SUM(F56,H56,J56,L56,N56,P56,R56,T56,V56,X56,AD56,AF56,AH56,AJ56,AL56,AN56,AP56,AR56,AT56,AV56,AX56,AZ56)</f>
        <v>25039</v>
      </c>
      <c r="E56" s="37">
        <f>SUM(G56,I56,K56,M56,O56,Q56,S56,U56,W56,Y56,AE56,AG56,AI56,AK56,AM56,AO56,AQ56,AS56,AU56,AW56,AY56,BA56)</f>
        <v>11695</v>
      </c>
      <c r="F56" s="37">
        <v>1002</v>
      </c>
      <c r="G56" s="37">
        <v>509</v>
      </c>
      <c r="H56" s="37">
        <v>1241</v>
      </c>
      <c r="I56" s="37">
        <v>650</v>
      </c>
      <c r="J56" s="37">
        <v>1471</v>
      </c>
      <c r="K56" s="37">
        <v>758</v>
      </c>
      <c r="L56" s="37">
        <v>1140</v>
      </c>
      <c r="M56" s="37">
        <v>558</v>
      </c>
      <c r="N56" s="37">
        <v>544</v>
      </c>
      <c r="O56" s="37">
        <v>246</v>
      </c>
      <c r="P56" s="37">
        <v>906</v>
      </c>
      <c r="Q56" s="37">
        <v>468</v>
      </c>
      <c r="R56" s="37">
        <v>1116</v>
      </c>
      <c r="S56" s="37">
        <v>546</v>
      </c>
      <c r="T56" s="37">
        <v>1360</v>
      </c>
      <c r="U56" s="37">
        <v>651</v>
      </c>
      <c r="V56" s="37">
        <v>1561</v>
      </c>
      <c r="W56" s="37">
        <v>794</v>
      </c>
      <c r="X56" s="37">
        <v>1848</v>
      </c>
      <c r="Y56" s="37">
        <v>927</v>
      </c>
      <c r="AA56" s="9"/>
      <c r="AB56" s="16" t="s">
        <v>80</v>
      </c>
      <c r="AC56" s="16"/>
      <c r="AD56" s="36">
        <v>1985</v>
      </c>
      <c r="AE56" s="37">
        <v>1071</v>
      </c>
      <c r="AF56" s="37">
        <v>1838</v>
      </c>
      <c r="AG56" s="37">
        <v>899</v>
      </c>
      <c r="AH56" s="37">
        <v>1595</v>
      </c>
      <c r="AI56" s="37">
        <v>711</v>
      </c>
      <c r="AJ56" s="37">
        <v>1945</v>
      </c>
      <c r="AK56" s="37">
        <v>866</v>
      </c>
      <c r="AL56" s="37">
        <v>1880</v>
      </c>
      <c r="AM56" s="37">
        <v>814</v>
      </c>
      <c r="AN56" s="37">
        <v>1667</v>
      </c>
      <c r="AO56" s="37">
        <v>645</v>
      </c>
      <c r="AP56" s="37">
        <v>1087</v>
      </c>
      <c r="AQ56" s="37">
        <v>373</v>
      </c>
      <c r="AR56" s="37">
        <v>572</v>
      </c>
      <c r="AS56" s="37">
        <v>145</v>
      </c>
      <c r="AT56" s="37">
        <v>232</v>
      </c>
      <c r="AU56" s="37">
        <v>51</v>
      </c>
      <c r="AV56" s="37">
        <v>49</v>
      </c>
      <c r="AW56" s="35">
        <v>13</v>
      </c>
      <c r="AX56" s="35" t="s">
        <v>81</v>
      </c>
      <c r="AY56" s="35" t="s">
        <v>81</v>
      </c>
      <c r="AZ56" s="35" t="s">
        <v>81</v>
      </c>
      <c r="BA56" s="35" t="s">
        <v>81</v>
      </c>
    </row>
    <row r="57" spans="2:53" ht="15" customHeight="1">
      <c r="B57" s="2" t="s">
        <v>74</v>
      </c>
      <c r="AZ57" s="14"/>
      <c r="BA57" s="14"/>
    </row>
    <row r="58" ht="14.25">
      <c r="B58" s="2" t="s">
        <v>84</v>
      </c>
    </row>
  </sheetData>
  <mergeCells count="25">
    <mergeCell ref="AL3:AM3"/>
    <mergeCell ref="AD3:AE3"/>
    <mergeCell ref="AF3:AG3"/>
    <mergeCell ref="AH3:AI3"/>
    <mergeCell ref="AJ3:AK3"/>
    <mergeCell ref="B3:B4"/>
    <mergeCell ref="AB3:AB4"/>
    <mergeCell ref="D3:E3"/>
    <mergeCell ref="X3:Y3"/>
    <mergeCell ref="AZ3:BA3"/>
    <mergeCell ref="J3:K3"/>
    <mergeCell ref="H3:I3"/>
    <mergeCell ref="F3:G3"/>
    <mergeCell ref="R3:S3"/>
    <mergeCell ref="P3:Q3"/>
    <mergeCell ref="N3:O3"/>
    <mergeCell ref="L3:M3"/>
    <mergeCell ref="T3:U3"/>
    <mergeCell ref="V3:W3"/>
    <mergeCell ref="AP3:AQ3"/>
    <mergeCell ref="AN3:AO3"/>
    <mergeCell ref="AX3:AY3"/>
    <mergeCell ref="AV3:AW3"/>
    <mergeCell ref="AT3:AU3"/>
    <mergeCell ref="AR3:AS3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9" r:id="rId1"/>
  <colBreaks count="1" manualBreakCount="1">
    <brk id="25" max="65535" man="1"/>
  </colBreaks>
  <ignoredErrors>
    <ignoredError sqref="D25: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2007-08-02T08:37:34Z</cp:lastPrinted>
  <dcterms:modified xsi:type="dcterms:W3CDTF">2007-11-26T01:32:32Z</dcterms:modified>
  <cp:category/>
  <cp:version/>
  <cp:contentType/>
  <cp:contentStatus/>
</cp:coreProperties>
</file>