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長崎～高島" sheetId="1" r:id="rId1"/>
    <sheet name="若松～宮浦" sheetId="2" r:id="rId2"/>
  </sheets>
  <definedNames/>
  <calcPr fullCalcOnLoad="1"/>
</workbook>
</file>

<file path=xl/sharedStrings.xml><?xml version="1.0" encoding="utf-8"?>
<sst xmlns="http://schemas.openxmlformats.org/spreadsheetml/2006/main" count="289" uniqueCount="87">
  <si>
    <t>港</t>
  </si>
  <si>
    <t>隻数</t>
  </si>
  <si>
    <t>総ｔ数</t>
  </si>
  <si>
    <t xml:space="preserve">  お  よ  び  ト  ン  数</t>
  </si>
  <si>
    <t>単位：隻、ｔ</t>
  </si>
  <si>
    <t>外          航</t>
  </si>
  <si>
    <t xml:space="preserve"> 5ｔ以上の船舶が対象である。</t>
  </si>
  <si>
    <t xml:space="preserve"> 港湾調査（指定統計第 6号）による。</t>
  </si>
  <si>
    <t>総数</t>
  </si>
  <si>
    <t>商船</t>
  </si>
  <si>
    <t>漁船</t>
  </si>
  <si>
    <t>避難船その他</t>
  </si>
  <si>
    <t xml:space="preserve"> 資料  県港湾課調</t>
  </si>
  <si>
    <t>内            航</t>
  </si>
  <si>
    <t>-</t>
  </si>
  <si>
    <t>厳　　　　　原</t>
  </si>
  <si>
    <t>佐　　世　　保</t>
  </si>
  <si>
    <t>比　　田　　勝</t>
  </si>
  <si>
    <t>松　　　　　浦</t>
  </si>
  <si>
    <t>松　　　　　島</t>
  </si>
  <si>
    <t>肥　前　大　島</t>
  </si>
  <si>
    <t>佐　　　　　々</t>
  </si>
  <si>
    <t>島　　　　　原</t>
  </si>
  <si>
    <t>調　　　　　川</t>
  </si>
  <si>
    <t>郷　　ノ　　浦</t>
  </si>
  <si>
    <t>福　　　　　江</t>
  </si>
  <si>
    <t>勝　　　　　本</t>
  </si>
  <si>
    <t>相　　の　　浦</t>
  </si>
  <si>
    <t>佐　　須　　奈</t>
  </si>
  <si>
    <t>玉　　ノ　　浦</t>
  </si>
  <si>
    <t>茂　　　　　木</t>
  </si>
  <si>
    <t>有　　　　　川</t>
  </si>
  <si>
    <t>瀬　　　　　戸</t>
  </si>
  <si>
    <t>伊　　王　　島</t>
  </si>
  <si>
    <t>竹　　　　　敷</t>
  </si>
  <si>
    <t>富　　　　　江</t>
  </si>
  <si>
    <t>青　　　　　方</t>
  </si>
  <si>
    <t>榎　　　　　津</t>
  </si>
  <si>
    <t>田　　　　　平</t>
  </si>
  <si>
    <t>鹿　　　　　見</t>
  </si>
  <si>
    <t>島　　　　　原</t>
  </si>
  <si>
    <t>松　　　　　浦</t>
  </si>
  <si>
    <t>高　　　　　島</t>
  </si>
  <si>
    <t>若　　　　　松</t>
  </si>
  <si>
    <t>平　　　　　戸</t>
  </si>
  <si>
    <t>時　　　　　津</t>
  </si>
  <si>
    <t>大　　　　　村</t>
  </si>
  <si>
    <t>多　　比　　良</t>
  </si>
  <si>
    <t>印　　通　　寺</t>
  </si>
  <si>
    <t>肥　前　大　島</t>
  </si>
  <si>
    <t>仁　　　　　田</t>
  </si>
  <si>
    <t>大　　　　　島</t>
  </si>
  <si>
    <t>郷　　ノ　　首</t>
  </si>
  <si>
    <t>池　　　　　島</t>
  </si>
  <si>
    <t>福　　　　　島</t>
  </si>
  <si>
    <t>須　　　　　川</t>
  </si>
  <si>
    <t>瀬　　　　　川</t>
  </si>
  <si>
    <t>脇　　　　　岬</t>
  </si>
  <si>
    <t>神　　ノ　　浦</t>
  </si>
  <si>
    <t>小　　　　　口</t>
  </si>
  <si>
    <t>川　　　　　内</t>
  </si>
  <si>
    <t>崎　　　　　戸</t>
  </si>
  <si>
    <t>仁　　　　　位</t>
  </si>
  <si>
    <t>面　　　　　高</t>
  </si>
  <si>
    <t>小　　　　　浜</t>
  </si>
  <si>
    <t>小　　長　　井</t>
  </si>
  <si>
    <t>七　　ツ　　釜</t>
  </si>
  <si>
    <t>太　　田　　和</t>
  </si>
  <si>
    <t>岐　　　　　宿</t>
  </si>
  <si>
    <t>大　瀬　戸　柳</t>
  </si>
  <si>
    <t>臼　　ノ　　浦</t>
  </si>
  <si>
    <t>佐　　　　　々</t>
  </si>
  <si>
    <t>江　　　　　迎</t>
  </si>
  <si>
    <t>彼　　　　　杵</t>
  </si>
  <si>
    <t>西　　　　　郷</t>
  </si>
  <si>
    <t>古　　　　　里</t>
  </si>
  <si>
    <t>川　　　　　棚</t>
  </si>
  <si>
    <t>宮　　　　　浦</t>
  </si>
  <si>
    <t xml:space="preserve">          15</t>
  </si>
  <si>
    <t xml:space="preserve">          16</t>
  </si>
  <si>
    <t>-</t>
  </si>
  <si>
    <t>口　　ノ　　津</t>
  </si>
  <si>
    <t xml:space="preserve">                          １３２         船   舶   の   入   港   隻   数</t>
  </si>
  <si>
    <t>（ 平 成 17年 ）</t>
  </si>
  <si>
    <t>平   成   14    年</t>
  </si>
  <si>
    <t xml:space="preserve">          17</t>
  </si>
  <si>
    <t>長　　　　　崎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</si>
</sst>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2" xfId="15" applyFont="1" applyBorder="1" applyAlignment="1">
      <alignment horizontal="right"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 quotePrefix="1">
      <alignment horizontal="center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3" xfId="15" applyFont="1" applyFill="1" applyBorder="1" applyAlignment="1">
      <alignment horizontal="right"/>
    </xf>
    <xf numFmtId="181" fontId="5" fillId="0" borderId="8" xfId="15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3" xfId="15" applyFont="1" applyBorder="1" applyAlignment="1">
      <alignment horizontal="right"/>
    </xf>
    <xf numFmtId="181" fontId="5" fillId="0" borderId="11" xfId="15" applyFont="1" applyFill="1" applyBorder="1" applyAlignment="1">
      <alignment horizontal="right"/>
    </xf>
    <xf numFmtId="181" fontId="5" fillId="0" borderId="12" xfId="15" applyFont="1" applyFill="1" applyBorder="1" applyAlignment="1">
      <alignment/>
    </xf>
    <xf numFmtId="181" fontId="5" fillId="0" borderId="0" xfId="15" applyFont="1" applyFill="1" applyBorder="1" applyAlignment="1" quotePrefix="1">
      <alignment/>
    </xf>
    <xf numFmtId="181" fontId="5" fillId="0" borderId="4" xfId="15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81" fontId="5" fillId="0" borderId="13" xfId="15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showGridLines="0" tabSelected="1" zoomScale="75" zoomScaleNormal="75" workbookViewId="0" topLeftCell="A1">
      <selection activeCell="A4" sqref="A4:A5"/>
    </sheetView>
  </sheetViews>
  <sheetFormatPr defaultColWidth="8.625" defaultRowHeight="12.75"/>
  <cols>
    <col min="1" max="1" width="21.125" style="1" customWidth="1"/>
    <col min="2" max="2" width="0.875" style="1" customWidth="1"/>
    <col min="3" max="10" width="16.25390625" style="1" customWidth="1"/>
    <col min="11" max="16384" width="8.625" style="1" customWidth="1"/>
  </cols>
  <sheetData>
    <row r="1" spans="1:10" ht="24">
      <c r="A1" s="5" t="s">
        <v>82</v>
      </c>
      <c r="B1" s="5"/>
      <c r="C1" s="6"/>
      <c r="D1" s="6"/>
      <c r="E1" s="6"/>
      <c r="F1" s="6"/>
      <c r="G1" s="6"/>
      <c r="H1" s="6"/>
      <c r="I1" s="6"/>
      <c r="J1" s="6"/>
    </row>
    <row r="2" spans="1:10" ht="36" customHeight="1">
      <c r="A2" s="6" t="s">
        <v>7</v>
      </c>
      <c r="B2" s="6"/>
      <c r="C2" s="6"/>
      <c r="D2" s="6"/>
      <c r="E2" s="6"/>
      <c r="F2" s="6"/>
      <c r="G2" s="6"/>
      <c r="H2" s="6"/>
      <c r="I2" s="6"/>
      <c r="J2" s="6"/>
    </row>
    <row r="3" spans="1:10" ht="18" customHeight="1" thickBot="1">
      <c r="A3" s="7" t="s">
        <v>6</v>
      </c>
      <c r="B3" s="7"/>
      <c r="C3" s="7"/>
      <c r="D3" s="7"/>
      <c r="E3" s="7"/>
      <c r="F3" s="7"/>
      <c r="G3" s="7"/>
      <c r="H3" s="7"/>
      <c r="I3" s="7"/>
      <c r="J3" s="7"/>
    </row>
    <row r="4" spans="1:10" ht="19.5" customHeight="1">
      <c r="A4" s="29" t="s">
        <v>0</v>
      </c>
      <c r="B4" s="8"/>
      <c r="C4" s="31" t="s">
        <v>8</v>
      </c>
      <c r="D4" s="34"/>
      <c r="E4" s="31" t="s">
        <v>9</v>
      </c>
      <c r="F4" s="32"/>
      <c r="G4" s="31" t="s">
        <v>10</v>
      </c>
      <c r="H4" s="32"/>
      <c r="I4" s="31" t="s">
        <v>11</v>
      </c>
      <c r="J4" s="33"/>
    </row>
    <row r="5" spans="1:10" ht="39" customHeight="1">
      <c r="A5" s="30"/>
      <c r="B5" s="9"/>
      <c r="C5" s="10" t="s">
        <v>1</v>
      </c>
      <c r="D5" s="10" t="s">
        <v>2</v>
      </c>
      <c r="E5" s="10" t="s">
        <v>1</v>
      </c>
      <c r="F5" s="10" t="s">
        <v>2</v>
      </c>
      <c r="G5" s="10" t="s">
        <v>1</v>
      </c>
      <c r="H5" s="10" t="s">
        <v>2</v>
      </c>
      <c r="I5" s="10" t="s">
        <v>1</v>
      </c>
      <c r="J5" s="11" t="s">
        <v>2</v>
      </c>
    </row>
    <row r="6" spans="1:11" ht="18.75" customHeight="1">
      <c r="A6" s="27" t="s">
        <v>84</v>
      </c>
      <c r="B6" s="13"/>
      <c r="C6" s="12">
        <v>657889</v>
      </c>
      <c r="D6" s="12">
        <v>79785708</v>
      </c>
      <c r="E6" s="6">
        <v>132548</v>
      </c>
      <c r="F6" s="6">
        <v>28512415</v>
      </c>
      <c r="G6" s="6">
        <v>432031</v>
      </c>
      <c r="H6" s="6">
        <v>6936940</v>
      </c>
      <c r="I6" s="6">
        <v>93310</v>
      </c>
      <c r="J6" s="6">
        <v>44336353</v>
      </c>
      <c r="K6" s="6"/>
    </row>
    <row r="7" spans="1:11" ht="19.5" customHeight="1">
      <c r="A7" s="28" t="s">
        <v>78</v>
      </c>
      <c r="B7" s="13"/>
      <c r="C7" s="12">
        <v>629008</v>
      </c>
      <c r="D7" s="12">
        <v>81707924</v>
      </c>
      <c r="E7" s="12">
        <v>128915</v>
      </c>
      <c r="F7" s="12">
        <v>30762397</v>
      </c>
      <c r="G7" s="12">
        <v>411236</v>
      </c>
      <c r="H7" s="12">
        <v>6623062</v>
      </c>
      <c r="I7" s="12">
        <v>88857</v>
      </c>
      <c r="J7" s="12">
        <v>44322465</v>
      </c>
      <c r="K7" s="6"/>
    </row>
    <row r="8" spans="1:11" ht="21" customHeight="1">
      <c r="A8" s="28" t="s">
        <v>79</v>
      </c>
      <c r="B8" s="13"/>
      <c r="C8" s="12">
        <v>561881</v>
      </c>
      <c r="D8" s="12">
        <v>81371322</v>
      </c>
      <c r="E8" s="12">
        <v>138801</v>
      </c>
      <c r="F8" s="12">
        <v>29951412</v>
      </c>
      <c r="G8" s="12">
        <v>332805</v>
      </c>
      <c r="H8" s="12">
        <v>6496254</v>
      </c>
      <c r="I8" s="12">
        <v>90275</v>
      </c>
      <c r="J8" s="12">
        <v>44923656</v>
      </c>
      <c r="K8" s="6"/>
    </row>
    <row r="9" spans="1:11" ht="39" customHeight="1">
      <c r="A9" s="28" t="s">
        <v>85</v>
      </c>
      <c r="B9" s="13"/>
      <c r="C9" s="12">
        <f>SUM(C10,C22)</f>
        <v>527890</v>
      </c>
      <c r="D9" s="12">
        <f aca="true" t="shared" si="0" ref="D9:J9">SUM(D10,D22)</f>
        <v>77863080</v>
      </c>
      <c r="E9" s="12">
        <f t="shared" si="0"/>
        <v>130708</v>
      </c>
      <c r="F9" s="12">
        <f t="shared" si="0"/>
        <v>27645215</v>
      </c>
      <c r="G9" s="12">
        <f t="shared" si="0"/>
        <v>316169</v>
      </c>
      <c r="H9" s="12">
        <f t="shared" si="0"/>
        <v>6289476</v>
      </c>
      <c r="I9" s="12">
        <f t="shared" si="0"/>
        <v>81013</v>
      </c>
      <c r="J9" s="12">
        <f t="shared" si="0"/>
        <v>43928389</v>
      </c>
      <c r="K9" s="6"/>
    </row>
    <row r="10" spans="1:11" ht="39" customHeight="1">
      <c r="A10" s="23" t="s">
        <v>5</v>
      </c>
      <c r="B10" s="22"/>
      <c r="C10" s="12">
        <f>SUM(C11:C21)</f>
        <v>1069</v>
      </c>
      <c r="D10" s="12">
        <f>SUM(D11:D21)</f>
        <v>10863567</v>
      </c>
      <c r="E10" s="12">
        <f>SUM(E11:E21)</f>
        <v>1069</v>
      </c>
      <c r="F10" s="12">
        <f>SUM(F11:F21)</f>
        <v>10863567</v>
      </c>
      <c r="G10" s="14" t="s">
        <v>14</v>
      </c>
      <c r="H10" s="14" t="s">
        <v>14</v>
      </c>
      <c r="I10" s="14" t="s">
        <v>14</v>
      </c>
      <c r="J10" s="14" t="s">
        <v>14</v>
      </c>
      <c r="K10" s="6"/>
    </row>
    <row r="11" spans="1:11" ht="39" customHeight="1">
      <c r="A11" s="16" t="s">
        <v>86</v>
      </c>
      <c r="B11" s="15"/>
      <c r="C11" s="16">
        <f>SUM(E11,G11,I11)</f>
        <v>266</v>
      </c>
      <c r="D11" s="16">
        <f>SUM(F11,H11,J11)</f>
        <v>3457568</v>
      </c>
      <c r="E11" s="14">
        <v>266</v>
      </c>
      <c r="F11" s="14">
        <v>3457568</v>
      </c>
      <c r="G11" s="14" t="s">
        <v>80</v>
      </c>
      <c r="H11" s="14" t="s">
        <v>80</v>
      </c>
      <c r="I11" s="14" t="s">
        <v>80</v>
      </c>
      <c r="J11" s="14" t="s">
        <v>80</v>
      </c>
      <c r="K11" s="6"/>
    </row>
    <row r="12" spans="1:11" ht="19.5" customHeight="1">
      <c r="A12" s="16" t="s">
        <v>15</v>
      </c>
      <c r="B12" s="15"/>
      <c r="C12" s="16">
        <f aca="true" t="shared" si="1" ref="C12:D19">SUM(E12,G12,I12)</f>
        <v>371</v>
      </c>
      <c r="D12" s="16">
        <f t="shared" si="1"/>
        <v>60889</v>
      </c>
      <c r="E12" s="14">
        <v>371</v>
      </c>
      <c r="F12" s="14">
        <v>60889</v>
      </c>
      <c r="G12" s="14" t="s">
        <v>80</v>
      </c>
      <c r="H12" s="14" t="s">
        <v>80</v>
      </c>
      <c r="I12" s="14" t="s">
        <v>80</v>
      </c>
      <c r="J12" s="14" t="s">
        <v>80</v>
      </c>
      <c r="K12" s="6"/>
    </row>
    <row r="13" spans="1:11" ht="19.5" customHeight="1">
      <c r="A13" s="16" t="s">
        <v>16</v>
      </c>
      <c r="B13" s="15"/>
      <c r="C13" s="16">
        <f t="shared" si="1"/>
        <v>105</v>
      </c>
      <c r="D13" s="16">
        <f t="shared" si="1"/>
        <v>791263</v>
      </c>
      <c r="E13" s="16">
        <v>105</v>
      </c>
      <c r="F13" s="14">
        <v>791263</v>
      </c>
      <c r="G13" s="14" t="s">
        <v>80</v>
      </c>
      <c r="H13" s="14" t="s">
        <v>80</v>
      </c>
      <c r="I13" s="14" t="s">
        <v>80</v>
      </c>
      <c r="J13" s="14" t="s">
        <v>80</v>
      </c>
      <c r="K13" s="6"/>
    </row>
    <row r="14" spans="1:11" ht="19.5" customHeight="1">
      <c r="A14" s="16" t="s">
        <v>17</v>
      </c>
      <c r="B14" s="15"/>
      <c r="C14" s="16">
        <f t="shared" si="1"/>
        <v>135</v>
      </c>
      <c r="D14" s="16">
        <f t="shared" si="1"/>
        <v>47811</v>
      </c>
      <c r="E14" s="14">
        <v>135</v>
      </c>
      <c r="F14" s="14">
        <v>47811</v>
      </c>
      <c r="G14" s="14" t="s">
        <v>80</v>
      </c>
      <c r="H14" s="14" t="s">
        <v>80</v>
      </c>
      <c r="I14" s="14" t="s">
        <v>80</v>
      </c>
      <c r="J14" s="14" t="s">
        <v>80</v>
      </c>
      <c r="K14" s="6"/>
    </row>
    <row r="15" spans="1:11" ht="19.5" customHeight="1">
      <c r="A15" s="16" t="s">
        <v>18</v>
      </c>
      <c r="B15" s="15"/>
      <c r="C15" s="16">
        <f t="shared" si="1"/>
        <v>145</v>
      </c>
      <c r="D15" s="16">
        <f t="shared" si="1"/>
        <v>5143557</v>
      </c>
      <c r="E15" s="14">
        <v>145</v>
      </c>
      <c r="F15" s="14">
        <v>5143557</v>
      </c>
      <c r="G15" s="14" t="s">
        <v>80</v>
      </c>
      <c r="H15" s="14" t="s">
        <v>80</v>
      </c>
      <c r="I15" s="14" t="s">
        <v>80</v>
      </c>
      <c r="J15" s="14" t="s">
        <v>80</v>
      </c>
      <c r="K15" s="6"/>
    </row>
    <row r="16" spans="1:11" ht="19.5" customHeight="1">
      <c r="A16" s="16" t="s">
        <v>19</v>
      </c>
      <c r="B16" s="15"/>
      <c r="C16" s="16">
        <f t="shared" si="1"/>
        <v>31</v>
      </c>
      <c r="D16" s="16">
        <f t="shared" si="1"/>
        <v>1339256</v>
      </c>
      <c r="E16" s="14">
        <v>31</v>
      </c>
      <c r="F16" s="14">
        <v>1339256</v>
      </c>
      <c r="G16" s="14" t="s">
        <v>80</v>
      </c>
      <c r="H16" s="14" t="s">
        <v>80</v>
      </c>
      <c r="I16" s="14" t="s">
        <v>80</v>
      </c>
      <c r="J16" s="14" t="s">
        <v>80</v>
      </c>
      <c r="K16" s="6"/>
    </row>
    <row r="17" spans="1:11" ht="19.5" customHeight="1">
      <c r="A17" s="16" t="s">
        <v>20</v>
      </c>
      <c r="B17" s="15"/>
      <c r="C17" s="14" t="s">
        <v>80</v>
      </c>
      <c r="D17" s="14" t="s">
        <v>80</v>
      </c>
      <c r="E17" s="14" t="s">
        <v>80</v>
      </c>
      <c r="F17" s="14" t="s">
        <v>80</v>
      </c>
      <c r="G17" s="14" t="s">
        <v>80</v>
      </c>
      <c r="H17" s="14" t="s">
        <v>80</v>
      </c>
      <c r="I17" s="14" t="s">
        <v>80</v>
      </c>
      <c r="J17" s="14" t="s">
        <v>80</v>
      </c>
      <c r="K17" s="6"/>
    </row>
    <row r="18" spans="1:11" ht="19.5" customHeight="1">
      <c r="A18" s="16" t="s">
        <v>21</v>
      </c>
      <c r="B18" s="15"/>
      <c r="C18" s="16">
        <f t="shared" si="1"/>
        <v>6</v>
      </c>
      <c r="D18" s="16">
        <f t="shared" si="1"/>
        <v>3600</v>
      </c>
      <c r="E18" s="14">
        <v>6</v>
      </c>
      <c r="F18" s="14">
        <v>3600</v>
      </c>
      <c r="G18" s="14" t="s">
        <v>80</v>
      </c>
      <c r="H18" s="14" t="s">
        <v>80</v>
      </c>
      <c r="I18" s="14" t="s">
        <v>80</v>
      </c>
      <c r="J18" s="14" t="s">
        <v>80</v>
      </c>
      <c r="K18" s="6"/>
    </row>
    <row r="19" spans="1:11" ht="19.5" customHeight="1">
      <c r="A19" s="16" t="s">
        <v>22</v>
      </c>
      <c r="B19" s="15"/>
      <c r="C19" s="16">
        <f t="shared" si="1"/>
        <v>10</v>
      </c>
      <c r="D19" s="16">
        <f t="shared" si="1"/>
        <v>19623</v>
      </c>
      <c r="E19" s="14">
        <v>10</v>
      </c>
      <c r="F19" s="14">
        <v>19623</v>
      </c>
      <c r="G19" s="14" t="s">
        <v>80</v>
      </c>
      <c r="H19" s="14" t="s">
        <v>80</v>
      </c>
      <c r="I19" s="14" t="s">
        <v>80</v>
      </c>
      <c r="J19" s="14" t="s">
        <v>80</v>
      </c>
      <c r="K19" s="6"/>
    </row>
    <row r="20" spans="1:11" ht="19.5" customHeight="1">
      <c r="A20" s="16" t="s">
        <v>81</v>
      </c>
      <c r="B20" s="15"/>
      <c r="C20" s="14" t="s">
        <v>80</v>
      </c>
      <c r="D20" s="14" t="s">
        <v>80</v>
      </c>
      <c r="E20" s="14" t="s">
        <v>80</v>
      </c>
      <c r="F20" s="14" t="s">
        <v>80</v>
      </c>
      <c r="G20" s="14" t="s">
        <v>80</v>
      </c>
      <c r="H20" s="14" t="s">
        <v>80</v>
      </c>
      <c r="I20" s="14" t="s">
        <v>80</v>
      </c>
      <c r="J20" s="14" t="s">
        <v>80</v>
      </c>
      <c r="K20" s="6"/>
    </row>
    <row r="21" spans="1:11" ht="19.5" customHeight="1">
      <c r="A21" s="16" t="s">
        <v>23</v>
      </c>
      <c r="B21" s="15"/>
      <c r="C21" s="14" t="s">
        <v>80</v>
      </c>
      <c r="D21" s="14" t="s">
        <v>80</v>
      </c>
      <c r="E21" s="14" t="s">
        <v>80</v>
      </c>
      <c r="F21" s="14" t="s">
        <v>80</v>
      </c>
      <c r="G21" s="14" t="s">
        <v>80</v>
      </c>
      <c r="H21" s="14" t="s">
        <v>80</v>
      </c>
      <c r="I21" s="14" t="s">
        <v>80</v>
      </c>
      <c r="J21" s="14" t="s">
        <v>80</v>
      </c>
      <c r="K21" s="6"/>
    </row>
    <row r="22" spans="1:11" ht="39" customHeight="1">
      <c r="A22" s="23" t="s">
        <v>13</v>
      </c>
      <c r="B22" s="22"/>
      <c r="C22" s="12">
        <f>SUM(C23:C48)+SUM('若松～宮浦'!C5:C42)</f>
        <v>526821</v>
      </c>
      <c r="D22" s="12">
        <f>SUM(D23:D48)+SUM('若松～宮浦'!D5:D42)</f>
        <v>66999513</v>
      </c>
      <c r="E22" s="12">
        <f>SUM(E23:E48)+SUM('若松～宮浦'!E5:E42)</f>
        <v>129639</v>
      </c>
      <c r="F22" s="12">
        <f>SUM(F23:F48)+SUM('若松～宮浦'!F5:F42)</f>
        <v>16781648</v>
      </c>
      <c r="G22" s="12">
        <f>SUM(G23:G48)+SUM('若松～宮浦'!G5:G42)</f>
        <v>316169</v>
      </c>
      <c r="H22" s="12">
        <f>SUM(H23:H48)+SUM('若松～宮浦'!H5:H42)</f>
        <v>6289476</v>
      </c>
      <c r="I22" s="12">
        <f>SUM(I23:I48)+SUM('若松～宮浦'!I5:I42)</f>
        <v>81013</v>
      </c>
      <c r="J22" s="12">
        <f>SUM(J23:J48)+SUM('若松～宮浦'!J5:J42)</f>
        <v>43928389</v>
      </c>
      <c r="K22" s="6"/>
    </row>
    <row r="23" spans="1:11" ht="39" customHeight="1">
      <c r="A23" s="16" t="s">
        <v>86</v>
      </c>
      <c r="B23" s="15"/>
      <c r="C23" s="16">
        <f>SUM(E23,G23,I23)</f>
        <v>13561</v>
      </c>
      <c r="D23" s="16">
        <f>SUM(F23,H23,J23)</f>
        <v>7381097</v>
      </c>
      <c r="E23" s="14">
        <v>11516</v>
      </c>
      <c r="F23" s="14">
        <v>4750625</v>
      </c>
      <c r="G23" s="14">
        <v>1</v>
      </c>
      <c r="H23" s="14">
        <v>160</v>
      </c>
      <c r="I23" s="14">
        <v>2044</v>
      </c>
      <c r="J23" s="14">
        <v>2630312</v>
      </c>
      <c r="K23" s="6"/>
    </row>
    <row r="24" spans="1:11" ht="19.5" customHeight="1">
      <c r="A24" s="16" t="s">
        <v>15</v>
      </c>
      <c r="B24" s="3"/>
      <c r="C24" s="16">
        <f aca="true" t="shared" si="2" ref="C24:D39">SUM(E24,G24,I24)</f>
        <v>44680</v>
      </c>
      <c r="D24" s="16">
        <f t="shared" si="2"/>
        <v>5395636</v>
      </c>
      <c r="E24" s="14">
        <v>862</v>
      </c>
      <c r="F24" s="14">
        <v>215500</v>
      </c>
      <c r="G24" s="14">
        <v>41480</v>
      </c>
      <c r="H24" s="14">
        <v>2978520</v>
      </c>
      <c r="I24" s="14">
        <v>2338</v>
      </c>
      <c r="J24" s="14">
        <v>2201616</v>
      </c>
      <c r="K24" s="6"/>
    </row>
    <row r="25" spans="1:11" ht="19.5" customHeight="1">
      <c r="A25" s="24" t="s">
        <v>24</v>
      </c>
      <c r="B25" s="3"/>
      <c r="C25" s="16">
        <f t="shared" si="2"/>
        <v>40985</v>
      </c>
      <c r="D25" s="16">
        <f t="shared" si="2"/>
        <v>5176628</v>
      </c>
      <c r="E25" s="14">
        <v>4977</v>
      </c>
      <c r="F25" s="14">
        <v>1617016</v>
      </c>
      <c r="G25" s="14">
        <v>32910</v>
      </c>
      <c r="H25" s="14">
        <v>230370</v>
      </c>
      <c r="I25" s="14">
        <v>3098</v>
      </c>
      <c r="J25" s="14">
        <v>3329242</v>
      </c>
      <c r="K25" s="6"/>
    </row>
    <row r="26" spans="1:11" ht="19.5" customHeight="1">
      <c r="A26" s="24" t="s">
        <v>25</v>
      </c>
      <c r="B26" s="3"/>
      <c r="C26" s="16">
        <f t="shared" si="2"/>
        <v>10156</v>
      </c>
      <c r="D26" s="16">
        <f t="shared" si="2"/>
        <v>4138014</v>
      </c>
      <c r="E26" s="14">
        <v>5573</v>
      </c>
      <c r="F26" s="14">
        <v>490691</v>
      </c>
      <c r="G26" s="14">
        <v>205</v>
      </c>
      <c r="H26" s="14">
        <v>3987</v>
      </c>
      <c r="I26" s="14">
        <v>4378</v>
      </c>
      <c r="J26" s="14">
        <v>3643336</v>
      </c>
      <c r="K26" s="6"/>
    </row>
    <row r="27" spans="1:11" ht="19.5" customHeight="1">
      <c r="A27" s="24" t="s">
        <v>16</v>
      </c>
      <c r="B27" s="3"/>
      <c r="C27" s="16">
        <f t="shared" si="2"/>
        <v>28661</v>
      </c>
      <c r="D27" s="16">
        <f t="shared" si="2"/>
        <v>7700129</v>
      </c>
      <c r="E27" s="14">
        <v>17968</v>
      </c>
      <c r="F27" s="14">
        <v>2128859</v>
      </c>
      <c r="G27" s="14">
        <v>3649</v>
      </c>
      <c r="H27" s="14">
        <v>390244</v>
      </c>
      <c r="I27" s="14">
        <v>7044</v>
      </c>
      <c r="J27" s="14">
        <v>5181026</v>
      </c>
      <c r="K27" s="6"/>
    </row>
    <row r="28" spans="1:11" ht="39" customHeight="1">
      <c r="A28" s="24" t="s">
        <v>26</v>
      </c>
      <c r="B28" s="3"/>
      <c r="C28" s="16">
        <f t="shared" si="2"/>
        <v>73841</v>
      </c>
      <c r="D28" s="16">
        <f t="shared" si="2"/>
        <v>424172</v>
      </c>
      <c r="E28" s="14">
        <v>89</v>
      </c>
      <c r="F28" s="14">
        <v>28357</v>
      </c>
      <c r="G28" s="14">
        <v>72000</v>
      </c>
      <c r="H28" s="14">
        <v>374400</v>
      </c>
      <c r="I28" s="14">
        <v>1752</v>
      </c>
      <c r="J28" s="14">
        <v>21415</v>
      </c>
      <c r="K28" s="6"/>
    </row>
    <row r="29" spans="1:11" ht="19.5" customHeight="1">
      <c r="A29" s="24" t="s">
        <v>27</v>
      </c>
      <c r="B29" s="3"/>
      <c r="C29" s="16">
        <f t="shared" si="2"/>
        <v>35425</v>
      </c>
      <c r="D29" s="16">
        <f t="shared" si="2"/>
        <v>2401306</v>
      </c>
      <c r="E29" s="14">
        <v>3185</v>
      </c>
      <c r="F29" s="14">
        <v>196896</v>
      </c>
      <c r="G29" s="14">
        <v>28343</v>
      </c>
      <c r="H29" s="14">
        <v>341786</v>
      </c>
      <c r="I29" s="14">
        <v>3897</v>
      </c>
      <c r="J29" s="14">
        <v>1862624</v>
      </c>
      <c r="K29" s="6"/>
    </row>
    <row r="30" spans="1:11" ht="19.5" customHeight="1">
      <c r="A30" s="24" t="s">
        <v>28</v>
      </c>
      <c r="B30" s="3"/>
      <c r="C30" s="16">
        <f t="shared" si="2"/>
        <v>1923</v>
      </c>
      <c r="D30" s="16">
        <f t="shared" si="2"/>
        <v>107867</v>
      </c>
      <c r="E30" s="14">
        <v>146</v>
      </c>
      <c r="F30" s="14">
        <v>72860</v>
      </c>
      <c r="G30" s="14">
        <v>1640</v>
      </c>
      <c r="H30" s="14">
        <v>9020</v>
      </c>
      <c r="I30" s="14">
        <v>137</v>
      </c>
      <c r="J30" s="14">
        <v>25987</v>
      </c>
      <c r="K30" s="6"/>
    </row>
    <row r="31" spans="1:11" ht="19.5" customHeight="1">
      <c r="A31" s="24" t="s">
        <v>29</v>
      </c>
      <c r="B31" s="3"/>
      <c r="C31" s="16">
        <f t="shared" si="2"/>
        <v>27969</v>
      </c>
      <c r="D31" s="16">
        <f t="shared" si="2"/>
        <v>187657</v>
      </c>
      <c r="E31" s="14">
        <v>1068</v>
      </c>
      <c r="F31" s="14">
        <v>18124</v>
      </c>
      <c r="G31" s="14">
        <v>26735</v>
      </c>
      <c r="H31" s="14">
        <v>157228</v>
      </c>
      <c r="I31" s="14">
        <v>166</v>
      </c>
      <c r="J31" s="14">
        <v>12305</v>
      </c>
      <c r="K31" s="6"/>
    </row>
    <row r="32" spans="1:11" ht="19.5" customHeight="1">
      <c r="A32" s="24" t="s">
        <v>17</v>
      </c>
      <c r="B32" s="3"/>
      <c r="C32" s="16">
        <f t="shared" si="2"/>
        <v>23568</v>
      </c>
      <c r="D32" s="16">
        <f t="shared" si="2"/>
        <v>1233944</v>
      </c>
      <c r="E32" s="14">
        <v>575</v>
      </c>
      <c r="F32" s="14">
        <v>102070</v>
      </c>
      <c r="G32" s="14">
        <v>22041</v>
      </c>
      <c r="H32" s="14">
        <v>323355</v>
      </c>
      <c r="I32" s="14">
        <v>952</v>
      </c>
      <c r="J32" s="14">
        <v>808519</v>
      </c>
      <c r="K32" s="6"/>
    </row>
    <row r="33" spans="1:11" ht="39" customHeight="1">
      <c r="A33" s="24" t="s">
        <v>23</v>
      </c>
      <c r="B33" s="3"/>
      <c r="C33" s="16">
        <f t="shared" si="2"/>
        <v>26623</v>
      </c>
      <c r="D33" s="16">
        <f t="shared" si="2"/>
        <v>864666</v>
      </c>
      <c r="E33" s="14">
        <v>181</v>
      </c>
      <c r="F33" s="14">
        <v>39856</v>
      </c>
      <c r="G33" s="14">
        <v>26442</v>
      </c>
      <c r="H33" s="14">
        <v>824810</v>
      </c>
      <c r="I33" s="14" t="s">
        <v>80</v>
      </c>
      <c r="J33" s="14" t="s">
        <v>80</v>
      </c>
      <c r="K33" s="6"/>
    </row>
    <row r="34" spans="1:11" ht="19.5" customHeight="1">
      <c r="A34" s="24" t="s">
        <v>30</v>
      </c>
      <c r="B34" s="3"/>
      <c r="C34" s="16">
        <f t="shared" si="2"/>
        <v>1354</v>
      </c>
      <c r="D34" s="16">
        <f t="shared" si="2"/>
        <v>19310</v>
      </c>
      <c r="E34" s="14" t="s">
        <v>80</v>
      </c>
      <c r="F34" s="14" t="s">
        <v>80</v>
      </c>
      <c r="G34" s="14">
        <v>220</v>
      </c>
      <c r="H34" s="14">
        <v>1166</v>
      </c>
      <c r="I34" s="14">
        <v>1134</v>
      </c>
      <c r="J34" s="14">
        <v>18144</v>
      </c>
      <c r="K34" s="6"/>
    </row>
    <row r="35" spans="1:11" ht="20.25" customHeight="1">
      <c r="A35" s="24" t="s">
        <v>31</v>
      </c>
      <c r="B35" s="3"/>
      <c r="C35" s="16">
        <f t="shared" si="2"/>
        <v>12614</v>
      </c>
      <c r="D35" s="16">
        <f t="shared" si="2"/>
        <v>1773067</v>
      </c>
      <c r="E35" s="14">
        <v>3588</v>
      </c>
      <c r="F35" s="14">
        <v>263153</v>
      </c>
      <c r="G35" s="14">
        <v>6561</v>
      </c>
      <c r="H35" s="14">
        <v>41067</v>
      </c>
      <c r="I35" s="14">
        <v>2465</v>
      </c>
      <c r="J35" s="14">
        <v>1468847</v>
      </c>
      <c r="K35" s="6"/>
    </row>
    <row r="36" spans="1:11" ht="19.5" customHeight="1">
      <c r="A36" s="24" t="s">
        <v>32</v>
      </c>
      <c r="B36" s="3"/>
      <c r="C36" s="16">
        <f t="shared" si="2"/>
        <v>3149</v>
      </c>
      <c r="D36" s="16">
        <f t="shared" si="2"/>
        <v>628779</v>
      </c>
      <c r="E36" s="14">
        <v>434</v>
      </c>
      <c r="F36" s="14">
        <v>143725</v>
      </c>
      <c r="G36" s="14">
        <v>33</v>
      </c>
      <c r="H36" s="14">
        <v>233</v>
      </c>
      <c r="I36" s="14">
        <v>2682</v>
      </c>
      <c r="J36" s="14">
        <v>484821</v>
      </c>
      <c r="K36" s="6"/>
    </row>
    <row r="37" spans="1:11" ht="19.5" customHeight="1">
      <c r="A37" s="24" t="s">
        <v>19</v>
      </c>
      <c r="B37" s="3"/>
      <c r="C37" s="16">
        <f t="shared" si="2"/>
        <v>12732</v>
      </c>
      <c r="D37" s="16">
        <f t="shared" si="2"/>
        <v>1988892</v>
      </c>
      <c r="E37" s="14">
        <v>9542</v>
      </c>
      <c r="F37" s="14">
        <v>1140862</v>
      </c>
      <c r="G37" s="14" t="s">
        <v>80</v>
      </c>
      <c r="H37" s="14" t="s">
        <v>80</v>
      </c>
      <c r="I37" s="14">
        <v>3190</v>
      </c>
      <c r="J37" s="14">
        <v>848030</v>
      </c>
      <c r="K37" s="6"/>
    </row>
    <row r="38" spans="1:11" ht="39" customHeight="1">
      <c r="A38" s="24" t="s">
        <v>33</v>
      </c>
      <c r="B38" s="3"/>
      <c r="C38" s="16">
        <f t="shared" si="2"/>
        <v>14685</v>
      </c>
      <c r="D38" s="16">
        <f t="shared" si="2"/>
        <v>1543352</v>
      </c>
      <c r="E38" s="14">
        <v>14196</v>
      </c>
      <c r="F38" s="14">
        <v>1495430</v>
      </c>
      <c r="G38" s="14" t="s">
        <v>80</v>
      </c>
      <c r="H38" s="14" t="s">
        <v>80</v>
      </c>
      <c r="I38" s="14">
        <v>489</v>
      </c>
      <c r="J38" s="14">
        <v>47922</v>
      </c>
      <c r="K38" s="6"/>
    </row>
    <row r="39" spans="1:11" ht="19.5" customHeight="1">
      <c r="A39" s="24" t="s">
        <v>34</v>
      </c>
      <c r="B39" s="3"/>
      <c r="C39" s="16">
        <f t="shared" si="2"/>
        <v>6321</v>
      </c>
      <c r="D39" s="16">
        <f t="shared" si="2"/>
        <v>128316</v>
      </c>
      <c r="E39" s="14">
        <v>850</v>
      </c>
      <c r="F39" s="14">
        <v>71949</v>
      </c>
      <c r="G39" s="14">
        <v>5400</v>
      </c>
      <c r="H39" s="14">
        <v>30900</v>
      </c>
      <c r="I39" s="14">
        <v>71</v>
      </c>
      <c r="J39" s="14">
        <v>25467</v>
      </c>
      <c r="K39" s="6"/>
    </row>
    <row r="40" spans="1:11" ht="19.5" customHeight="1">
      <c r="A40" s="24" t="s">
        <v>35</v>
      </c>
      <c r="B40" s="3"/>
      <c r="C40" s="16">
        <f aca="true" t="shared" si="3" ref="C40:D47">SUM(E40,G40,I40)</f>
        <v>3699</v>
      </c>
      <c r="D40" s="16">
        <f t="shared" si="3"/>
        <v>99933</v>
      </c>
      <c r="E40" s="14">
        <v>542</v>
      </c>
      <c r="F40" s="14">
        <v>21368</v>
      </c>
      <c r="G40" s="14">
        <v>3105</v>
      </c>
      <c r="H40" s="14">
        <v>54030</v>
      </c>
      <c r="I40" s="14">
        <v>52</v>
      </c>
      <c r="J40" s="14">
        <v>24535</v>
      </c>
      <c r="K40" s="6"/>
    </row>
    <row r="41" spans="1:11" ht="19.5" customHeight="1">
      <c r="A41" s="24" t="s">
        <v>36</v>
      </c>
      <c r="B41" s="3"/>
      <c r="C41" s="16">
        <f t="shared" si="3"/>
        <v>10561</v>
      </c>
      <c r="D41" s="16">
        <f t="shared" si="3"/>
        <v>1150944</v>
      </c>
      <c r="E41" s="14">
        <v>56</v>
      </c>
      <c r="F41" s="14">
        <v>12341</v>
      </c>
      <c r="G41" s="14">
        <v>8881</v>
      </c>
      <c r="H41" s="14">
        <v>152422</v>
      </c>
      <c r="I41" s="14">
        <v>1624</v>
      </c>
      <c r="J41" s="14">
        <v>986181</v>
      </c>
      <c r="K41" s="6"/>
    </row>
    <row r="42" spans="1:11" ht="19.5" customHeight="1">
      <c r="A42" s="24" t="s">
        <v>37</v>
      </c>
      <c r="B42" s="3"/>
      <c r="C42" s="16">
        <f t="shared" si="3"/>
        <v>892</v>
      </c>
      <c r="D42" s="16">
        <f t="shared" si="3"/>
        <v>428369</v>
      </c>
      <c r="E42" s="14">
        <v>20</v>
      </c>
      <c r="F42" s="14">
        <v>7610</v>
      </c>
      <c r="G42" s="14">
        <v>120</v>
      </c>
      <c r="H42" s="14">
        <v>1560</v>
      </c>
      <c r="I42" s="14">
        <v>752</v>
      </c>
      <c r="J42" s="14">
        <v>419199</v>
      </c>
      <c r="K42" s="6"/>
    </row>
    <row r="43" spans="1:11" ht="39" customHeight="1">
      <c r="A43" s="24" t="s">
        <v>38</v>
      </c>
      <c r="B43" s="3"/>
      <c r="C43" s="16">
        <f t="shared" si="3"/>
        <v>10350</v>
      </c>
      <c r="D43" s="16">
        <f t="shared" si="3"/>
        <v>289069</v>
      </c>
      <c r="E43" s="14">
        <v>78</v>
      </c>
      <c r="F43" s="14">
        <v>40500</v>
      </c>
      <c r="G43" s="14">
        <v>9552</v>
      </c>
      <c r="H43" s="14">
        <v>78869</v>
      </c>
      <c r="I43" s="14">
        <v>720</v>
      </c>
      <c r="J43" s="14">
        <v>169700</v>
      </c>
      <c r="K43" s="6"/>
    </row>
    <row r="44" spans="1:11" ht="19.5" customHeight="1">
      <c r="A44" s="24" t="s">
        <v>39</v>
      </c>
      <c r="B44" s="3"/>
      <c r="C44" s="16">
        <f t="shared" si="3"/>
        <v>1000</v>
      </c>
      <c r="D44" s="16">
        <f t="shared" si="3"/>
        <v>7000</v>
      </c>
      <c r="E44" s="14" t="s">
        <v>80</v>
      </c>
      <c r="F44" s="14" t="s">
        <v>80</v>
      </c>
      <c r="G44" s="14">
        <v>1000</v>
      </c>
      <c r="H44" s="14">
        <v>7000</v>
      </c>
      <c r="I44" s="14" t="s">
        <v>80</v>
      </c>
      <c r="J44" s="14" t="s">
        <v>80</v>
      </c>
      <c r="K44" s="6"/>
    </row>
    <row r="45" spans="1:11" ht="19.5" customHeight="1">
      <c r="A45" s="24" t="s">
        <v>40</v>
      </c>
      <c r="B45" s="3"/>
      <c r="C45" s="16">
        <f t="shared" si="3"/>
        <v>9599</v>
      </c>
      <c r="D45" s="16">
        <f t="shared" si="3"/>
        <v>7359051</v>
      </c>
      <c r="E45" s="14">
        <v>2205</v>
      </c>
      <c r="F45" s="14">
        <v>263486</v>
      </c>
      <c r="G45" s="14" t="s">
        <v>80</v>
      </c>
      <c r="H45" s="14" t="s">
        <v>80</v>
      </c>
      <c r="I45" s="14">
        <v>7394</v>
      </c>
      <c r="J45" s="14">
        <v>7095565</v>
      </c>
      <c r="K45" s="6"/>
    </row>
    <row r="46" spans="1:11" ht="19.5" customHeight="1">
      <c r="A46" s="24" t="s">
        <v>41</v>
      </c>
      <c r="B46" s="3"/>
      <c r="C46" s="16">
        <f t="shared" si="3"/>
        <v>9944</v>
      </c>
      <c r="D46" s="16">
        <f t="shared" si="3"/>
        <v>842825</v>
      </c>
      <c r="E46" s="14">
        <v>1065</v>
      </c>
      <c r="F46" s="14">
        <v>529547</v>
      </c>
      <c r="G46" s="14">
        <v>7227</v>
      </c>
      <c r="H46" s="14">
        <v>65319</v>
      </c>
      <c r="I46" s="14">
        <v>1652</v>
      </c>
      <c r="J46" s="14">
        <v>247959</v>
      </c>
      <c r="K46" s="6"/>
    </row>
    <row r="47" spans="1:11" ht="19.5" customHeight="1">
      <c r="A47" s="24" t="s">
        <v>42</v>
      </c>
      <c r="B47" s="3"/>
      <c r="C47" s="16">
        <f t="shared" si="3"/>
        <v>8742</v>
      </c>
      <c r="D47" s="16">
        <f t="shared" si="3"/>
        <v>769272</v>
      </c>
      <c r="E47" s="14">
        <v>8742</v>
      </c>
      <c r="F47" s="14">
        <v>769272</v>
      </c>
      <c r="G47" s="14" t="s">
        <v>80</v>
      </c>
      <c r="H47" s="14" t="s">
        <v>80</v>
      </c>
      <c r="I47" s="14" t="s">
        <v>80</v>
      </c>
      <c r="J47" s="14" t="s">
        <v>80</v>
      </c>
      <c r="K47" s="6"/>
    </row>
    <row r="48" spans="1:11" ht="19.5" customHeight="1" thickBot="1">
      <c r="A48" s="25"/>
      <c r="B48" s="4"/>
      <c r="C48" s="7"/>
      <c r="D48" s="7"/>
      <c r="E48" s="7"/>
      <c r="F48" s="7"/>
      <c r="G48" s="7"/>
      <c r="H48" s="7"/>
      <c r="I48" s="7"/>
      <c r="J48" s="7"/>
      <c r="K48" s="6"/>
    </row>
    <row r="49" spans="1:3" ht="14.25" customHeight="1">
      <c r="A49" s="1" t="s">
        <v>12</v>
      </c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  <row r="60" ht="14.25">
      <c r="C60" s="2"/>
    </row>
    <row r="61" ht="14.25">
      <c r="C61" s="2"/>
    </row>
    <row r="62" ht="14.25">
      <c r="C62" s="2"/>
    </row>
    <row r="63" ht="14.25">
      <c r="C63" s="2"/>
    </row>
    <row r="64" ht="14.25">
      <c r="C64" s="2"/>
    </row>
    <row r="65" ht="14.25">
      <c r="C65" s="2"/>
    </row>
    <row r="66" ht="14.25">
      <c r="C66" s="2"/>
    </row>
    <row r="67" ht="14.25">
      <c r="C67" s="2"/>
    </row>
    <row r="68" ht="14.25">
      <c r="C68" s="2"/>
    </row>
    <row r="69" ht="14.25">
      <c r="C69" s="2"/>
    </row>
    <row r="70" ht="14.25">
      <c r="C70" s="2"/>
    </row>
    <row r="71" ht="14.25">
      <c r="C71" s="2"/>
    </row>
    <row r="72" ht="14.25">
      <c r="C72" s="2"/>
    </row>
    <row r="73" ht="14.25">
      <c r="C73" s="2"/>
    </row>
    <row r="74" ht="14.25">
      <c r="C74" s="2"/>
    </row>
    <row r="75" ht="14.25">
      <c r="C75" s="2"/>
    </row>
    <row r="76" ht="14.25">
      <c r="C76" s="2"/>
    </row>
    <row r="77" ht="14.25">
      <c r="C77" s="2"/>
    </row>
    <row r="78" ht="14.25">
      <c r="C78" s="2"/>
    </row>
    <row r="79" ht="14.25">
      <c r="C79" s="2"/>
    </row>
    <row r="80" ht="14.25">
      <c r="C80" s="2"/>
    </row>
    <row r="81" ht="14.25">
      <c r="C81" s="2"/>
    </row>
  </sheetData>
  <mergeCells count="5">
    <mergeCell ref="A4:A5"/>
    <mergeCell ref="G4:H4"/>
    <mergeCell ref="I4:J4"/>
    <mergeCell ref="C4:D4"/>
    <mergeCell ref="E4:F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zoomScale="75" zoomScaleNormal="75" workbookViewId="0" topLeftCell="A1">
      <selection activeCell="A3" sqref="A3:A4"/>
    </sheetView>
  </sheetViews>
  <sheetFormatPr defaultColWidth="8.625" defaultRowHeight="12.75"/>
  <cols>
    <col min="1" max="1" width="21.125" style="6" customWidth="1"/>
    <col min="2" max="2" width="1.00390625" style="6" customWidth="1"/>
    <col min="3" max="10" width="16.25390625" style="6" customWidth="1"/>
    <col min="11" max="11" width="4.00390625" style="6" customWidth="1"/>
    <col min="12" max="16384" width="8.625" style="6" customWidth="1"/>
  </cols>
  <sheetData>
    <row r="1" spans="1:5" ht="24">
      <c r="A1" s="5" t="s">
        <v>3</v>
      </c>
      <c r="B1" s="5"/>
      <c r="C1" s="12"/>
      <c r="E1" s="6" t="s">
        <v>83</v>
      </c>
    </row>
    <row r="2" spans="1:10" ht="54" customHeight="1" thickBot="1">
      <c r="A2" s="7"/>
      <c r="B2" s="7"/>
      <c r="C2" s="7"/>
      <c r="D2" s="7"/>
      <c r="E2" s="7"/>
      <c r="F2" s="7"/>
      <c r="G2" s="7"/>
      <c r="H2" s="7"/>
      <c r="I2" s="7"/>
      <c r="J2" s="17" t="s">
        <v>4</v>
      </c>
    </row>
    <row r="3" spans="1:10" ht="19.5" customHeight="1">
      <c r="A3" s="29" t="s">
        <v>0</v>
      </c>
      <c r="B3" s="18"/>
      <c r="C3" s="35" t="s">
        <v>8</v>
      </c>
      <c r="D3" s="34"/>
      <c r="E3" s="31" t="s">
        <v>9</v>
      </c>
      <c r="F3" s="32"/>
      <c r="G3" s="31" t="s">
        <v>10</v>
      </c>
      <c r="H3" s="32"/>
      <c r="I3" s="31" t="s">
        <v>11</v>
      </c>
      <c r="J3" s="33"/>
    </row>
    <row r="4" spans="1:10" ht="39" customHeight="1">
      <c r="A4" s="30"/>
      <c r="B4" s="19"/>
      <c r="C4" s="20" t="s">
        <v>1</v>
      </c>
      <c r="D4" s="10" t="s">
        <v>2</v>
      </c>
      <c r="E4" s="10" t="s">
        <v>1</v>
      </c>
      <c r="F4" s="10" t="s">
        <v>2</v>
      </c>
      <c r="G4" s="10" t="s">
        <v>1</v>
      </c>
      <c r="H4" s="10" t="s">
        <v>2</v>
      </c>
      <c r="I4" s="10" t="s">
        <v>1</v>
      </c>
      <c r="J4" s="11" t="s">
        <v>2</v>
      </c>
    </row>
    <row r="5" spans="1:10" ht="19.5" customHeight="1">
      <c r="A5" s="16" t="s">
        <v>43</v>
      </c>
      <c r="B5" s="26"/>
      <c r="C5" s="12">
        <f aca="true" t="shared" si="0" ref="C5:D20">SUM(E5,G5,I5)</f>
        <v>9417</v>
      </c>
      <c r="D5" s="12">
        <f t="shared" si="0"/>
        <v>1045664</v>
      </c>
      <c r="E5" s="14">
        <v>1063</v>
      </c>
      <c r="F5" s="14">
        <v>219040</v>
      </c>
      <c r="G5" s="14">
        <v>2958</v>
      </c>
      <c r="H5" s="14">
        <v>39112</v>
      </c>
      <c r="I5" s="14">
        <v>5396</v>
      </c>
      <c r="J5" s="14">
        <v>787512</v>
      </c>
    </row>
    <row r="6" spans="1:10" ht="19.5" customHeight="1">
      <c r="A6" s="16" t="s">
        <v>44</v>
      </c>
      <c r="B6" s="15"/>
      <c r="C6" s="12">
        <f t="shared" si="0"/>
        <v>7792</v>
      </c>
      <c r="D6" s="12">
        <f t="shared" si="0"/>
        <v>659021</v>
      </c>
      <c r="E6" s="14">
        <v>576</v>
      </c>
      <c r="F6" s="14">
        <v>5569</v>
      </c>
      <c r="G6" s="16">
        <v>3810</v>
      </c>
      <c r="H6" s="16">
        <v>31410</v>
      </c>
      <c r="I6" s="14">
        <v>3406</v>
      </c>
      <c r="J6" s="14">
        <v>622042</v>
      </c>
    </row>
    <row r="7" spans="1:11" ht="19.5" customHeight="1">
      <c r="A7" s="16" t="s">
        <v>45</v>
      </c>
      <c r="B7" s="15"/>
      <c r="C7" s="12">
        <f t="shared" si="0"/>
        <v>7565</v>
      </c>
      <c r="D7" s="12">
        <f t="shared" si="0"/>
        <v>160427</v>
      </c>
      <c r="E7" s="14">
        <v>7560</v>
      </c>
      <c r="F7" s="14">
        <v>156528</v>
      </c>
      <c r="G7" s="14" t="s">
        <v>80</v>
      </c>
      <c r="H7" s="14" t="s">
        <v>80</v>
      </c>
      <c r="I7" s="14">
        <v>5</v>
      </c>
      <c r="J7" s="14">
        <v>3899</v>
      </c>
      <c r="K7" s="12"/>
    </row>
    <row r="8" spans="1:10" ht="19.5" customHeight="1">
      <c r="A8" s="16" t="s">
        <v>46</v>
      </c>
      <c r="B8" s="15"/>
      <c r="C8" s="12">
        <f t="shared" si="0"/>
        <v>14518</v>
      </c>
      <c r="D8" s="12">
        <f t="shared" si="0"/>
        <v>275840</v>
      </c>
      <c r="E8" s="14">
        <v>14518</v>
      </c>
      <c r="F8" s="14">
        <v>275840</v>
      </c>
      <c r="G8" s="14" t="s">
        <v>80</v>
      </c>
      <c r="H8" s="14" t="s">
        <v>80</v>
      </c>
      <c r="I8" s="14" t="s">
        <v>80</v>
      </c>
      <c r="J8" s="14" t="s">
        <v>80</v>
      </c>
    </row>
    <row r="9" spans="1:10" ht="39" customHeight="1">
      <c r="A9" s="16" t="s">
        <v>47</v>
      </c>
      <c r="B9" s="15"/>
      <c r="C9" s="12">
        <f t="shared" si="0"/>
        <v>7630</v>
      </c>
      <c r="D9" s="12">
        <f t="shared" si="0"/>
        <v>5920203</v>
      </c>
      <c r="E9" s="14">
        <v>58</v>
      </c>
      <c r="F9" s="14">
        <v>36759</v>
      </c>
      <c r="G9" s="14" t="s">
        <v>80</v>
      </c>
      <c r="H9" s="14" t="s">
        <v>80</v>
      </c>
      <c r="I9" s="14">
        <v>7572</v>
      </c>
      <c r="J9" s="14">
        <v>5883444</v>
      </c>
    </row>
    <row r="10" spans="1:10" ht="19.5" customHeight="1">
      <c r="A10" s="16" t="s">
        <v>48</v>
      </c>
      <c r="B10" s="15"/>
      <c r="C10" s="12">
        <f t="shared" si="0"/>
        <v>6763</v>
      </c>
      <c r="D10" s="12">
        <f t="shared" si="0"/>
        <v>1578951</v>
      </c>
      <c r="E10" s="14">
        <v>432</v>
      </c>
      <c r="F10" s="14">
        <v>142121</v>
      </c>
      <c r="G10" s="14">
        <v>4235</v>
      </c>
      <c r="H10" s="14">
        <v>37510</v>
      </c>
      <c r="I10" s="14">
        <v>2096</v>
      </c>
      <c r="J10" s="14">
        <v>1399320</v>
      </c>
    </row>
    <row r="11" spans="1:10" ht="19.5" customHeight="1">
      <c r="A11" s="16" t="s">
        <v>49</v>
      </c>
      <c r="B11" s="15"/>
      <c r="C11" s="12">
        <f t="shared" si="0"/>
        <v>6161</v>
      </c>
      <c r="D11" s="12">
        <f t="shared" si="0"/>
        <v>686195</v>
      </c>
      <c r="E11" s="14">
        <v>6158</v>
      </c>
      <c r="F11" s="14">
        <v>686055</v>
      </c>
      <c r="G11" s="14" t="s">
        <v>80</v>
      </c>
      <c r="H11" s="14" t="s">
        <v>80</v>
      </c>
      <c r="I11" s="14">
        <v>3</v>
      </c>
      <c r="J11" s="14">
        <v>140</v>
      </c>
    </row>
    <row r="12" spans="1:10" ht="19.5" customHeight="1">
      <c r="A12" s="16" t="s">
        <v>81</v>
      </c>
      <c r="B12" s="15"/>
      <c r="C12" s="12">
        <f t="shared" si="0"/>
        <v>6371</v>
      </c>
      <c r="D12" s="12">
        <f t="shared" si="0"/>
        <v>2343549</v>
      </c>
      <c r="E12" s="14">
        <v>947</v>
      </c>
      <c r="F12" s="14">
        <v>50873</v>
      </c>
      <c r="G12" s="14">
        <v>1</v>
      </c>
      <c r="H12" s="14">
        <v>10</v>
      </c>
      <c r="I12" s="14">
        <v>5423</v>
      </c>
      <c r="J12" s="14">
        <v>2292666</v>
      </c>
    </row>
    <row r="13" spans="1:10" ht="19.5" customHeight="1">
      <c r="A13" s="16" t="s">
        <v>50</v>
      </c>
      <c r="B13" s="15"/>
      <c r="C13" s="12">
        <f t="shared" si="0"/>
        <v>1345</v>
      </c>
      <c r="D13" s="12">
        <f t="shared" si="0"/>
        <v>52533</v>
      </c>
      <c r="E13" s="14" t="s">
        <v>80</v>
      </c>
      <c r="F13" s="14" t="s">
        <v>80</v>
      </c>
      <c r="G13" s="14">
        <v>1200</v>
      </c>
      <c r="H13" s="14">
        <v>15600</v>
      </c>
      <c r="I13" s="14">
        <v>145</v>
      </c>
      <c r="J13" s="14">
        <v>36933</v>
      </c>
    </row>
    <row r="14" spans="1:10" ht="39" customHeight="1">
      <c r="A14" s="16" t="s">
        <v>51</v>
      </c>
      <c r="B14" s="15"/>
      <c r="C14" s="12">
        <f t="shared" si="0"/>
        <v>3245</v>
      </c>
      <c r="D14" s="12">
        <f t="shared" si="0"/>
        <v>633872</v>
      </c>
      <c r="E14" s="14">
        <v>36</v>
      </c>
      <c r="F14" s="14">
        <v>3763</v>
      </c>
      <c r="G14" s="14">
        <v>700</v>
      </c>
      <c r="H14" s="14">
        <v>13200</v>
      </c>
      <c r="I14" s="14">
        <v>2509</v>
      </c>
      <c r="J14" s="14">
        <v>616909</v>
      </c>
    </row>
    <row r="15" spans="1:10" ht="19.5" customHeight="1">
      <c r="A15" s="16" t="s">
        <v>52</v>
      </c>
      <c r="B15" s="15"/>
      <c r="C15" s="12">
        <f t="shared" si="0"/>
        <v>3584</v>
      </c>
      <c r="D15" s="12">
        <f t="shared" si="0"/>
        <v>125070</v>
      </c>
      <c r="E15" s="14">
        <v>809</v>
      </c>
      <c r="F15" s="14">
        <v>74032</v>
      </c>
      <c r="G15" s="14">
        <v>240</v>
      </c>
      <c r="H15" s="14">
        <v>1530</v>
      </c>
      <c r="I15" s="14">
        <v>2535</v>
      </c>
      <c r="J15" s="14">
        <v>49508</v>
      </c>
    </row>
    <row r="16" spans="1:10" ht="19.5" customHeight="1">
      <c r="A16" s="16" t="s">
        <v>53</v>
      </c>
      <c r="B16" s="15"/>
      <c r="C16" s="12">
        <f t="shared" si="0"/>
        <v>3501</v>
      </c>
      <c r="D16" s="12">
        <f t="shared" si="0"/>
        <v>385464</v>
      </c>
      <c r="E16" s="14">
        <v>1013</v>
      </c>
      <c r="F16" s="14">
        <v>8613</v>
      </c>
      <c r="G16" s="14" t="s">
        <v>80</v>
      </c>
      <c r="H16" s="14" t="s">
        <v>80</v>
      </c>
      <c r="I16" s="14">
        <v>2488</v>
      </c>
      <c r="J16" s="14">
        <v>376851</v>
      </c>
    </row>
    <row r="17" spans="1:10" ht="19.5" customHeight="1">
      <c r="A17" s="16" t="s">
        <v>54</v>
      </c>
      <c r="B17" s="15"/>
      <c r="C17" s="12">
        <f t="shared" si="0"/>
        <v>2968</v>
      </c>
      <c r="D17" s="12">
        <f t="shared" si="0"/>
        <v>55437</v>
      </c>
      <c r="E17" s="14">
        <v>2968</v>
      </c>
      <c r="F17" s="14">
        <v>55437</v>
      </c>
      <c r="G17" s="14" t="s">
        <v>80</v>
      </c>
      <c r="H17" s="14" t="s">
        <v>80</v>
      </c>
      <c r="I17" s="14" t="s">
        <v>80</v>
      </c>
      <c r="J17" s="14" t="s">
        <v>80</v>
      </c>
    </row>
    <row r="18" spans="1:10" ht="19.5" customHeight="1">
      <c r="A18" s="16" t="s">
        <v>55</v>
      </c>
      <c r="B18" s="15"/>
      <c r="C18" s="12">
        <f t="shared" si="0"/>
        <v>3119</v>
      </c>
      <c r="D18" s="12">
        <f t="shared" si="0"/>
        <v>58696</v>
      </c>
      <c r="E18" s="14">
        <v>219</v>
      </c>
      <c r="F18" s="14">
        <v>26491</v>
      </c>
      <c r="G18" s="14">
        <v>2900</v>
      </c>
      <c r="H18" s="14">
        <v>32205</v>
      </c>
      <c r="I18" s="14" t="s">
        <v>80</v>
      </c>
      <c r="J18" s="14" t="s">
        <v>80</v>
      </c>
    </row>
    <row r="19" spans="1:10" ht="39" customHeight="1">
      <c r="A19" s="16" t="s">
        <v>56</v>
      </c>
      <c r="B19" s="15"/>
      <c r="C19" s="12">
        <f t="shared" si="0"/>
        <v>1486</v>
      </c>
      <c r="D19" s="12">
        <f t="shared" si="0"/>
        <v>44098</v>
      </c>
      <c r="E19" s="14">
        <v>1380</v>
      </c>
      <c r="F19" s="14">
        <v>26220</v>
      </c>
      <c r="G19" s="14">
        <v>85</v>
      </c>
      <c r="H19" s="14">
        <v>17000</v>
      </c>
      <c r="I19" s="14">
        <v>21</v>
      </c>
      <c r="J19" s="14">
        <v>878</v>
      </c>
    </row>
    <row r="20" spans="1:10" ht="19.5" customHeight="1">
      <c r="A20" s="16" t="s">
        <v>57</v>
      </c>
      <c r="B20" s="15"/>
      <c r="C20" s="12">
        <f t="shared" si="0"/>
        <v>2410</v>
      </c>
      <c r="D20" s="12">
        <f t="shared" si="0"/>
        <v>47700</v>
      </c>
      <c r="E20" s="14" t="s">
        <v>80</v>
      </c>
      <c r="F20" s="14" t="s">
        <v>80</v>
      </c>
      <c r="G20" s="14">
        <v>2400</v>
      </c>
      <c r="H20" s="14">
        <v>32700</v>
      </c>
      <c r="I20" s="14">
        <v>10</v>
      </c>
      <c r="J20" s="14">
        <v>15000</v>
      </c>
    </row>
    <row r="21" spans="1:10" ht="19.5" customHeight="1">
      <c r="A21" s="16" t="s">
        <v>58</v>
      </c>
      <c r="B21" s="15"/>
      <c r="C21" s="12">
        <f aca="true" t="shared" si="1" ref="C21:D36">SUM(E21,G21,I21)</f>
        <v>1869</v>
      </c>
      <c r="D21" s="12">
        <f t="shared" si="1"/>
        <v>175863</v>
      </c>
      <c r="E21" s="14">
        <v>1013</v>
      </c>
      <c r="F21" s="14">
        <v>8613</v>
      </c>
      <c r="G21" s="14" t="s">
        <v>80</v>
      </c>
      <c r="H21" s="14" t="s">
        <v>80</v>
      </c>
      <c r="I21" s="14">
        <v>856</v>
      </c>
      <c r="J21" s="14">
        <v>167250</v>
      </c>
    </row>
    <row r="22" spans="1:10" ht="19.5" customHeight="1">
      <c r="A22" s="16" t="s">
        <v>59</v>
      </c>
      <c r="B22" s="15"/>
      <c r="C22" s="12">
        <f t="shared" si="1"/>
        <v>132</v>
      </c>
      <c r="D22" s="12">
        <f t="shared" si="1"/>
        <v>8695</v>
      </c>
      <c r="E22" s="14">
        <v>115</v>
      </c>
      <c r="F22" s="14">
        <v>8525</v>
      </c>
      <c r="G22" s="14" t="s">
        <v>80</v>
      </c>
      <c r="H22" s="14" t="s">
        <v>80</v>
      </c>
      <c r="I22" s="14">
        <v>17</v>
      </c>
      <c r="J22" s="14">
        <v>170</v>
      </c>
    </row>
    <row r="23" spans="1:10" ht="19.5" customHeight="1">
      <c r="A23" s="16" t="s">
        <v>60</v>
      </c>
      <c r="B23" s="15"/>
      <c r="C23" s="12">
        <f t="shared" si="1"/>
        <v>399</v>
      </c>
      <c r="D23" s="12">
        <f t="shared" si="1"/>
        <v>48494</v>
      </c>
      <c r="E23" s="14" t="s">
        <v>80</v>
      </c>
      <c r="F23" s="14" t="s">
        <v>80</v>
      </c>
      <c r="G23" s="14">
        <v>56</v>
      </c>
      <c r="H23" s="14">
        <v>2527</v>
      </c>
      <c r="I23" s="14">
        <v>343</v>
      </c>
      <c r="J23" s="14">
        <v>45967</v>
      </c>
    </row>
    <row r="24" spans="1:10" ht="39" customHeight="1">
      <c r="A24" s="16" t="s">
        <v>61</v>
      </c>
      <c r="B24" s="15"/>
      <c r="C24" s="12">
        <f t="shared" si="1"/>
        <v>990</v>
      </c>
      <c r="D24" s="12">
        <f t="shared" si="1"/>
        <v>262353</v>
      </c>
      <c r="E24" s="14">
        <v>964</v>
      </c>
      <c r="F24" s="14">
        <v>262223</v>
      </c>
      <c r="G24" s="14">
        <v>26</v>
      </c>
      <c r="H24" s="14">
        <v>130</v>
      </c>
      <c r="I24" s="14" t="s">
        <v>80</v>
      </c>
      <c r="J24" s="14" t="s">
        <v>80</v>
      </c>
    </row>
    <row r="25" spans="1:10" ht="19.5" customHeight="1">
      <c r="A25" s="16" t="s">
        <v>62</v>
      </c>
      <c r="B25" s="15"/>
      <c r="C25" s="12">
        <f t="shared" si="1"/>
        <v>777</v>
      </c>
      <c r="D25" s="12">
        <f t="shared" si="1"/>
        <v>45366</v>
      </c>
      <c r="E25" s="14">
        <v>777</v>
      </c>
      <c r="F25" s="14">
        <v>45366</v>
      </c>
      <c r="G25" s="14" t="s">
        <v>80</v>
      </c>
      <c r="H25" s="14" t="s">
        <v>80</v>
      </c>
      <c r="I25" s="14" t="s">
        <v>80</v>
      </c>
      <c r="J25" s="14" t="s">
        <v>80</v>
      </c>
    </row>
    <row r="26" spans="1:10" ht="19.5" customHeight="1">
      <c r="A26" s="16" t="s">
        <v>63</v>
      </c>
      <c r="B26" s="15"/>
      <c r="C26" s="12">
        <f t="shared" si="1"/>
        <v>681</v>
      </c>
      <c r="D26" s="12">
        <f t="shared" si="1"/>
        <v>12939</v>
      </c>
      <c r="E26" s="14">
        <v>681</v>
      </c>
      <c r="F26" s="14">
        <v>12939</v>
      </c>
      <c r="G26" s="14" t="s">
        <v>80</v>
      </c>
      <c r="H26" s="14" t="s">
        <v>80</v>
      </c>
      <c r="I26" s="14" t="s">
        <v>80</v>
      </c>
      <c r="J26" s="14" t="s">
        <v>80</v>
      </c>
    </row>
    <row r="27" spans="1:10" ht="19.5" customHeight="1">
      <c r="A27" s="16" t="s">
        <v>64</v>
      </c>
      <c r="B27" s="15"/>
      <c r="C27" s="12">
        <f t="shared" si="1"/>
        <v>33</v>
      </c>
      <c r="D27" s="12">
        <f t="shared" si="1"/>
        <v>18171</v>
      </c>
      <c r="E27" s="14">
        <v>33</v>
      </c>
      <c r="F27" s="14">
        <v>18171</v>
      </c>
      <c r="G27" s="14" t="s">
        <v>80</v>
      </c>
      <c r="H27" s="14" t="s">
        <v>80</v>
      </c>
      <c r="I27" s="14" t="s">
        <v>80</v>
      </c>
      <c r="J27" s="14" t="s">
        <v>80</v>
      </c>
    </row>
    <row r="28" spans="1:10" ht="39" customHeight="1">
      <c r="A28" s="16" t="s">
        <v>65</v>
      </c>
      <c r="B28" s="15"/>
      <c r="C28" s="12">
        <f t="shared" si="1"/>
        <v>229</v>
      </c>
      <c r="D28" s="12">
        <f t="shared" si="1"/>
        <v>20997</v>
      </c>
      <c r="E28" s="14">
        <v>229</v>
      </c>
      <c r="F28" s="14">
        <v>20997</v>
      </c>
      <c r="G28" s="14" t="s">
        <v>80</v>
      </c>
      <c r="H28" s="14" t="s">
        <v>80</v>
      </c>
      <c r="I28" s="14" t="s">
        <v>80</v>
      </c>
      <c r="J28" s="14" t="s">
        <v>80</v>
      </c>
    </row>
    <row r="29" spans="1:10" ht="19.5" customHeight="1">
      <c r="A29" s="16" t="s">
        <v>66</v>
      </c>
      <c r="B29" s="15"/>
      <c r="C29" s="12">
        <f t="shared" si="1"/>
        <v>209</v>
      </c>
      <c r="D29" s="12">
        <f t="shared" si="1"/>
        <v>6462</v>
      </c>
      <c r="E29" s="14">
        <v>200</v>
      </c>
      <c r="F29" s="14">
        <v>3300</v>
      </c>
      <c r="G29" s="14" t="s">
        <v>80</v>
      </c>
      <c r="H29" s="14" t="s">
        <v>80</v>
      </c>
      <c r="I29" s="14">
        <v>9</v>
      </c>
      <c r="J29" s="14">
        <v>3162</v>
      </c>
    </row>
    <row r="30" spans="1:10" ht="19.5" customHeight="1">
      <c r="A30" s="16" t="s">
        <v>67</v>
      </c>
      <c r="B30" s="15"/>
      <c r="C30" s="12">
        <f t="shared" si="1"/>
        <v>2</v>
      </c>
      <c r="D30" s="12">
        <f t="shared" si="1"/>
        <v>27</v>
      </c>
      <c r="E30" s="14" t="s">
        <v>80</v>
      </c>
      <c r="F30" s="14" t="s">
        <v>80</v>
      </c>
      <c r="G30" s="14">
        <v>2</v>
      </c>
      <c r="H30" s="14">
        <v>27</v>
      </c>
      <c r="I30" s="14" t="s">
        <v>80</v>
      </c>
      <c r="J30" s="14" t="s">
        <v>80</v>
      </c>
    </row>
    <row r="31" spans="1:10" ht="19.5" customHeight="1">
      <c r="A31" s="16" t="s">
        <v>68</v>
      </c>
      <c r="B31" s="15"/>
      <c r="C31" s="12">
        <f t="shared" si="1"/>
        <v>161</v>
      </c>
      <c r="D31" s="12">
        <f t="shared" si="1"/>
        <v>54628</v>
      </c>
      <c r="E31" s="14">
        <v>161</v>
      </c>
      <c r="F31" s="14">
        <v>54628</v>
      </c>
      <c r="G31" s="14" t="s">
        <v>80</v>
      </c>
      <c r="H31" s="14" t="s">
        <v>80</v>
      </c>
      <c r="I31" s="14" t="s">
        <v>80</v>
      </c>
      <c r="J31" s="14" t="s">
        <v>80</v>
      </c>
    </row>
    <row r="32" spans="1:10" ht="19.5" customHeight="1">
      <c r="A32" s="16" t="s">
        <v>69</v>
      </c>
      <c r="B32" s="15"/>
      <c r="C32" s="12">
        <f t="shared" si="1"/>
        <v>11</v>
      </c>
      <c r="D32" s="12">
        <f t="shared" si="1"/>
        <v>69</v>
      </c>
      <c r="E32" s="14" t="s">
        <v>80</v>
      </c>
      <c r="F32" s="14" t="s">
        <v>80</v>
      </c>
      <c r="G32" s="14">
        <v>11</v>
      </c>
      <c r="H32" s="14">
        <v>69</v>
      </c>
      <c r="I32" s="14" t="s">
        <v>80</v>
      </c>
      <c r="J32" s="14" t="s">
        <v>80</v>
      </c>
    </row>
    <row r="33" spans="1:10" ht="39" customHeight="1">
      <c r="A33" s="16" t="s">
        <v>70</v>
      </c>
      <c r="B33" s="15"/>
      <c r="C33" s="12">
        <f t="shared" si="1"/>
        <v>114</v>
      </c>
      <c r="D33" s="12">
        <f t="shared" si="1"/>
        <v>38500</v>
      </c>
      <c r="E33" s="14">
        <v>112</v>
      </c>
      <c r="F33" s="14">
        <v>37514</v>
      </c>
      <c r="G33" s="14" t="s">
        <v>80</v>
      </c>
      <c r="H33" s="14" t="s">
        <v>80</v>
      </c>
      <c r="I33" s="14">
        <v>2</v>
      </c>
      <c r="J33" s="14">
        <v>986</v>
      </c>
    </row>
    <row r="34" spans="1:10" ht="19.5" customHeight="1">
      <c r="A34" s="16" t="s">
        <v>71</v>
      </c>
      <c r="B34" s="15"/>
      <c r="C34" s="12">
        <f t="shared" si="1"/>
        <v>176</v>
      </c>
      <c r="D34" s="12">
        <f t="shared" si="1"/>
        <v>88000</v>
      </c>
      <c r="E34" s="14">
        <v>30</v>
      </c>
      <c r="F34" s="14">
        <v>15000</v>
      </c>
      <c r="G34" s="14" t="s">
        <v>80</v>
      </c>
      <c r="H34" s="14" t="s">
        <v>80</v>
      </c>
      <c r="I34" s="14">
        <v>146</v>
      </c>
      <c r="J34" s="14">
        <v>73000</v>
      </c>
    </row>
    <row r="35" spans="1:10" ht="19.5" customHeight="1">
      <c r="A35" s="16" t="s">
        <v>72</v>
      </c>
      <c r="B35" s="15"/>
      <c r="C35" s="12">
        <f t="shared" si="1"/>
        <v>27</v>
      </c>
      <c r="D35" s="12">
        <f t="shared" si="1"/>
        <v>13473</v>
      </c>
      <c r="E35" s="14">
        <v>27</v>
      </c>
      <c r="F35" s="14">
        <v>13473</v>
      </c>
      <c r="G35" s="14" t="s">
        <v>80</v>
      </c>
      <c r="H35" s="14" t="s">
        <v>80</v>
      </c>
      <c r="I35" s="14" t="s">
        <v>80</v>
      </c>
      <c r="J35" s="14" t="s">
        <v>80</v>
      </c>
    </row>
    <row r="36" spans="1:10" ht="19.5" customHeight="1">
      <c r="A36" s="16" t="s">
        <v>73</v>
      </c>
      <c r="B36" s="15"/>
      <c r="C36" s="12">
        <f t="shared" si="1"/>
        <v>66</v>
      </c>
      <c r="D36" s="12">
        <f t="shared" si="1"/>
        <v>82878</v>
      </c>
      <c r="E36" s="14">
        <v>66</v>
      </c>
      <c r="F36" s="14">
        <v>82878</v>
      </c>
      <c r="G36" s="14" t="s">
        <v>80</v>
      </c>
      <c r="H36" s="14" t="s">
        <v>80</v>
      </c>
      <c r="I36" s="14" t="s">
        <v>80</v>
      </c>
      <c r="J36" s="14" t="s">
        <v>80</v>
      </c>
    </row>
    <row r="37" spans="1:10" ht="19.5" customHeight="1">
      <c r="A37" s="16" t="s">
        <v>74</v>
      </c>
      <c r="B37" s="15"/>
      <c r="C37" s="14" t="s">
        <v>80</v>
      </c>
      <c r="D37" s="14" t="s">
        <v>80</v>
      </c>
      <c r="E37" s="14" t="s">
        <v>80</v>
      </c>
      <c r="F37" s="14" t="s">
        <v>80</v>
      </c>
      <c r="G37" s="14" t="s">
        <v>80</v>
      </c>
      <c r="H37" s="14" t="s">
        <v>80</v>
      </c>
      <c r="I37" s="14" t="s">
        <v>80</v>
      </c>
      <c r="J37" s="14" t="s">
        <v>80</v>
      </c>
    </row>
    <row r="38" spans="1:10" ht="39" customHeight="1">
      <c r="A38" s="16" t="s">
        <v>75</v>
      </c>
      <c r="B38" s="15"/>
      <c r="C38" s="14" t="s">
        <v>80</v>
      </c>
      <c r="D38" s="14" t="s">
        <v>80</v>
      </c>
      <c r="E38" s="14" t="s">
        <v>80</v>
      </c>
      <c r="F38" s="14" t="s">
        <v>80</v>
      </c>
      <c r="G38" s="14" t="s">
        <v>80</v>
      </c>
      <c r="H38" s="14" t="s">
        <v>80</v>
      </c>
      <c r="I38" s="14" t="s">
        <v>80</v>
      </c>
      <c r="J38" s="14" t="s">
        <v>80</v>
      </c>
    </row>
    <row r="39" spans="1:10" ht="19.5" customHeight="1">
      <c r="A39" s="16" t="s">
        <v>76</v>
      </c>
      <c r="B39" s="15"/>
      <c r="C39" s="12">
        <f>SUM(E39,G39,I39)</f>
        <v>36</v>
      </c>
      <c r="D39" s="12">
        <f>SUM(F39,H39,J39)</f>
        <v>10583</v>
      </c>
      <c r="E39" s="14">
        <v>36</v>
      </c>
      <c r="F39" s="14">
        <v>10583</v>
      </c>
      <c r="G39" s="14" t="s">
        <v>80</v>
      </c>
      <c r="H39" s="14" t="s">
        <v>80</v>
      </c>
      <c r="I39" s="14" t="s">
        <v>80</v>
      </c>
      <c r="J39" s="14" t="s">
        <v>80</v>
      </c>
    </row>
    <row r="40" spans="1:10" ht="19.5" customHeight="1">
      <c r="A40" s="16" t="s">
        <v>77</v>
      </c>
      <c r="B40" s="15"/>
      <c r="C40" s="14" t="s">
        <v>80</v>
      </c>
      <c r="D40" s="14" t="s">
        <v>80</v>
      </c>
      <c r="E40" s="14" t="s">
        <v>80</v>
      </c>
      <c r="F40" s="14" t="s">
        <v>80</v>
      </c>
      <c r="G40" s="14" t="s">
        <v>80</v>
      </c>
      <c r="H40" s="14" t="s">
        <v>80</v>
      </c>
      <c r="I40" s="14" t="s">
        <v>80</v>
      </c>
      <c r="J40" s="14" t="s">
        <v>80</v>
      </c>
    </row>
    <row r="41" spans="1:10" ht="19.5" customHeight="1">
      <c r="A41" s="16"/>
      <c r="B41" s="15"/>
      <c r="C41" s="12"/>
      <c r="D41" s="12"/>
      <c r="G41" s="14"/>
      <c r="H41" s="14"/>
      <c r="I41" s="14"/>
      <c r="J41" s="14"/>
    </row>
    <row r="42" spans="1:10" ht="19.5" customHeight="1" thickBot="1">
      <c r="A42" s="17"/>
      <c r="B42" s="21"/>
      <c r="C42" s="7"/>
      <c r="D42" s="7"/>
      <c r="E42" s="17"/>
      <c r="F42" s="17"/>
      <c r="G42" s="17"/>
      <c r="H42" s="17"/>
      <c r="I42" s="17"/>
      <c r="J42" s="17"/>
    </row>
    <row r="43" spans="1:4" ht="19.5" customHeight="1">
      <c r="A43" s="14"/>
      <c r="B43" s="14"/>
      <c r="C43" s="12"/>
      <c r="D43" s="12"/>
    </row>
    <row r="44" spans="1:10" ht="19.5" customHeight="1">
      <c r="A44" s="16"/>
      <c r="B44" s="16"/>
      <c r="C44" s="12"/>
      <c r="D44" s="12"/>
      <c r="E44" s="12"/>
      <c r="F44" s="12"/>
      <c r="G44" s="16"/>
      <c r="H44" s="16"/>
      <c r="I44" s="12"/>
      <c r="J44" s="12"/>
    </row>
    <row r="45" spans="3:11" ht="19.5" customHeight="1">
      <c r="C45" s="12"/>
      <c r="K45" s="12"/>
    </row>
    <row r="46" ht="19.5" customHeight="1">
      <c r="C46" s="12"/>
    </row>
    <row r="47" ht="19.5" customHeight="1">
      <c r="C47" s="12"/>
    </row>
    <row r="48" ht="19.5" customHeight="1">
      <c r="C48" s="12"/>
    </row>
    <row r="49" ht="19.5" customHeight="1">
      <c r="C49" s="12"/>
    </row>
    <row r="50" ht="19.5" customHeight="1">
      <c r="C50" s="12"/>
    </row>
    <row r="51" ht="19.5" customHeight="1">
      <c r="C51" s="12"/>
    </row>
    <row r="52" ht="19.5" customHeight="1">
      <c r="C52" s="12"/>
    </row>
    <row r="53" ht="14.25" customHeight="1">
      <c r="C53" s="12"/>
    </row>
    <row r="54" ht="14.25">
      <c r="C54" s="12"/>
    </row>
  </sheetData>
  <mergeCells count="5">
    <mergeCell ref="I3:J3"/>
    <mergeCell ref="A3:A4"/>
    <mergeCell ref="C3:D3"/>
    <mergeCell ref="E3:F3"/>
    <mergeCell ref="G3:H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2007-10-04T11:37:38Z</cp:lastPrinted>
  <dcterms:modified xsi:type="dcterms:W3CDTF">2007-11-09T08:20:43Z</dcterms:modified>
  <cp:category/>
  <cp:version/>
  <cp:contentType/>
  <cp:contentStatus/>
</cp:coreProperties>
</file>