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06" yWindow="65476" windowWidth="7605" windowHeight="8610" activeTab="1"/>
  </bookViews>
  <sheets>
    <sheet name="(1)" sheetId="1" r:id="rId1"/>
    <sheet name="(2)" sheetId="2" r:id="rId2"/>
  </sheets>
  <definedNames>
    <definedName name="_xlnm.Print_Area" localSheetId="0">'(1)'!$A$1:$T$70</definedName>
    <definedName name="_xlnm.Print_Area" localSheetId="1">'(2)'!$A$1:$T$70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<sst xmlns="http://schemas.openxmlformats.org/spreadsheetml/2006/main" count="290" uniqueCount="136">
  <si>
    <t>単位</t>
  </si>
  <si>
    <t>金額</t>
  </si>
  <si>
    <t>大韓民国</t>
  </si>
  <si>
    <t>その他</t>
  </si>
  <si>
    <t>中華人民共和国</t>
  </si>
  <si>
    <t>ＭＴ</t>
  </si>
  <si>
    <t>ＮＯ</t>
  </si>
  <si>
    <t xml:space="preserve"> 数  量  お  よ  び  金  額</t>
  </si>
  <si>
    <t>その他</t>
  </si>
  <si>
    <t>一般機械</t>
  </si>
  <si>
    <t>中華人民共和国</t>
  </si>
  <si>
    <t>大韓民国</t>
  </si>
  <si>
    <t>台湾</t>
  </si>
  <si>
    <t>香港</t>
  </si>
  <si>
    <t>＃原動機</t>
  </si>
  <si>
    <t>電気機器</t>
  </si>
  <si>
    <t>輸送用機器</t>
  </si>
  <si>
    <t>鉄鋼</t>
  </si>
  <si>
    <t>金属製品</t>
  </si>
  <si>
    <t>＃船舶類</t>
  </si>
  <si>
    <t>＃船舶</t>
  </si>
  <si>
    <t>化学製品</t>
  </si>
  <si>
    <t>魚介類及び同調製品</t>
  </si>
  <si>
    <t>石炭</t>
  </si>
  <si>
    <t>液化石油ガス</t>
  </si>
  <si>
    <t>重油</t>
  </si>
  <si>
    <t>その他</t>
  </si>
  <si>
    <t>〈 長   崎   空   港 〉</t>
  </si>
  <si>
    <t>機械類及び輸送機器類</t>
  </si>
  <si>
    <t>数　　量</t>
  </si>
  <si>
    <t xml:space="preserve"> 単位：千円</t>
  </si>
  <si>
    <t>大麦及びはだか麦</t>
  </si>
  <si>
    <t xml:space="preserve"> 各港の通関上の諸申告による。</t>
  </si>
  <si>
    <t>品名、国名</t>
  </si>
  <si>
    <t xml:space="preserve"> 単位：千円</t>
  </si>
  <si>
    <t>アメリカ合衆国</t>
  </si>
  <si>
    <t>中華人民共和国</t>
  </si>
  <si>
    <t>アラブ首長国連邦</t>
  </si>
  <si>
    <t xml:space="preserve"> (1) 輸          出</t>
  </si>
  <si>
    <t>数     量</t>
  </si>
  <si>
    <t>〈  長    崎    港  〉</t>
  </si>
  <si>
    <t>〈 佐   世   保   港 〉</t>
  </si>
  <si>
    <t>ＭＴ</t>
  </si>
  <si>
    <t>〃</t>
  </si>
  <si>
    <t>ＫＧ</t>
  </si>
  <si>
    <t>〃</t>
  </si>
  <si>
    <t>〃</t>
  </si>
  <si>
    <t>〃</t>
  </si>
  <si>
    <t>パナマ</t>
  </si>
  <si>
    <t>デンマーク</t>
  </si>
  <si>
    <t>ドイツ</t>
  </si>
  <si>
    <t>〃</t>
  </si>
  <si>
    <t>〃</t>
  </si>
  <si>
    <t>〃</t>
  </si>
  <si>
    <t>〃</t>
  </si>
  <si>
    <t>ＮＯ</t>
  </si>
  <si>
    <t>〃</t>
  </si>
  <si>
    <t>〈 長   崎   空   港 〉</t>
  </si>
  <si>
    <t>〃</t>
  </si>
  <si>
    <t>〃</t>
  </si>
  <si>
    <t xml:space="preserve">  注） 佐世保港は、松浦港、伊万里港福島地区を含む。</t>
  </si>
  <si>
    <t xml:space="preserve"> (2) 輸          入</t>
  </si>
  <si>
    <t>数    量</t>
  </si>
  <si>
    <t>〈  長    崎     港  〉</t>
  </si>
  <si>
    <t>〈佐   世   保   港 〉</t>
  </si>
  <si>
    <t>オーストラリア</t>
  </si>
  <si>
    <t>ロシア</t>
  </si>
  <si>
    <t>とうもろこし</t>
  </si>
  <si>
    <t>オーストラリア</t>
  </si>
  <si>
    <t>インドネシア</t>
  </si>
  <si>
    <t>ＫＬ</t>
  </si>
  <si>
    <t>サウジアラビア</t>
  </si>
  <si>
    <t>〃</t>
  </si>
  <si>
    <t>〃</t>
  </si>
  <si>
    <t>ノルウェー</t>
  </si>
  <si>
    <t>フランス</t>
  </si>
  <si>
    <t>タイ</t>
  </si>
  <si>
    <t>パナマ</t>
  </si>
  <si>
    <t>ノルウェー</t>
  </si>
  <si>
    <t>アイルランド</t>
  </si>
  <si>
    <t>非金属鉱物製品</t>
  </si>
  <si>
    <t>スペイン</t>
  </si>
  <si>
    <t>インドネシア</t>
  </si>
  <si>
    <t>カナダ</t>
  </si>
  <si>
    <t>果実及び野菜</t>
  </si>
  <si>
    <t>タイ</t>
  </si>
  <si>
    <t>オーストラリア</t>
  </si>
  <si>
    <t>ＫＧ</t>
  </si>
  <si>
    <t>〃</t>
  </si>
  <si>
    <t>液化天然ガス</t>
  </si>
  <si>
    <t>マレーシア</t>
  </si>
  <si>
    <t>イタリア</t>
  </si>
  <si>
    <t>ノルウェー</t>
  </si>
  <si>
    <t>デンマーク</t>
  </si>
  <si>
    <t>フランス</t>
  </si>
  <si>
    <t>オランダ</t>
  </si>
  <si>
    <t>英国</t>
  </si>
  <si>
    <t>鉄鋼</t>
  </si>
  <si>
    <t>こうりゃん</t>
  </si>
  <si>
    <t>オーストラリア</t>
  </si>
  <si>
    <t>ロシア</t>
  </si>
  <si>
    <t>カナダ</t>
  </si>
  <si>
    <t>クウェート</t>
  </si>
  <si>
    <t>カタール</t>
  </si>
  <si>
    <t>輸送用機器</t>
  </si>
  <si>
    <t xml:space="preserve">                  １４９        主  要  品、国  別  輸  出  入</t>
  </si>
  <si>
    <t>サウジアラビア</t>
  </si>
  <si>
    <t>バハマ</t>
  </si>
  <si>
    <t>フランス</t>
  </si>
  <si>
    <t>シリア</t>
  </si>
  <si>
    <t>スペイン</t>
  </si>
  <si>
    <t>ベトナム</t>
  </si>
  <si>
    <t>ギリシャ</t>
  </si>
  <si>
    <t>チリ</t>
  </si>
  <si>
    <t>ベトナム</t>
  </si>
  <si>
    <t>フランス</t>
  </si>
  <si>
    <t>イタリア</t>
  </si>
  <si>
    <t>シンガポール</t>
  </si>
  <si>
    <t>アラブ首長国連邦</t>
  </si>
  <si>
    <t>ドイツ</t>
  </si>
  <si>
    <t>イラン</t>
  </si>
  <si>
    <t>デンマーク</t>
  </si>
  <si>
    <t>オランダ</t>
  </si>
  <si>
    <t>その他</t>
  </si>
  <si>
    <t>パ　　　ナ　　　マ</t>
  </si>
  <si>
    <t>ノ  ル  ウ  ェ  ー</t>
  </si>
  <si>
    <t>英　　　　　　　国</t>
  </si>
  <si>
    <t>そ　　　の　　　他</t>
  </si>
  <si>
    <t>バ　　　ハ　　　マ</t>
  </si>
  <si>
    <t>パ　　　ナ　　　マ</t>
  </si>
  <si>
    <t>香　　　　　　　港</t>
  </si>
  <si>
    <t xml:space="preserve">ギ   リ   シ   ャ </t>
  </si>
  <si>
    <t>そ　　　の　　　他</t>
  </si>
  <si>
    <t xml:space="preserve"> 資料  税関ﾎｰﾑﾍﾟｰｼﾞ：財務省貿易統計「税関別概況品別国別表」</t>
  </si>
  <si>
    <t>＃半導体等電子部品</t>
  </si>
  <si>
    <t>（ 平成18年 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</si>
</sst>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#,##0_);\(#,##0\)"/>
    <numFmt numFmtId="187" formatCode="#,##0;[Red]#,##0"/>
    <numFmt numFmtId="188" formatCode="#,##0.0;&quot;△ &quot;#,##0.0"/>
    <numFmt numFmtId="189" formatCode="0_);[Red]\(0\)"/>
    <numFmt numFmtId="190" formatCode="0.0_);[Red]\(0.0\)"/>
    <numFmt numFmtId="191" formatCode="0.00_);[Red]\(0.00\)"/>
    <numFmt numFmtId="192" formatCode="#,##0_);[Red]\(#,##0\)"/>
    <numFmt numFmtId="193" formatCode="#,##0.0_);[Red]\(#,##0.0\)"/>
    <numFmt numFmtId="194" formatCode="#,##0.00_);[Red]\(#,##0.00\)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7" fillId="0" borderId="1" xfId="0" applyFont="1" applyFill="1" applyBorder="1" applyAlignment="1">
      <alignment horizontal="centerContinuous"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0" fontId="7" fillId="0" borderId="0" xfId="0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0" fontId="7" fillId="0" borderId="0" xfId="0" applyFont="1" applyFill="1" applyBorder="1" applyAlignment="1">
      <alignment/>
    </xf>
    <xf numFmtId="181" fontId="5" fillId="0" borderId="6" xfId="16" applyFont="1" applyFill="1" applyBorder="1" applyAlignment="1">
      <alignment/>
    </xf>
    <xf numFmtId="181" fontId="5" fillId="0" borderId="6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distributed"/>
    </xf>
    <xf numFmtId="181" fontId="5" fillId="0" borderId="0" xfId="16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181" fontId="5" fillId="0" borderId="7" xfId="16" applyFont="1" applyFill="1" applyBorder="1" applyAlignment="1">
      <alignment/>
    </xf>
    <xf numFmtId="181" fontId="5" fillId="0" borderId="8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0" fontId="8" fillId="0" borderId="0" xfId="0" applyFont="1" applyFill="1" applyAlignment="1">
      <alignment horizontal="distributed"/>
    </xf>
    <xf numFmtId="0" fontId="5" fillId="0" borderId="0" xfId="0" applyFont="1" applyFill="1" applyAlignment="1">
      <alignment/>
    </xf>
    <xf numFmtId="181" fontId="5" fillId="0" borderId="0" xfId="16" applyFont="1" applyFill="1" applyAlignment="1">
      <alignment/>
    </xf>
    <xf numFmtId="0" fontId="5" fillId="0" borderId="0" xfId="0" applyFont="1" applyFill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1" fontId="5" fillId="0" borderId="7" xfId="16" applyFont="1" applyFill="1" applyBorder="1" applyAlignment="1">
      <alignment horizontal="center"/>
    </xf>
    <xf numFmtId="181" fontId="5" fillId="0" borderId="0" xfId="16" applyFont="1" applyFill="1" applyBorder="1" applyAlignment="1">
      <alignment/>
    </xf>
    <xf numFmtId="181" fontId="5" fillId="0" borderId="8" xfId="16" applyFont="1" applyFill="1" applyBorder="1" applyAlignment="1">
      <alignment horizontal="right"/>
    </xf>
    <xf numFmtId="181" fontId="9" fillId="0" borderId="0" xfId="16" applyFont="1" applyFill="1" applyBorder="1" applyAlignment="1">
      <alignment horizontal="distributed"/>
    </xf>
    <xf numFmtId="181" fontId="5" fillId="0" borderId="0" xfId="16" applyFont="1" applyFill="1" applyAlignment="1">
      <alignment horizontal="center"/>
    </xf>
    <xf numFmtId="181" fontId="5" fillId="0" borderId="8" xfId="16" applyFont="1" applyFill="1" applyBorder="1" applyAlignment="1" quotePrefix="1">
      <alignment horizontal="right"/>
    </xf>
    <xf numFmtId="181" fontId="5" fillId="0" borderId="9" xfId="16" applyFont="1" applyFill="1" applyBorder="1" applyAlignment="1">
      <alignment/>
    </xf>
    <xf numFmtId="181" fontId="5" fillId="0" borderId="5" xfId="16" applyFont="1" applyFill="1" applyBorder="1" applyAlignment="1">
      <alignment horizontal="distributed"/>
    </xf>
    <xf numFmtId="181" fontId="5" fillId="0" borderId="10" xfId="16" applyFont="1" applyFill="1" applyBorder="1" applyAlignment="1">
      <alignment/>
    </xf>
    <xf numFmtId="181" fontId="5" fillId="0" borderId="11" xfId="16" applyFont="1" applyFill="1" applyBorder="1" applyAlignment="1">
      <alignment/>
    </xf>
    <xf numFmtId="181" fontId="5" fillId="0" borderId="0" xfId="16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181" fontId="5" fillId="0" borderId="0" xfId="16" applyFont="1" applyFill="1" applyBorder="1" applyAlignment="1">
      <alignment horizontal="distributed"/>
    </xf>
    <xf numFmtId="181" fontId="5" fillId="0" borderId="4" xfId="16" applyFont="1" applyFill="1" applyBorder="1" applyAlignment="1">
      <alignment horizontal="distributed"/>
    </xf>
    <xf numFmtId="181" fontId="5" fillId="0" borderId="12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center"/>
    </xf>
    <xf numFmtId="181" fontId="7" fillId="0" borderId="0" xfId="16" applyFont="1" applyFill="1" applyBorder="1" applyAlignment="1">
      <alignment/>
    </xf>
    <xf numFmtId="0" fontId="8" fillId="0" borderId="9" xfId="0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5" fillId="0" borderId="8" xfId="16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181" fontId="5" fillId="0" borderId="13" xfId="16" applyFont="1" applyFill="1" applyBorder="1" applyAlignment="1">
      <alignment/>
    </xf>
    <xf numFmtId="181" fontId="5" fillId="0" borderId="13" xfId="16" applyFont="1" applyFill="1" applyBorder="1" applyAlignment="1" quotePrefix="1">
      <alignment horizontal="right"/>
    </xf>
    <xf numFmtId="181" fontId="5" fillId="0" borderId="5" xfId="16" applyFont="1" applyFill="1" applyBorder="1" applyAlignment="1">
      <alignment/>
    </xf>
    <xf numFmtId="181" fontId="5" fillId="0" borderId="12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/>
    </xf>
    <xf numFmtId="0" fontId="5" fillId="0" borderId="0" xfId="0" applyFont="1" applyFill="1" applyAlignment="1">
      <alignment horizontal="centerContinuous"/>
    </xf>
    <xf numFmtId="181" fontId="5" fillId="0" borderId="8" xfId="16" applyFont="1" applyFill="1" applyBorder="1" applyAlignment="1">
      <alignment horizontal="center"/>
    </xf>
    <xf numFmtId="181" fontId="5" fillId="0" borderId="9" xfId="16" applyFont="1" applyFill="1" applyBorder="1" applyAlignment="1">
      <alignment horizontal="right"/>
    </xf>
    <xf numFmtId="181" fontId="5" fillId="0" borderId="9" xfId="16" applyFont="1" applyFill="1" applyBorder="1" applyAlignment="1">
      <alignment horizontal="distributed"/>
    </xf>
    <xf numFmtId="181" fontId="5" fillId="0" borderId="13" xfId="16" applyFont="1" applyFill="1" applyBorder="1" applyAlignment="1">
      <alignment horizontal="right"/>
    </xf>
    <xf numFmtId="181" fontId="5" fillId="0" borderId="5" xfId="16" applyFont="1" applyFill="1" applyBorder="1" applyAlignment="1">
      <alignment horizontal="right"/>
    </xf>
    <xf numFmtId="0" fontId="7" fillId="0" borderId="7" xfId="0" applyFont="1" applyFill="1" applyBorder="1" applyAlignment="1">
      <alignment horizontal="centerContinuous"/>
    </xf>
    <xf numFmtId="187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181" fontId="5" fillId="0" borderId="1" xfId="16" applyFont="1" applyFill="1" applyBorder="1" applyAlignment="1">
      <alignment/>
    </xf>
    <xf numFmtId="181" fontId="5" fillId="0" borderId="10" xfId="16" applyFont="1" applyFill="1" applyBorder="1" applyAlignment="1">
      <alignment horizont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/>
    </xf>
    <xf numFmtId="181" fontId="5" fillId="0" borderId="7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3" fontId="5" fillId="0" borderId="8" xfId="0" applyNumberFormat="1" applyFont="1" applyFill="1" applyBorder="1" applyAlignment="1">
      <alignment/>
    </xf>
    <xf numFmtId="181" fontId="5" fillId="0" borderId="14" xfId="16" applyFont="1" applyFill="1" applyBorder="1" applyAlignment="1">
      <alignment horizontal="distributed"/>
    </xf>
    <xf numFmtId="181" fontId="5" fillId="0" borderId="0" xfId="16" applyFont="1" applyFill="1" applyBorder="1" applyAlignment="1" quotePrefix="1">
      <alignment horizontal="right"/>
    </xf>
    <xf numFmtId="0" fontId="5" fillId="0" borderId="5" xfId="0" applyFont="1" applyFill="1" applyBorder="1" applyAlignment="1">
      <alignment horizontal="distributed"/>
    </xf>
    <xf numFmtId="187" fontId="5" fillId="0" borderId="8" xfId="0" applyNumberFormat="1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6" fillId="0" borderId="0" xfId="16" applyFont="1" applyFill="1" applyAlignment="1">
      <alignment/>
    </xf>
    <xf numFmtId="0" fontId="8" fillId="0" borderId="0" xfId="0" applyFont="1" applyFill="1" applyAlignment="1">
      <alignment horizontal="distributed"/>
    </xf>
    <xf numFmtId="181" fontId="5" fillId="0" borderId="6" xfId="16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181" fontId="5" fillId="0" borderId="8" xfId="16" applyFont="1" applyFill="1" applyBorder="1" applyAlignment="1">
      <alignment horizontal="center"/>
    </xf>
    <xf numFmtId="181" fontId="5" fillId="0" borderId="0" xfId="16" applyFont="1" applyFill="1" applyBorder="1" applyAlignment="1">
      <alignment horizontal="center"/>
    </xf>
    <xf numFmtId="181" fontId="5" fillId="0" borderId="0" xfId="16" applyFont="1" applyFill="1" applyAlignment="1">
      <alignment horizontal="center"/>
    </xf>
    <xf numFmtId="0" fontId="0" fillId="0" borderId="0" xfId="0" applyAlignment="1">
      <alignment/>
    </xf>
    <xf numFmtId="181" fontId="5" fillId="0" borderId="5" xfId="16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12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9"/>
  <sheetViews>
    <sheetView showGridLines="0" zoomScale="75" zoomScaleNormal="75" workbookViewId="0" topLeftCell="A1">
      <selection activeCell="B4" sqref="B4:D4"/>
    </sheetView>
  </sheetViews>
  <sheetFormatPr defaultColWidth="8.625" defaultRowHeight="12.75"/>
  <cols>
    <col min="1" max="3" width="2.25390625" style="6" customWidth="1"/>
    <col min="4" max="4" width="24.25390625" style="6" customWidth="1"/>
    <col min="5" max="5" width="1.12109375" style="6" customWidth="1"/>
    <col min="6" max="6" width="8.125" style="6" customWidth="1"/>
    <col min="7" max="7" width="14.875" style="6" customWidth="1"/>
    <col min="8" max="8" width="0.875" style="6" customWidth="1"/>
    <col min="9" max="9" width="15.75390625" style="6" customWidth="1"/>
    <col min="10" max="10" width="0.875" style="6" customWidth="1"/>
    <col min="11" max="13" width="2.25390625" style="6" customWidth="1"/>
    <col min="14" max="14" width="24.25390625" style="6" customWidth="1"/>
    <col min="15" max="15" width="1.12109375" style="6" customWidth="1"/>
    <col min="16" max="16" width="8.125" style="6" customWidth="1"/>
    <col min="17" max="17" width="14.875" style="6" customWidth="1"/>
    <col min="18" max="18" width="0.875" style="6" customWidth="1"/>
    <col min="19" max="19" width="15.75390625" style="6" customWidth="1"/>
    <col min="20" max="20" width="0.875" style="6" customWidth="1"/>
    <col min="21" max="21" width="0.875" style="6" hidden="1" customWidth="1"/>
    <col min="22" max="16384" width="8.625" style="6" customWidth="1"/>
  </cols>
  <sheetData>
    <row r="1" spans="4:22" ht="24">
      <c r="D1" s="79" t="s">
        <v>105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U1" s="8"/>
      <c r="V1" s="9"/>
    </row>
    <row r="2" spans="1:22" ht="15" customHeight="1">
      <c r="A2" s="6" t="s">
        <v>32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U2" s="8"/>
      <c r="V2" s="9"/>
    </row>
    <row r="3" spans="1:22" ht="15.75" customHeight="1" thickBot="1">
      <c r="A3" s="10" t="s">
        <v>38</v>
      </c>
      <c r="B3" s="10"/>
      <c r="C3" s="10"/>
      <c r="D3" s="10"/>
      <c r="E3" s="10"/>
      <c r="F3" s="10"/>
      <c r="G3" s="10"/>
      <c r="H3" s="10"/>
      <c r="I3" s="10"/>
      <c r="J3" s="10"/>
      <c r="K3" s="9"/>
      <c r="L3" s="9"/>
      <c r="M3" s="9"/>
      <c r="N3" s="9"/>
      <c r="O3" s="9"/>
      <c r="P3" s="9"/>
      <c r="Q3" s="9"/>
      <c r="R3" s="9"/>
      <c r="S3" s="9" t="s">
        <v>30</v>
      </c>
      <c r="U3" s="11"/>
      <c r="V3" s="9"/>
    </row>
    <row r="4" spans="1:22" ht="17.25" customHeight="1">
      <c r="A4" s="12"/>
      <c r="B4" s="81" t="s">
        <v>33</v>
      </c>
      <c r="C4" s="82"/>
      <c r="D4" s="82"/>
      <c r="E4" s="1"/>
      <c r="F4" s="2" t="s">
        <v>0</v>
      </c>
      <c r="G4" s="3" t="s">
        <v>39</v>
      </c>
      <c r="H4" s="4"/>
      <c r="I4" s="5" t="s">
        <v>1</v>
      </c>
      <c r="J4" s="14"/>
      <c r="K4" s="38"/>
      <c r="L4" s="81" t="s">
        <v>33</v>
      </c>
      <c r="M4" s="82"/>
      <c r="N4" s="82"/>
      <c r="O4" s="39"/>
      <c r="P4" s="2" t="s">
        <v>0</v>
      </c>
      <c r="Q4" s="5" t="s">
        <v>39</v>
      </c>
      <c r="R4" s="13"/>
      <c r="S4" s="5" t="s">
        <v>1</v>
      </c>
      <c r="T4" s="12"/>
      <c r="U4" s="9"/>
      <c r="V4" s="9"/>
    </row>
    <row r="5" spans="1:22" ht="15.75" customHeight="1">
      <c r="A5" s="9"/>
      <c r="B5" s="65"/>
      <c r="C5" s="71"/>
      <c r="D5" s="71"/>
      <c r="E5" s="36"/>
      <c r="F5" s="69"/>
      <c r="G5" s="66"/>
      <c r="H5" s="65"/>
      <c r="I5" s="66"/>
      <c r="J5" s="37"/>
      <c r="K5" s="74"/>
      <c r="L5" s="65"/>
      <c r="M5" s="71"/>
      <c r="N5" s="71"/>
      <c r="O5" s="24"/>
      <c r="P5" s="69"/>
      <c r="Q5" s="65"/>
      <c r="R5" s="65"/>
      <c r="S5" s="70"/>
      <c r="T5" s="9"/>
      <c r="U5" s="9"/>
      <c r="V5" s="9"/>
    </row>
    <row r="6" spans="1:22" ht="15.75" customHeight="1">
      <c r="A6" s="15" t="s">
        <v>40</v>
      </c>
      <c r="B6" s="15"/>
      <c r="C6" s="15"/>
      <c r="D6" s="16"/>
      <c r="E6" s="16"/>
      <c r="F6" s="17"/>
      <c r="G6" s="18"/>
      <c r="H6" s="9"/>
      <c r="I6" s="18"/>
      <c r="J6" s="9"/>
      <c r="K6" s="18"/>
      <c r="L6" s="84" t="s">
        <v>15</v>
      </c>
      <c r="M6" s="84"/>
      <c r="N6" s="84"/>
      <c r="O6" s="42"/>
      <c r="P6" s="31"/>
      <c r="R6" s="31"/>
      <c r="S6" s="18">
        <v>2714113</v>
      </c>
      <c r="U6" s="9"/>
      <c r="V6" s="9"/>
    </row>
    <row r="7" spans="1:22" ht="15.75" customHeight="1">
      <c r="A7" s="15"/>
      <c r="B7" s="15"/>
      <c r="C7" s="15"/>
      <c r="D7" s="16"/>
      <c r="E7" s="16"/>
      <c r="F7" s="17"/>
      <c r="G7" s="18"/>
      <c r="H7" s="9"/>
      <c r="I7" s="18"/>
      <c r="J7" s="9"/>
      <c r="K7" s="18"/>
      <c r="L7" s="21"/>
      <c r="M7" s="21"/>
      <c r="N7" s="19" t="s">
        <v>35</v>
      </c>
      <c r="O7" s="45"/>
      <c r="P7" s="31"/>
      <c r="R7" s="31"/>
      <c r="S7" s="18">
        <v>2129306</v>
      </c>
      <c r="U7" s="9"/>
      <c r="V7" s="9"/>
    </row>
    <row r="8" spans="1:22" ht="15.75" customHeight="1">
      <c r="A8" s="78" t="s">
        <v>28</v>
      </c>
      <c r="B8" s="78"/>
      <c r="C8" s="78"/>
      <c r="D8" s="78"/>
      <c r="E8" s="19"/>
      <c r="F8" s="17"/>
      <c r="G8" s="18"/>
      <c r="H8" s="9"/>
      <c r="I8" s="18"/>
      <c r="J8" s="9"/>
      <c r="K8" s="18"/>
      <c r="L8" s="21"/>
      <c r="M8" s="21"/>
      <c r="N8" s="19" t="s">
        <v>10</v>
      </c>
      <c r="O8" s="45"/>
      <c r="P8" s="31"/>
      <c r="R8" s="31"/>
      <c r="S8" s="18">
        <v>550529</v>
      </c>
      <c r="U8" s="9"/>
      <c r="V8" s="9"/>
    </row>
    <row r="9" spans="2:22" ht="15.75" customHeight="1">
      <c r="B9" s="78" t="s">
        <v>9</v>
      </c>
      <c r="C9" s="78"/>
      <c r="D9" s="80"/>
      <c r="E9" s="20"/>
      <c r="F9" s="17"/>
      <c r="G9" s="18"/>
      <c r="H9" s="9"/>
      <c r="I9" s="18">
        <v>34461355</v>
      </c>
      <c r="J9" s="9"/>
      <c r="K9" s="18"/>
      <c r="L9" s="9"/>
      <c r="N9" s="19" t="s">
        <v>26</v>
      </c>
      <c r="O9" s="23"/>
      <c r="P9" s="17"/>
      <c r="R9" s="31"/>
      <c r="S9" s="18">
        <f>S6-SUM(S7:S8)</f>
        <v>34278</v>
      </c>
      <c r="U9" s="9"/>
      <c r="V9" s="21"/>
    </row>
    <row r="10" spans="3:22" ht="15.75" customHeight="1">
      <c r="C10" s="22"/>
      <c r="D10" s="19" t="s">
        <v>11</v>
      </c>
      <c r="E10" s="23"/>
      <c r="F10" s="17"/>
      <c r="G10" s="18"/>
      <c r="H10" s="9"/>
      <c r="I10" s="18">
        <v>11338817</v>
      </c>
      <c r="J10" s="9"/>
      <c r="K10" s="68"/>
      <c r="L10" s="65"/>
      <c r="M10" s="71"/>
      <c r="N10" s="71"/>
      <c r="O10" s="57"/>
      <c r="P10" s="67"/>
      <c r="Q10" s="65"/>
      <c r="R10" s="65"/>
      <c r="S10" s="66"/>
      <c r="U10" s="9"/>
      <c r="V10" s="21"/>
    </row>
    <row r="11" spans="4:22" ht="15.75" customHeight="1">
      <c r="D11" s="19" t="s">
        <v>36</v>
      </c>
      <c r="E11" s="24"/>
      <c r="F11" s="17"/>
      <c r="G11" s="18"/>
      <c r="H11" s="9"/>
      <c r="I11" s="18">
        <v>6415696</v>
      </c>
      <c r="J11" s="9"/>
      <c r="K11" s="18"/>
      <c r="L11" s="23"/>
      <c r="M11" s="84" t="s">
        <v>134</v>
      </c>
      <c r="N11" s="84"/>
      <c r="O11" s="42"/>
      <c r="P11" s="31"/>
      <c r="R11" s="31"/>
      <c r="S11" s="18">
        <v>2712190</v>
      </c>
      <c r="U11" s="9"/>
      <c r="V11" s="9"/>
    </row>
    <row r="12" spans="4:22" ht="15.75" customHeight="1">
      <c r="D12" s="19" t="s">
        <v>12</v>
      </c>
      <c r="E12" s="24"/>
      <c r="F12" s="17"/>
      <c r="G12" s="18"/>
      <c r="H12" s="9"/>
      <c r="I12" s="18">
        <v>4101945</v>
      </c>
      <c r="J12" s="9"/>
      <c r="K12" s="18"/>
      <c r="L12" s="21"/>
      <c r="M12" s="21"/>
      <c r="N12" s="19" t="s">
        <v>35</v>
      </c>
      <c r="O12" s="45"/>
      <c r="P12" s="31"/>
      <c r="R12" s="31"/>
      <c r="S12" s="18">
        <v>2129306</v>
      </c>
      <c r="U12" s="9"/>
      <c r="V12" s="9"/>
    </row>
    <row r="13" spans="4:22" ht="15.75" customHeight="1">
      <c r="D13" s="19" t="s">
        <v>106</v>
      </c>
      <c r="E13" s="19"/>
      <c r="F13" s="17"/>
      <c r="G13" s="18"/>
      <c r="H13" s="9"/>
      <c r="I13" s="18">
        <v>3687476</v>
      </c>
      <c r="J13" s="9"/>
      <c r="K13" s="47"/>
      <c r="L13" s="21"/>
      <c r="M13" s="21"/>
      <c r="N13" s="19" t="s">
        <v>8</v>
      </c>
      <c r="O13" s="45"/>
      <c r="P13" s="31"/>
      <c r="Q13" s="18"/>
      <c r="R13" s="31"/>
      <c r="S13" s="18">
        <f>S11-SUM(S12)</f>
        <v>582884</v>
      </c>
      <c r="U13" s="9"/>
      <c r="V13" s="9"/>
    </row>
    <row r="14" spans="4:22" ht="15.75" customHeight="1">
      <c r="D14" s="19" t="s">
        <v>8</v>
      </c>
      <c r="E14" s="19"/>
      <c r="F14" s="17"/>
      <c r="G14" s="18"/>
      <c r="H14" s="9"/>
      <c r="I14" s="18">
        <f>I9-SUM(I10:I13)</f>
        <v>8917421</v>
      </c>
      <c r="J14" s="9"/>
      <c r="K14" s="47"/>
      <c r="L14" s="21"/>
      <c r="M14" s="21"/>
      <c r="N14" s="19"/>
      <c r="O14" s="45"/>
      <c r="P14" s="9"/>
      <c r="Q14" s="18"/>
      <c r="R14" s="31"/>
      <c r="S14" s="9"/>
      <c r="U14" s="9"/>
      <c r="V14" s="9"/>
    </row>
    <row r="15" spans="4:22" ht="15.75" customHeight="1">
      <c r="D15" s="19"/>
      <c r="E15" s="19"/>
      <c r="F15" s="17"/>
      <c r="G15" s="18"/>
      <c r="H15" s="31"/>
      <c r="I15" s="18"/>
      <c r="J15" s="9"/>
      <c r="K15" s="18"/>
      <c r="L15" s="21"/>
      <c r="M15" s="21"/>
      <c r="N15" s="19"/>
      <c r="O15" s="45"/>
      <c r="P15" s="9"/>
      <c r="Q15" s="18"/>
      <c r="R15" s="31"/>
      <c r="S15" s="9"/>
      <c r="U15" s="9"/>
      <c r="V15" s="9"/>
    </row>
    <row r="16" spans="3:22" ht="15.75" customHeight="1">
      <c r="C16" s="78" t="s">
        <v>14</v>
      </c>
      <c r="D16" s="78"/>
      <c r="E16" s="19"/>
      <c r="F16" s="25" t="s">
        <v>44</v>
      </c>
      <c r="G16" s="18">
        <v>22718978</v>
      </c>
      <c r="H16" s="31"/>
      <c r="I16" s="18">
        <v>30304301</v>
      </c>
      <c r="J16" s="9"/>
      <c r="K16" s="85" t="s">
        <v>41</v>
      </c>
      <c r="L16" s="86"/>
      <c r="M16" s="86"/>
      <c r="N16" s="86"/>
      <c r="O16" s="45"/>
      <c r="P16" s="9"/>
      <c r="Q16" s="18"/>
      <c r="R16" s="31"/>
      <c r="S16" s="9"/>
      <c r="U16" s="9"/>
      <c r="V16" s="9"/>
    </row>
    <row r="17" spans="4:22" ht="15.75" customHeight="1">
      <c r="D17" s="19" t="s">
        <v>11</v>
      </c>
      <c r="E17" s="19"/>
      <c r="F17" s="25" t="s">
        <v>45</v>
      </c>
      <c r="G17" s="18">
        <v>6308381</v>
      </c>
      <c r="H17" s="31"/>
      <c r="I17" s="18">
        <v>9727378</v>
      </c>
      <c r="J17" s="9"/>
      <c r="K17" s="85"/>
      <c r="L17" s="86"/>
      <c r="M17" s="86"/>
      <c r="N17" s="86"/>
      <c r="O17" s="31"/>
      <c r="P17" s="9"/>
      <c r="Q17" s="18"/>
      <c r="R17" s="31"/>
      <c r="S17" s="9"/>
      <c r="U17" s="9"/>
      <c r="V17" s="9"/>
    </row>
    <row r="18" spans="4:22" ht="15.75" customHeight="1">
      <c r="D18" s="19" t="s">
        <v>36</v>
      </c>
      <c r="E18" s="24"/>
      <c r="F18" s="25" t="s">
        <v>46</v>
      </c>
      <c r="G18" s="18">
        <v>3894628</v>
      </c>
      <c r="H18" s="31"/>
      <c r="I18" s="18">
        <v>5527497</v>
      </c>
      <c r="J18" s="9"/>
      <c r="K18" s="55"/>
      <c r="L18" s="83" t="s">
        <v>17</v>
      </c>
      <c r="M18" s="83"/>
      <c r="N18" s="83"/>
      <c r="O18" s="31"/>
      <c r="P18" s="40" t="s">
        <v>42</v>
      </c>
      <c r="Q18" s="18">
        <f>SUM(Q19:Q23)</f>
        <v>11516</v>
      </c>
      <c r="R18" s="31"/>
      <c r="S18" s="18">
        <f>SUM(S19:S21)</f>
        <v>489194</v>
      </c>
      <c r="U18" s="9"/>
      <c r="V18" s="9"/>
    </row>
    <row r="19" spans="4:22" ht="15.75" customHeight="1">
      <c r="D19" s="19" t="s">
        <v>106</v>
      </c>
      <c r="E19" s="19"/>
      <c r="F19" s="25" t="s">
        <v>46</v>
      </c>
      <c r="G19" s="18">
        <v>3081544</v>
      </c>
      <c r="H19" s="31"/>
      <c r="I19" s="18">
        <v>3686739</v>
      </c>
      <c r="J19" s="9"/>
      <c r="K19" s="18"/>
      <c r="L19" s="9"/>
      <c r="N19" s="19" t="s">
        <v>11</v>
      </c>
      <c r="O19" s="31"/>
      <c r="P19" s="25" t="s">
        <v>43</v>
      </c>
      <c r="Q19" s="18">
        <v>9517</v>
      </c>
      <c r="R19" s="9"/>
      <c r="S19" s="18">
        <v>410592</v>
      </c>
      <c r="U19" s="9"/>
      <c r="V19" s="9"/>
    </row>
    <row r="20" spans="4:22" ht="15.75" customHeight="1">
      <c r="D20" s="19" t="s">
        <v>12</v>
      </c>
      <c r="E20" s="19"/>
      <c r="F20" s="25" t="s">
        <v>47</v>
      </c>
      <c r="G20" s="18">
        <v>4580172</v>
      </c>
      <c r="H20" s="31"/>
      <c r="I20" s="18">
        <v>3393678</v>
      </c>
      <c r="J20" s="9"/>
      <c r="K20" s="18"/>
      <c r="L20" s="9"/>
      <c r="N20" s="19" t="s">
        <v>12</v>
      </c>
      <c r="O20" s="31"/>
      <c r="P20" s="25" t="s">
        <v>43</v>
      </c>
      <c r="Q20" s="18">
        <v>1998</v>
      </c>
      <c r="R20" s="9"/>
      <c r="S20" s="18">
        <v>78122</v>
      </c>
      <c r="U20" s="9"/>
      <c r="V20" s="9"/>
    </row>
    <row r="21" spans="4:22" ht="15.75" customHeight="1">
      <c r="D21" s="19" t="s">
        <v>76</v>
      </c>
      <c r="E21" s="19"/>
      <c r="F21" s="25" t="s">
        <v>47</v>
      </c>
      <c r="G21" s="18">
        <v>3256986</v>
      </c>
      <c r="H21" s="31"/>
      <c r="I21" s="18">
        <v>2968776</v>
      </c>
      <c r="J21" s="9"/>
      <c r="K21" s="18"/>
      <c r="L21" s="9"/>
      <c r="N21" s="24" t="s">
        <v>10</v>
      </c>
      <c r="O21" s="31"/>
      <c r="P21" s="25" t="s">
        <v>43</v>
      </c>
      <c r="Q21" s="18">
        <v>1</v>
      </c>
      <c r="R21" s="9"/>
      <c r="S21" s="18">
        <v>480</v>
      </c>
      <c r="U21" s="9"/>
      <c r="V21" s="9"/>
    </row>
    <row r="22" spans="4:22" ht="15.75" customHeight="1">
      <c r="D22" s="19" t="s">
        <v>26</v>
      </c>
      <c r="E22" s="19"/>
      <c r="F22" s="25" t="s">
        <v>46</v>
      </c>
      <c r="G22" s="18">
        <f>G16-SUM(G17:G21)</f>
        <v>1597267</v>
      </c>
      <c r="H22" s="31"/>
      <c r="I22" s="18">
        <f>I16-SUM(I17:I21)</f>
        <v>5000233</v>
      </c>
      <c r="J22" s="9"/>
      <c r="K22" s="18"/>
      <c r="L22" s="19"/>
      <c r="M22" s="19"/>
      <c r="N22" s="19"/>
      <c r="O22" s="31"/>
      <c r="P22" s="25"/>
      <c r="Q22" s="27"/>
      <c r="R22" s="9"/>
      <c r="S22" s="18"/>
      <c r="U22" s="9"/>
      <c r="V22" s="9"/>
    </row>
    <row r="23" spans="4:22" ht="15.75" customHeight="1">
      <c r="D23" s="19"/>
      <c r="E23" s="19"/>
      <c r="F23" s="25"/>
      <c r="G23" s="18"/>
      <c r="H23" s="9"/>
      <c r="I23" s="18"/>
      <c r="J23" s="9"/>
      <c r="K23" s="18"/>
      <c r="L23" s="19"/>
      <c r="M23" s="19"/>
      <c r="N23" s="19"/>
      <c r="O23" s="31"/>
      <c r="P23" s="25"/>
      <c r="Q23" s="27"/>
      <c r="R23" s="9"/>
      <c r="S23" s="18"/>
      <c r="U23" s="9"/>
      <c r="V23" s="9"/>
    </row>
    <row r="24" spans="2:22" ht="15.75" customHeight="1">
      <c r="B24" s="78" t="s">
        <v>16</v>
      </c>
      <c r="C24" s="78"/>
      <c r="D24" s="78"/>
      <c r="E24" s="19"/>
      <c r="F24" s="17"/>
      <c r="G24" s="18"/>
      <c r="H24" s="9"/>
      <c r="I24" s="18">
        <v>152287549</v>
      </c>
      <c r="J24" s="9"/>
      <c r="K24" s="18"/>
      <c r="L24" s="19"/>
      <c r="M24" s="19"/>
      <c r="N24" s="19"/>
      <c r="O24" s="31"/>
      <c r="P24" s="40"/>
      <c r="Q24" s="27"/>
      <c r="R24" s="9"/>
      <c r="S24" s="18"/>
      <c r="U24" s="9"/>
      <c r="V24" s="9"/>
    </row>
    <row r="25" spans="2:22" ht="15.75" customHeight="1">
      <c r="B25" s="19"/>
      <c r="C25" s="19"/>
      <c r="D25" s="24" t="s">
        <v>78</v>
      </c>
      <c r="E25" s="19"/>
      <c r="F25" s="17"/>
      <c r="G25" s="18"/>
      <c r="H25" s="9"/>
      <c r="I25" s="18">
        <v>60437532</v>
      </c>
      <c r="J25" s="9"/>
      <c r="K25" s="18"/>
      <c r="L25" s="78" t="s">
        <v>18</v>
      </c>
      <c r="M25" s="78"/>
      <c r="N25" s="78"/>
      <c r="O25" s="31"/>
      <c r="P25" s="9"/>
      <c r="Q25" s="18"/>
      <c r="R25" s="9"/>
      <c r="S25" s="18">
        <f>SUM(S26:S30)</f>
        <v>72125</v>
      </c>
      <c r="U25" s="9"/>
      <c r="V25" s="9"/>
    </row>
    <row r="26" spans="4:22" ht="15.75" customHeight="1">
      <c r="D26" s="19" t="s">
        <v>77</v>
      </c>
      <c r="E26" s="19"/>
      <c r="F26" s="17"/>
      <c r="G26" s="18"/>
      <c r="H26" s="9"/>
      <c r="I26" s="18">
        <v>44856154</v>
      </c>
      <c r="J26" s="9"/>
      <c r="K26" s="18"/>
      <c r="L26" s="21"/>
      <c r="M26" s="19"/>
      <c r="N26" s="24" t="s">
        <v>10</v>
      </c>
      <c r="O26" s="31"/>
      <c r="P26" s="9"/>
      <c r="Q26" s="18"/>
      <c r="R26" s="9"/>
      <c r="S26" s="18">
        <v>52662</v>
      </c>
      <c r="U26" s="9"/>
      <c r="V26" s="9"/>
    </row>
    <row r="27" spans="4:22" ht="15.75" customHeight="1">
      <c r="D27" s="19" t="s">
        <v>96</v>
      </c>
      <c r="E27" s="19"/>
      <c r="F27" s="17"/>
      <c r="G27" s="18"/>
      <c r="H27" s="9"/>
      <c r="I27" s="18">
        <v>20727722</v>
      </c>
      <c r="J27" s="9"/>
      <c r="K27" s="18"/>
      <c r="L27" s="40"/>
      <c r="M27" s="9"/>
      <c r="N27" s="24" t="s">
        <v>11</v>
      </c>
      <c r="O27" s="31"/>
      <c r="P27" s="40"/>
      <c r="Q27" s="18"/>
      <c r="R27" s="9"/>
      <c r="S27" s="18">
        <v>17800</v>
      </c>
      <c r="U27" s="9"/>
      <c r="V27" s="9"/>
    </row>
    <row r="28" spans="4:22" ht="15.75" customHeight="1">
      <c r="D28" s="19" t="s">
        <v>107</v>
      </c>
      <c r="E28" s="19"/>
      <c r="F28" s="17"/>
      <c r="G28" s="18"/>
      <c r="H28" s="9"/>
      <c r="I28" s="18">
        <v>17594864</v>
      </c>
      <c r="J28" s="26"/>
      <c r="K28" s="18"/>
      <c r="L28" s="40"/>
      <c r="M28" s="9"/>
      <c r="N28" s="24" t="s">
        <v>110</v>
      </c>
      <c r="O28" s="31"/>
      <c r="P28" s="40"/>
      <c r="Q28" s="18"/>
      <c r="R28" s="9"/>
      <c r="S28" s="18">
        <v>732</v>
      </c>
      <c r="U28" s="9"/>
      <c r="V28" s="9"/>
    </row>
    <row r="29" spans="4:22" ht="15.75" customHeight="1">
      <c r="D29" s="19" t="s">
        <v>8</v>
      </c>
      <c r="E29" s="19"/>
      <c r="F29" s="17"/>
      <c r="G29" s="18"/>
      <c r="H29" s="9"/>
      <c r="I29" s="18">
        <f>I24-SUM(I25:I28)</f>
        <v>8671277</v>
      </c>
      <c r="J29" s="26"/>
      <c r="K29" s="18"/>
      <c r="L29" s="40"/>
      <c r="M29" s="9"/>
      <c r="N29" s="24" t="s">
        <v>13</v>
      </c>
      <c r="O29" s="31"/>
      <c r="P29" s="40"/>
      <c r="Q29" s="18"/>
      <c r="R29" s="9"/>
      <c r="S29" s="18">
        <v>565</v>
      </c>
      <c r="U29" s="9"/>
      <c r="V29" s="9"/>
    </row>
    <row r="30" spans="4:22" ht="15.75" customHeight="1">
      <c r="D30" s="19"/>
      <c r="E30" s="19"/>
      <c r="F30" s="17"/>
      <c r="G30" s="18"/>
      <c r="H30" s="31"/>
      <c r="I30" s="18"/>
      <c r="J30" s="26"/>
      <c r="K30" s="18"/>
      <c r="L30" s="35"/>
      <c r="M30" s="9"/>
      <c r="N30" s="24" t="s">
        <v>111</v>
      </c>
      <c r="O30" s="31"/>
      <c r="Q30" s="18"/>
      <c r="R30" s="9"/>
      <c r="S30" s="18">
        <v>366</v>
      </c>
      <c r="U30" s="9"/>
      <c r="V30" s="9"/>
    </row>
    <row r="31" spans="2:22" ht="15.75" customHeight="1">
      <c r="B31" s="19"/>
      <c r="C31" s="78" t="s">
        <v>19</v>
      </c>
      <c r="D31" s="78"/>
      <c r="E31" s="19"/>
      <c r="F31" s="25" t="s">
        <v>6</v>
      </c>
      <c r="G31" s="27">
        <v>58</v>
      </c>
      <c r="H31" s="31"/>
      <c r="I31" s="18">
        <v>152273751</v>
      </c>
      <c r="J31" s="9"/>
      <c r="K31" s="18"/>
      <c r="L31" s="35"/>
      <c r="M31" s="9"/>
      <c r="N31" s="24"/>
      <c r="O31" s="31"/>
      <c r="Q31" s="18"/>
      <c r="R31" s="9"/>
      <c r="S31" s="18"/>
      <c r="U31" s="9"/>
      <c r="V31" s="9"/>
    </row>
    <row r="32" spans="4:22" ht="15.75" customHeight="1">
      <c r="D32" s="24" t="s">
        <v>78</v>
      </c>
      <c r="E32" s="19"/>
      <c r="F32" s="25" t="s">
        <v>51</v>
      </c>
      <c r="G32" s="18">
        <v>5</v>
      </c>
      <c r="H32" s="31"/>
      <c r="I32" s="18">
        <v>60437532</v>
      </c>
      <c r="J32" s="9"/>
      <c r="K32" s="18"/>
      <c r="L32" s="78" t="s">
        <v>9</v>
      </c>
      <c r="M32" s="78"/>
      <c r="N32" s="78"/>
      <c r="O32" s="31"/>
      <c r="P32" s="9"/>
      <c r="Q32" s="18"/>
      <c r="R32" s="9"/>
      <c r="S32" s="27">
        <v>3623930</v>
      </c>
      <c r="U32" s="9"/>
      <c r="V32" s="9"/>
    </row>
    <row r="33" spans="4:22" ht="15.75" customHeight="1">
      <c r="D33" s="19" t="s">
        <v>77</v>
      </c>
      <c r="E33" s="19"/>
      <c r="F33" s="25" t="s">
        <v>51</v>
      </c>
      <c r="G33" s="18">
        <v>8</v>
      </c>
      <c r="H33" s="31"/>
      <c r="I33" s="18">
        <v>44856154</v>
      </c>
      <c r="J33" s="9"/>
      <c r="K33" s="18"/>
      <c r="L33" s="9"/>
      <c r="M33" s="19"/>
      <c r="N33" s="24" t="s">
        <v>10</v>
      </c>
      <c r="O33" s="31"/>
      <c r="P33" s="17"/>
      <c r="Q33" s="18"/>
      <c r="R33" s="9"/>
      <c r="S33" s="18">
        <v>1111936</v>
      </c>
      <c r="U33" s="9"/>
      <c r="V33" s="9"/>
    </row>
    <row r="34" spans="4:22" ht="15.75" customHeight="1">
      <c r="D34" s="19" t="s">
        <v>96</v>
      </c>
      <c r="E34" s="24"/>
      <c r="F34" s="25" t="s">
        <v>52</v>
      </c>
      <c r="G34" s="18">
        <v>3</v>
      </c>
      <c r="H34" s="31"/>
      <c r="I34" s="18">
        <v>20727722</v>
      </c>
      <c r="J34" s="9"/>
      <c r="K34" s="18"/>
      <c r="L34" s="9"/>
      <c r="M34" s="9"/>
      <c r="N34" s="24" t="s">
        <v>11</v>
      </c>
      <c r="O34" s="19"/>
      <c r="P34" s="17"/>
      <c r="Q34" s="18"/>
      <c r="R34" s="9"/>
      <c r="S34" s="18">
        <v>1048639</v>
      </c>
      <c r="U34" s="9"/>
      <c r="V34" s="9"/>
    </row>
    <row r="35" spans="4:22" ht="15.75" customHeight="1">
      <c r="D35" s="19" t="s">
        <v>107</v>
      </c>
      <c r="E35" s="28"/>
      <c r="F35" s="25" t="s">
        <v>53</v>
      </c>
      <c r="G35" s="18">
        <v>1</v>
      </c>
      <c r="H35" s="31"/>
      <c r="I35" s="27">
        <v>17594864</v>
      </c>
      <c r="J35" s="9"/>
      <c r="K35" s="18"/>
      <c r="L35" s="9"/>
      <c r="M35" s="9"/>
      <c r="N35" s="24" t="s">
        <v>49</v>
      </c>
      <c r="O35" s="31"/>
      <c r="P35" s="9"/>
      <c r="Q35" s="18"/>
      <c r="R35" s="9"/>
      <c r="S35" s="18">
        <v>908895</v>
      </c>
      <c r="U35" s="9"/>
      <c r="V35" s="9"/>
    </row>
    <row r="36" spans="4:22" ht="15.75" customHeight="1">
      <c r="D36" s="19" t="s">
        <v>8</v>
      </c>
      <c r="E36" s="19"/>
      <c r="F36" s="25" t="s">
        <v>54</v>
      </c>
      <c r="G36" s="27">
        <f>G31-SUM(G32:G35)</f>
        <v>41</v>
      </c>
      <c r="H36" s="31"/>
      <c r="I36" s="27">
        <f>I31-SUM(I32:I35)</f>
        <v>8657479</v>
      </c>
      <c r="J36" s="9"/>
      <c r="K36" s="18"/>
      <c r="L36" s="9"/>
      <c r="M36" s="9"/>
      <c r="N36" s="24" t="s">
        <v>50</v>
      </c>
      <c r="O36" s="31"/>
      <c r="P36" s="9"/>
      <c r="Q36" s="18"/>
      <c r="R36" s="9"/>
      <c r="S36" s="18">
        <v>287743</v>
      </c>
      <c r="U36" s="9"/>
      <c r="V36" s="9"/>
    </row>
    <row r="37" spans="4:22" ht="15.75" customHeight="1">
      <c r="D37" s="19"/>
      <c r="E37" s="19"/>
      <c r="F37" s="25"/>
      <c r="G37" s="18"/>
      <c r="H37" s="31"/>
      <c r="I37" s="27"/>
      <c r="J37" s="9"/>
      <c r="K37" s="18"/>
      <c r="L37" s="9"/>
      <c r="M37" s="9"/>
      <c r="N37" s="19" t="s">
        <v>35</v>
      </c>
      <c r="O37" s="31"/>
      <c r="P37" s="9"/>
      <c r="Q37" s="18"/>
      <c r="R37" s="9"/>
      <c r="S37" s="18">
        <v>106538</v>
      </c>
      <c r="U37" s="9"/>
      <c r="V37" s="9"/>
    </row>
    <row r="38" spans="3:22" ht="15.75" customHeight="1">
      <c r="C38" s="23"/>
      <c r="D38" s="23" t="s">
        <v>20</v>
      </c>
      <c r="E38" s="23"/>
      <c r="F38" s="25" t="s">
        <v>6</v>
      </c>
      <c r="G38" s="18">
        <v>41</v>
      </c>
      <c r="H38" s="31"/>
      <c r="I38" s="18">
        <v>152052012</v>
      </c>
      <c r="J38" s="9"/>
      <c r="K38" s="18"/>
      <c r="L38" s="9"/>
      <c r="M38" s="9"/>
      <c r="N38" s="24" t="s">
        <v>3</v>
      </c>
      <c r="O38" s="31"/>
      <c r="P38" s="9"/>
      <c r="Q38" s="18"/>
      <c r="R38" s="9"/>
      <c r="S38" s="27">
        <f>S32-SUM(S33:S37)</f>
        <v>160179</v>
      </c>
      <c r="U38" s="9"/>
      <c r="V38" s="9"/>
    </row>
    <row r="39" spans="4:22" ht="15.75" customHeight="1">
      <c r="D39" s="43" t="s">
        <v>125</v>
      </c>
      <c r="E39" s="19"/>
      <c r="F39" s="25" t="s">
        <v>51</v>
      </c>
      <c r="G39" s="18">
        <v>5</v>
      </c>
      <c r="H39" s="31"/>
      <c r="I39" s="18">
        <v>60437532</v>
      </c>
      <c r="J39" s="9"/>
      <c r="K39" s="18"/>
      <c r="L39" s="9"/>
      <c r="M39" s="9"/>
      <c r="N39" s="24"/>
      <c r="O39" s="31"/>
      <c r="P39" s="9"/>
      <c r="Q39" s="18"/>
      <c r="R39" s="9"/>
      <c r="S39" s="27"/>
      <c r="U39" s="9"/>
      <c r="V39" s="9"/>
    </row>
    <row r="40" spans="4:22" ht="15.75" customHeight="1">
      <c r="D40" s="44" t="s">
        <v>124</v>
      </c>
      <c r="E40" s="19"/>
      <c r="F40" s="25" t="s">
        <v>51</v>
      </c>
      <c r="G40" s="18">
        <v>8</v>
      </c>
      <c r="H40" s="31"/>
      <c r="I40" s="18">
        <v>44856154</v>
      </c>
      <c r="J40" s="9"/>
      <c r="K40" s="18"/>
      <c r="L40" s="78" t="s">
        <v>16</v>
      </c>
      <c r="M40" s="78"/>
      <c r="N40" s="78"/>
      <c r="O40" s="31"/>
      <c r="P40" s="25"/>
      <c r="Q40" s="18"/>
      <c r="R40" s="9"/>
      <c r="S40" s="18">
        <v>113416472</v>
      </c>
      <c r="U40" s="9"/>
      <c r="V40" s="9"/>
    </row>
    <row r="41" spans="4:22" ht="15.75" customHeight="1">
      <c r="D41" s="44" t="s">
        <v>126</v>
      </c>
      <c r="E41" s="24"/>
      <c r="F41" s="25" t="s">
        <v>56</v>
      </c>
      <c r="G41" s="18">
        <v>3</v>
      </c>
      <c r="H41" s="31"/>
      <c r="I41" s="18">
        <v>20727722</v>
      </c>
      <c r="J41" s="9"/>
      <c r="K41" s="18"/>
      <c r="L41" s="9"/>
      <c r="N41" s="24" t="s">
        <v>48</v>
      </c>
      <c r="O41" s="31"/>
      <c r="P41" s="25"/>
      <c r="Q41" s="18"/>
      <c r="R41" s="9"/>
      <c r="S41" s="18">
        <v>55335947</v>
      </c>
      <c r="U41" s="9"/>
      <c r="V41" s="9"/>
    </row>
    <row r="42" spans="4:22" ht="15.75" customHeight="1">
      <c r="D42" s="44" t="s">
        <v>128</v>
      </c>
      <c r="E42" s="28"/>
      <c r="F42" s="25" t="s">
        <v>53</v>
      </c>
      <c r="G42" s="18">
        <v>1</v>
      </c>
      <c r="H42" s="31"/>
      <c r="I42" s="18">
        <v>17594864</v>
      </c>
      <c r="J42" s="9"/>
      <c r="K42" s="18"/>
      <c r="L42" s="9"/>
      <c r="N42" s="24" t="s">
        <v>13</v>
      </c>
      <c r="O42" s="19"/>
      <c r="P42" s="25"/>
      <c r="Q42" s="18"/>
      <c r="R42" s="9"/>
      <c r="S42" s="18">
        <v>22233422</v>
      </c>
      <c r="U42" s="9"/>
      <c r="V42" s="9"/>
    </row>
    <row r="43" spans="4:22" ht="15.75" customHeight="1">
      <c r="D43" s="44" t="s">
        <v>127</v>
      </c>
      <c r="E43" s="19"/>
      <c r="F43" s="25" t="s">
        <v>54</v>
      </c>
      <c r="G43" s="18">
        <f>G38-SUM(G39:G42)</f>
        <v>24</v>
      </c>
      <c r="H43" s="31"/>
      <c r="I43" s="27">
        <f>I38-SUM(I39:I42)</f>
        <v>8435740</v>
      </c>
      <c r="J43" s="9"/>
      <c r="K43" s="18"/>
      <c r="L43" s="9"/>
      <c r="N43" s="19" t="s">
        <v>112</v>
      </c>
      <c r="O43" s="31"/>
      <c r="P43" s="25"/>
      <c r="Q43" s="18"/>
      <c r="R43" s="9"/>
      <c r="S43" s="18">
        <v>7624646</v>
      </c>
      <c r="U43" s="9"/>
      <c r="V43" s="9"/>
    </row>
    <row r="44" spans="4:22" ht="15.75" customHeight="1">
      <c r="D44" s="19"/>
      <c r="E44" s="19"/>
      <c r="F44" s="25"/>
      <c r="G44" s="18"/>
      <c r="H44" s="9"/>
      <c r="I44" s="27"/>
      <c r="J44" s="9"/>
      <c r="K44" s="18"/>
      <c r="L44" s="9"/>
      <c r="N44" s="19" t="s">
        <v>3</v>
      </c>
      <c r="O44" s="31"/>
      <c r="P44" s="25"/>
      <c r="Q44" s="18"/>
      <c r="R44" s="9"/>
      <c r="S44" s="18">
        <f>S40-SUM(S41:S43)</f>
        <v>28222457</v>
      </c>
      <c r="U44" s="9"/>
      <c r="V44" s="9"/>
    </row>
    <row r="45" spans="1:22" ht="15.75" customHeight="1">
      <c r="A45" s="87" t="s">
        <v>57</v>
      </c>
      <c r="B45" s="87"/>
      <c r="C45" s="87"/>
      <c r="D45" s="87"/>
      <c r="E45" s="28"/>
      <c r="F45" s="25"/>
      <c r="G45" s="18"/>
      <c r="H45" s="9"/>
      <c r="I45" s="27"/>
      <c r="J45" s="9"/>
      <c r="K45" s="18"/>
      <c r="L45" s="9"/>
      <c r="N45" s="19"/>
      <c r="O45" s="31"/>
      <c r="P45" s="40"/>
      <c r="Q45" s="18"/>
      <c r="R45" s="9"/>
      <c r="S45" s="18"/>
      <c r="U45" s="9"/>
      <c r="V45" s="9"/>
    </row>
    <row r="46" spans="1:22" ht="15.75" customHeight="1">
      <c r="A46" s="29"/>
      <c r="B46" s="29"/>
      <c r="C46" s="29"/>
      <c r="D46" s="29"/>
      <c r="E46" s="28"/>
      <c r="F46" s="25"/>
      <c r="G46" s="18"/>
      <c r="H46" s="9"/>
      <c r="I46" s="27"/>
      <c r="J46" s="9"/>
      <c r="K46" s="18"/>
      <c r="L46" s="9"/>
      <c r="M46" s="84" t="s">
        <v>19</v>
      </c>
      <c r="N46" s="84"/>
      <c r="O46" s="31"/>
      <c r="P46" s="40" t="s">
        <v>55</v>
      </c>
      <c r="Q46" s="18">
        <v>56</v>
      </c>
      <c r="R46" s="9"/>
      <c r="S46" s="18">
        <v>113414150</v>
      </c>
      <c r="U46" s="9"/>
      <c r="V46" s="9"/>
    </row>
    <row r="47" spans="2:22" ht="15.75" customHeight="1">
      <c r="B47" s="83" t="s">
        <v>21</v>
      </c>
      <c r="C47" s="83"/>
      <c r="D47" s="83"/>
      <c r="E47" s="19"/>
      <c r="F47" s="25"/>
      <c r="G47" s="18"/>
      <c r="H47" s="9"/>
      <c r="I47" s="18">
        <v>13773773</v>
      </c>
      <c r="J47" s="9"/>
      <c r="K47" s="18"/>
      <c r="L47" s="9"/>
      <c r="M47" s="19"/>
      <c r="N47" s="24" t="s">
        <v>48</v>
      </c>
      <c r="O47" s="31"/>
      <c r="P47" s="25" t="s">
        <v>56</v>
      </c>
      <c r="Q47" s="18">
        <v>21</v>
      </c>
      <c r="R47" s="9"/>
      <c r="S47" s="18">
        <v>55335947</v>
      </c>
      <c r="U47" s="9"/>
      <c r="V47" s="9"/>
    </row>
    <row r="48" spans="4:22" ht="15.75" customHeight="1">
      <c r="D48" s="19" t="s">
        <v>35</v>
      </c>
      <c r="E48" s="24"/>
      <c r="F48" s="25"/>
      <c r="G48" s="18"/>
      <c r="H48" s="9"/>
      <c r="I48" s="18">
        <v>11192529</v>
      </c>
      <c r="J48" s="9"/>
      <c r="K48" s="18"/>
      <c r="L48" s="9"/>
      <c r="N48" s="24" t="s">
        <v>13</v>
      </c>
      <c r="P48" s="25" t="s">
        <v>56</v>
      </c>
      <c r="Q48" s="18">
        <v>7</v>
      </c>
      <c r="R48" s="9"/>
      <c r="S48" s="18">
        <v>22233422</v>
      </c>
      <c r="U48" s="9"/>
      <c r="V48" s="9"/>
    </row>
    <row r="49" spans="4:22" ht="15.75" customHeight="1">
      <c r="D49" s="19" t="s">
        <v>79</v>
      </c>
      <c r="E49" s="19"/>
      <c r="F49" s="17"/>
      <c r="G49" s="30"/>
      <c r="H49" s="9"/>
      <c r="I49" s="18">
        <v>967404</v>
      </c>
      <c r="J49" s="9"/>
      <c r="K49" s="18"/>
      <c r="L49" s="9"/>
      <c r="N49" s="19" t="s">
        <v>112</v>
      </c>
      <c r="O49" s="31"/>
      <c r="P49" s="25" t="s">
        <v>53</v>
      </c>
      <c r="Q49" s="18">
        <v>2</v>
      </c>
      <c r="R49" s="9"/>
      <c r="S49" s="18">
        <v>7624646</v>
      </c>
      <c r="U49" s="9"/>
      <c r="V49" s="9"/>
    </row>
    <row r="50" spans="1:22" ht="15.75" customHeight="1">
      <c r="A50" s="9"/>
      <c r="B50" s="9"/>
      <c r="D50" s="19" t="s">
        <v>26</v>
      </c>
      <c r="E50" s="24"/>
      <c r="F50" s="17"/>
      <c r="G50" s="30"/>
      <c r="H50" s="9"/>
      <c r="I50" s="27">
        <f>I47-SUM(I48:I49)</f>
        <v>1613840</v>
      </c>
      <c r="J50" s="9"/>
      <c r="K50" s="18"/>
      <c r="N50" s="19" t="s">
        <v>3</v>
      </c>
      <c r="O50" s="31"/>
      <c r="P50" s="25" t="s">
        <v>54</v>
      </c>
      <c r="Q50" s="30">
        <v>26</v>
      </c>
      <c r="R50" s="9"/>
      <c r="S50" s="30">
        <f>S46-SUM(S47:S49)</f>
        <v>28220135</v>
      </c>
      <c r="U50" s="9"/>
      <c r="V50" s="9"/>
    </row>
    <row r="51" spans="1:22" ht="15.75" customHeight="1">
      <c r="A51" s="9"/>
      <c r="B51" s="9"/>
      <c r="D51" s="19"/>
      <c r="E51" s="24"/>
      <c r="F51" s="17"/>
      <c r="G51" s="30"/>
      <c r="H51" s="9"/>
      <c r="I51" s="27"/>
      <c r="J51" s="9"/>
      <c r="K51" s="18"/>
      <c r="N51" s="19"/>
      <c r="O51" s="31"/>
      <c r="P51" s="40"/>
      <c r="Q51" s="30"/>
      <c r="R51" s="9"/>
      <c r="S51" s="18"/>
      <c r="U51" s="9"/>
      <c r="V51" s="21"/>
    </row>
    <row r="52" spans="2:22" ht="15.75" customHeight="1">
      <c r="B52" s="78" t="s">
        <v>80</v>
      </c>
      <c r="C52" s="78"/>
      <c r="D52" s="78"/>
      <c r="E52" s="24"/>
      <c r="F52" s="25"/>
      <c r="G52" s="30"/>
      <c r="H52" s="9"/>
      <c r="I52" s="18">
        <f>SUM(I53:I54)</f>
        <v>75971</v>
      </c>
      <c r="J52" s="9"/>
      <c r="K52" s="18"/>
      <c r="L52" s="9"/>
      <c r="M52" s="23"/>
      <c r="N52" s="23" t="s">
        <v>20</v>
      </c>
      <c r="O52" s="31"/>
      <c r="P52" s="25" t="s">
        <v>6</v>
      </c>
      <c r="Q52" s="6">
        <v>48</v>
      </c>
      <c r="R52" s="31"/>
      <c r="S52" s="18">
        <v>113266630</v>
      </c>
      <c r="U52" s="9"/>
      <c r="V52" s="21"/>
    </row>
    <row r="53" spans="4:22" ht="15.75" customHeight="1">
      <c r="D53" s="24" t="s">
        <v>36</v>
      </c>
      <c r="F53" s="25"/>
      <c r="H53" s="31"/>
      <c r="I53" s="18">
        <v>74672</v>
      </c>
      <c r="J53" s="9"/>
      <c r="K53" s="18"/>
      <c r="L53" s="9"/>
      <c r="M53" s="21"/>
      <c r="N53" s="43" t="s">
        <v>129</v>
      </c>
      <c r="O53" s="31"/>
      <c r="P53" s="25" t="s">
        <v>51</v>
      </c>
      <c r="Q53" s="6">
        <v>21</v>
      </c>
      <c r="R53" s="31"/>
      <c r="S53" s="18">
        <v>55335947</v>
      </c>
      <c r="U53" s="9"/>
      <c r="V53" s="21"/>
    </row>
    <row r="54" spans="4:22" ht="15.75" customHeight="1">
      <c r="D54" s="24" t="s">
        <v>108</v>
      </c>
      <c r="E54" s="15"/>
      <c r="F54" s="25"/>
      <c r="H54" s="31"/>
      <c r="I54" s="18">
        <v>1299</v>
      </c>
      <c r="J54" s="9"/>
      <c r="K54" s="18"/>
      <c r="L54" s="24"/>
      <c r="N54" s="43" t="s">
        <v>130</v>
      </c>
      <c r="O54" s="42"/>
      <c r="P54" s="25" t="s">
        <v>58</v>
      </c>
      <c r="Q54" s="18">
        <v>7</v>
      </c>
      <c r="R54" s="9"/>
      <c r="S54" s="18">
        <v>22233422</v>
      </c>
      <c r="U54" s="9"/>
      <c r="V54" s="9"/>
    </row>
    <row r="55" spans="4:21" ht="15.75" customHeight="1">
      <c r="D55" s="24"/>
      <c r="E55" s="15"/>
      <c r="F55" s="25"/>
      <c r="H55" s="9"/>
      <c r="I55" s="18"/>
      <c r="J55" s="9"/>
      <c r="K55" s="18"/>
      <c r="L55" s="21"/>
      <c r="N55" s="44" t="s">
        <v>131</v>
      </c>
      <c r="O55" s="45"/>
      <c r="P55" s="25" t="s">
        <v>59</v>
      </c>
      <c r="Q55" s="30">
        <v>2</v>
      </c>
      <c r="R55" s="9"/>
      <c r="S55" s="18">
        <v>7624646</v>
      </c>
      <c r="U55" s="9"/>
    </row>
    <row r="56" spans="2:21" ht="15.75" customHeight="1">
      <c r="B56" s="78" t="s">
        <v>18</v>
      </c>
      <c r="C56" s="78"/>
      <c r="D56" s="78"/>
      <c r="E56" s="24"/>
      <c r="F56" s="25"/>
      <c r="G56" s="30"/>
      <c r="H56" s="9"/>
      <c r="I56" s="18">
        <f>SUM(I57:I58)</f>
        <v>7037</v>
      </c>
      <c r="J56" s="9"/>
      <c r="K56" s="18"/>
      <c r="L56" s="9"/>
      <c r="N56" s="44" t="s">
        <v>132</v>
      </c>
      <c r="O56" s="31"/>
      <c r="P56" s="25" t="s">
        <v>59</v>
      </c>
      <c r="Q56" s="18">
        <v>18</v>
      </c>
      <c r="R56" s="9"/>
      <c r="S56" s="18">
        <f>S52-SUM(S53:S55)</f>
        <v>28072615</v>
      </c>
      <c r="U56" s="9"/>
    </row>
    <row r="57" spans="4:21" ht="15.75" customHeight="1">
      <c r="D57" s="24" t="s">
        <v>12</v>
      </c>
      <c r="F57" s="25"/>
      <c r="H57" s="31"/>
      <c r="I57" s="18">
        <v>7037</v>
      </c>
      <c r="J57" s="9"/>
      <c r="K57" s="18"/>
      <c r="L57" s="9"/>
      <c r="N57" s="19"/>
      <c r="O57" s="31"/>
      <c r="P57" s="25"/>
      <c r="Q57" s="18"/>
      <c r="R57" s="9"/>
      <c r="S57" s="27"/>
      <c r="U57" s="9"/>
    </row>
    <row r="58" spans="4:21" ht="15.75" customHeight="1">
      <c r="D58" s="24"/>
      <c r="E58" s="15"/>
      <c r="F58" s="25"/>
      <c r="H58" s="31"/>
      <c r="I58" s="18"/>
      <c r="J58" s="9"/>
      <c r="K58" s="18"/>
      <c r="L58" s="9"/>
      <c r="N58" s="24"/>
      <c r="O58" s="31"/>
      <c r="P58" s="25"/>
      <c r="Q58" s="30"/>
      <c r="R58" s="9"/>
      <c r="S58" s="18"/>
      <c r="U58" s="9"/>
    </row>
    <row r="59" spans="1:21" ht="15.75" customHeight="1">
      <c r="A59" s="9"/>
      <c r="B59" s="9"/>
      <c r="C59" s="9"/>
      <c r="D59" s="24"/>
      <c r="E59" s="15"/>
      <c r="F59" s="25"/>
      <c r="G59" s="44"/>
      <c r="H59" s="31"/>
      <c r="I59" s="18"/>
      <c r="J59" s="9"/>
      <c r="K59" s="18"/>
      <c r="L59" s="9"/>
      <c r="N59" s="24"/>
      <c r="O59" s="31"/>
      <c r="P59" s="40"/>
      <c r="Q59" s="30"/>
      <c r="R59" s="9"/>
      <c r="S59" s="18"/>
      <c r="U59" s="9"/>
    </row>
    <row r="60" spans="1:21" ht="15.75" customHeight="1">
      <c r="A60" s="9"/>
      <c r="B60" s="83" t="s">
        <v>9</v>
      </c>
      <c r="C60" s="83"/>
      <c r="D60" s="83"/>
      <c r="E60" s="24"/>
      <c r="F60" s="17"/>
      <c r="H60" s="31"/>
      <c r="I60" s="18">
        <v>369963</v>
      </c>
      <c r="J60" s="9"/>
      <c r="K60" s="18"/>
      <c r="L60" s="9"/>
      <c r="N60" s="24"/>
      <c r="O60" s="31"/>
      <c r="P60" s="40"/>
      <c r="Q60" s="30"/>
      <c r="R60" s="9"/>
      <c r="S60" s="18"/>
      <c r="U60" s="9"/>
    </row>
    <row r="61" spans="1:21" ht="15.75" customHeight="1">
      <c r="A61" s="9"/>
      <c r="B61" s="9"/>
      <c r="C61" s="9"/>
      <c r="D61" s="24" t="s">
        <v>11</v>
      </c>
      <c r="E61" s="24"/>
      <c r="F61" s="17"/>
      <c r="H61" s="31"/>
      <c r="I61" s="18">
        <v>131042</v>
      </c>
      <c r="J61" s="9"/>
      <c r="K61" s="18"/>
      <c r="M61" s="9"/>
      <c r="N61" s="19"/>
      <c r="O61" s="31"/>
      <c r="Q61" s="18"/>
      <c r="R61" s="9"/>
      <c r="S61" s="18"/>
      <c r="U61" s="9"/>
    </row>
    <row r="62" spans="1:21" ht="15.75" customHeight="1">
      <c r="A62" s="9"/>
      <c r="B62" s="9"/>
      <c r="C62" s="9"/>
      <c r="D62" s="24" t="s">
        <v>10</v>
      </c>
      <c r="E62" s="19"/>
      <c r="F62" s="17"/>
      <c r="H62" s="31"/>
      <c r="I62" s="18">
        <v>81449</v>
      </c>
      <c r="J62" s="9"/>
      <c r="K62" s="18"/>
      <c r="L62" s="9"/>
      <c r="M62" s="9"/>
      <c r="N62" s="19"/>
      <c r="O62" s="31"/>
      <c r="P62" s="9"/>
      <c r="Q62" s="18"/>
      <c r="R62" s="9"/>
      <c r="S62" s="18"/>
      <c r="U62" s="9"/>
    </row>
    <row r="63" spans="1:21" ht="15.75" customHeight="1">
      <c r="A63" s="9"/>
      <c r="B63" s="9"/>
      <c r="C63" s="9"/>
      <c r="D63" s="24" t="s">
        <v>109</v>
      </c>
      <c r="E63" s="24"/>
      <c r="F63" s="17"/>
      <c r="H63" s="31"/>
      <c r="I63" s="18">
        <v>31711</v>
      </c>
      <c r="J63" s="9"/>
      <c r="K63" s="18"/>
      <c r="L63" s="9"/>
      <c r="M63" s="19"/>
      <c r="N63" s="19"/>
      <c r="O63" s="19"/>
      <c r="P63" s="25"/>
      <c r="Q63" s="18"/>
      <c r="R63" s="9"/>
      <c r="S63" s="18"/>
      <c r="U63" s="9"/>
    </row>
    <row r="64" spans="1:21" ht="15.75" customHeight="1">
      <c r="A64" s="9"/>
      <c r="B64" s="9"/>
      <c r="C64" s="9"/>
      <c r="D64" s="24" t="s">
        <v>81</v>
      </c>
      <c r="E64" s="24"/>
      <c r="F64" s="17"/>
      <c r="H64" s="31"/>
      <c r="I64" s="18">
        <v>30685</v>
      </c>
      <c r="J64" s="9"/>
      <c r="K64" s="47"/>
      <c r="L64" s="21"/>
      <c r="M64" s="21"/>
      <c r="N64" s="23"/>
      <c r="O64" s="45"/>
      <c r="P64" s="31"/>
      <c r="R64" s="31"/>
      <c r="S64" s="9"/>
      <c r="U64" s="9"/>
    </row>
    <row r="65" spans="1:21" ht="15.75" customHeight="1">
      <c r="A65" s="9"/>
      <c r="B65" s="9"/>
      <c r="C65" s="9"/>
      <c r="D65" s="24" t="s">
        <v>13</v>
      </c>
      <c r="E65" s="24"/>
      <c r="F65" s="17"/>
      <c r="H65" s="31"/>
      <c r="I65" s="18">
        <v>24602</v>
      </c>
      <c r="J65" s="9"/>
      <c r="K65" s="47"/>
      <c r="L65" s="21"/>
      <c r="M65" s="21"/>
      <c r="N65" s="23"/>
      <c r="O65" s="45"/>
      <c r="P65" s="31"/>
      <c r="R65" s="31"/>
      <c r="S65" s="9"/>
      <c r="U65" s="9"/>
    </row>
    <row r="66" spans="1:21" ht="15.75" customHeight="1">
      <c r="A66" s="9"/>
      <c r="B66" s="9"/>
      <c r="C66" s="9"/>
      <c r="D66" s="24" t="s">
        <v>26</v>
      </c>
      <c r="E66" s="23"/>
      <c r="F66" s="17"/>
      <c r="G66" s="9"/>
      <c r="H66" s="31"/>
      <c r="I66" s="9">
        <f>I60-SUM(I61:I65)</f>
        <v>70474</v>
      </c>
      <c r="K66" s="18"/>
      <c r="N66" s="23"/>
      <c r="O66" s="42"/>
      <c r="P66" s="31"/>
      <c r="R66" s="31"/>
      <c r="S66" s="9"/>
      <c r="U66" s="9"/>
    </row>
    <row r="67" spans="1:21" ht="15.75" customHeight="1" thickBot="1">
      <c r="A67" s="10"/>
      <c r="B67" s="10"/>
      <c r="C67" s="10"/>
      <c r="D67" s="32"/>
      <c r="E67" s="76"/>
      <c r="F67" s="33"/>
      <c r="G67" s="10"/>
      <c r="H67" s="34"/>
      <c r="I67" s="10"/>
      <c r="J67" s="34"/>
      <c r="K67" s="49"/>
      <c r="L67" s="10"/>
      <c r="M67" s="10"/>
      <c r="N67" s="32"/>
      <c r="O67" s="34"/>
      <c r="P67" s="64"/>
      <c r="Q67" s="50"/>
      <c r="R67" s="10"/>
      <c r="S67" s="49"/>
      <c r="T67" s="10"/>
      <c r="U67" s="9"/>
    </row>
    <row r="68" spans="1:21" ht="19.5" customHeight="1">
      <c r="A68" s="6" t="s">
        <v>60</v>
      </c>
      <c r="E68" s="9"/>
      <c r="H68" s="9"/>
      <c r="I68" s="9"/>
      <c r="J68" s="9"/>
      <c r="K68" s="9"/>
      <c r="L68" s="9"/>
      <c r="M68" s="9"/>
      <c r="N68" s="24"/>
      <c r="O68" s="9"/>
      <c r="P68" s="40"/>
      <c r="Q68" s="75"/>
      <c r="R68" s="9"/>
      <c r="S68" s="9"/>
      <c r="T68" s="9"/>
      <c r="U68" s="9"/>
    </row>
    <row r="69" spans="1:21" ht="14.25">
      <c r="A69" s="6" t="s">
        <v>133</v>
      </c>
      <c r="B69" s="11"/>
      <c r="C69" s="9"/>
      <c r="D69" s="9"/>
      <c r="E69" s="9"/>
      <c r="F69" s="9"/>
      <c r="H69" s="9"/>
      <c r="I69" s="9"/>
      <c r="J69" s="9"/>
      <c r="K69" s="9"/>
      <c r="L69" s="9"/>
      <c r="T69" s="9"/>
      <c r="U69" s="9"/>
    </row>
    <row r="70" spans="2:21" ht="14.25">
      <c r="B70" s="72"/>
      <c r="C70" s="72"/>
      <c r="D70" s="72"/>
      <c r="E70" s="72"/>
      <c r="F70" s="72"/>
      <c r="G70" s="72"/>
      <c r="H70" s="72"/>
      <c r="I70" s="72"/>
      <c r="J70" s="9"/>
      <c r="K70" s="9"/>
      <c r="L70" s="9"/>
      <c r="T70" s="9"/>
      <c r="U70" s="9"/>
    </row>
    <row r="71" spans="1:21" ht="14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R71" s="9"/>
      <c r="T71" s="9"/>
      <c r="U71" s="9"/>
    </row>
    <row r="72" spans="1:21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U72" s="9"/>
    </row>
    <row r="73" spans="1:21" ht="14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U73" s="9"/>
    </row>
    <row r="74" spans="1:21" ht="14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U74" s="9"/>
    </row>
    <row r="75" spans="1:21" ht="14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U75" s="9"/>
    </row>
    <row r="76" spans="1:21" ht="14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U76" s="9"/>
    </row>
    <row r="77" spans="11:19" ht="14.25">
      <c r="K77" s="9"/>
      <c r="L77" s="9"/>
      <c r="M77" s="9"/>
      <c r="N77" s="9"/>
      <c r="O77" s="9"/>
      <c r="P77" s="9"/>
      <c r="Q77" s="9"/>
      <c r="R77" s="9"/>
      <c r="S77" s="9"/>
    </row>
    <row r="78" spans="11:19" ht="14.25">
      <c r="K78" s="9"/>
      <c r="L78" s="9"/>
      <c r="M78" s="9"/>
      <c r="N78" s="9"/>
      <c r="O78" s="9"/>
      <c r="P78" s="9"/>
      <c r="Q78" s="9"/>
      <c r="R78" s="9"/>
      <c r="S78" s="9"/>
    </row>
    <row r="79" spans="11:19" ht="14.25">
      <c r="K79" s="9"/>
      <c r="L79" s="9"/>
      <c r="M79" s="9"/>
      <c r="N79" s="9"/>
      <c r="O79" s="9"/>
      <c r="P79" s="9"/>
      <c r="Q79" s="9"/>
      <c r="R79" s="9"/>
      <c r="S79" s="9"/>
    </row>
  </sheetData>
  <mergeCells count="22">
    <mergeCell ref="L40:N40"/>
    <mergeCell ref="B56:D56"/>
    <mergeCell ref="M11:N11"/>
    <mergeCell ref="K16:N16"/>
    <mergeCell ref="L6:N6"/>
    <mergeCell ref="B60:D60"/>
    <mergeCell ref="K17:N17"/>
    <mergeCell ref="L18:N18"/>
    <mergeCell ref="M46:N46"/>
    <mergeCell ref="A45:D45"/>
    <mergeCell ref="B24:D24"/>
    <mergeCell ref="C31:D31"/>
    <mergeCell ref="L25:N25"/>
    <mergeCell ref="L32:N32"/>
    <mergeCell ref="B52:D52"/>
    <mergeCell ref="D1:S1"/>
    <mergeCell ref="B9:D9"/>
    <mergeCell ref="A8:D8"/>
    <mergeCell ref="B4:D4"/>
    <mergeCell ref="L4:N4"/>
    <mergeCell ref="B47:D47"/>
    <mergeCell ref="C16:D16"/>
  </mergeCells>
  <printOptions/>
  <pageMargins left="0.6" right="0.54" top="0.58" bottom="0" header="0.5118110236220472" footer="0.5118110236220472"/>
  <pageSetup horizontalDpi="400" verticalDpi="400" orientation="portrait" pageOrder="overThenDown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58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3" width="2.25390625" style="6" customWidth="1"/>
    <col min="4" max="4" width="24.25390625" style="6" customWidth="1"/>
    <col min="5" max="5" width="1.12109375" style="6" customWidth="1"/>
    <col min="6" max="6" width="8.125" style="9" customWidth="1"/>
    <col min="7" max="7" width="14.875" style="6" customWidth="1"/>
    <col min="8" max="8" width="0.875" style="6" customWidth="1"/>
    <col min="9" max="9" width="15.75390625" style="6" customWidth="1"/>
    <col min="10" max="10" width="0.875" style="6" customWidth="1"/>
    <col min="11" max="13" width="2.25390625" style="6" customWidth="1"/>
    <col min="14" max="14" width="24.25390625" style="6" customWidth="1"/>
    <col min="15" max="15" width="1.12109375" style="6" customWidth="1"/>
    <col min="16" max="16" width="8.125" style="6" customWidth="1"/>
    <col min="17" max="17" width="14.875" style="6" customWidth="1"/>
    <col min="18" max="18" width="0.875" style="6" customWidth="1"/>
    <col min="19" max="19" width="15.75390625" style="6" customWidth="1"/>
    <col min="20" max="20" width="0.875" style="6" customWidth="1"/>
    <col min="21" max="16384" width="8.625" style="6" customWidth="1"/>
  </cols>
  <sheetData>
    <row r="1" spans="1:12" ht="24" customHeight="1">
      <c r="A1" s="8"/>
      <c r="B1" s="8"/>
      <c r="C1" s="8"/>
      <c r="D1" s="7" t="s">
        <v>7</v>
      </c>
      <c r="E1" s="7"/>
      <c r="K1" s="9"/>
      <c r="L1" s="6" t="s">
        <v>135</v>
      </c>
    </row>
    <row r="2" spans="1:11" ht="15" customHeight="1">
      <c r="A2" s="8"/>
      <c r="B2" s="8"/>
      <c r="C2" s="8"/>
      <c r="D2" s="7"/>
      <c r="E2" s="7"/>
      <c r="K2" s="9"/>
    </row>
    <row r="3" spans="1:20" ht="15.75" customHeight="1" thickBot="1">
      <c r="A3" s="89" t="s">
        <v>61</v>
      </c>
      <c r="B3" s="90"/>
      <c r="C3" s="90"/>
      <c r="D3" s="90"/>
      <c r="E3" s="10"/>
      <c r="F3" s="10"/>
      <c r="G3" s="10"/>
      <c r="H3" s="10"/>
      <c r="I3" s="10"/>
      <c r="J3" s="10"/>
      <c r="S3" s="6" t="s">
        <v>34</v>
      </c>
      <c r="T3" s="9"/>
    </row>
    <row r="4" spans="1:20" ht="17.25" customHeight="1">
      <c r="A4" s="12"/>
      <c r="B4" s="81" t="s">
        <v>33</v>
      </c>
      <c r="C4" s="82"/>
      <c r="D4" s="82"/>
      <c r="E4" s="1"/>
      <c r="F4" s="2" t="s">
        <v>0</v>
      </c>
      <c r="G4" s="4" t="s">
        <v>62</v>
      </c>
      <c r="H4" s="52"/>
      <c r="I4" s="5" t="s">
        <v>1</v>
      </c>
      <c r="J4" s="53"/>
      <c r="K4" s="38"/>
      <c r="L4" s="81" t="s">
        <v>33</v>
      </c>
      <c r="M4" s="81"/>
      <c r="N4" s="81"/>
      <c r="O4" s="91"/>
      <c r="P4" s="2" t="s">
        <v>0</v>
      </c>
      <c r="Q4" s="5" t="s">
        <v>29</v>
      </c>
      <c r="R4" s="52"/>
      <c r="S4" s="5" t="s">
        <v>1</v>
      </c>
      <c r="T4" s="12"/>
    </row>
    <row r="5" spans="1:20" ht="15.75" customHeight="1">
      <c r="A5" s="9"/>
      <c r="B5" s="65"/>
      <c r="C5" s="71"/>
      <c r="D5" s="71"/>
      <c r="E5" s="36"/>
      <c r="F5" s="66"/>
      <c r="G5" s="70"/>
      <c r="H5" s="67"/>
      <c r="I5" s="66"/>
      <c r="J5" s="37"/>
      <c r="K5" s="68"/>
      <c r="L5" s="65"/>
      <c r="M5" s="65"/>
      <c r="N5" s="65"/>
      <c r="O5" s="71"/>
      <c r="P5" s="69"/>
      <c r="Q5" s="65"/>
      <c r="R5" s="65"/>
      <c r="S5" s="66"/>
      <c r="T5" s="9"/>
    </row>
    <row r="6" spans="1:20" ht="15.75" customHeight="1">
      <c r="A6" s="15"/>
      <c r="B6" s="15" t="s">
        <v>63</v>
      </c>
      <c r="C6" s="15"/>
      <c r="D6" s="54"/>
      <c r="E6" s="54"/>
      <c r="F6" s="18"/>
      <c r="G6" s="18"/>
      <c r="H6" s="31"/>
      <c r="I6" s="18"/>
      <c r="J6" s="9"/>
      <c r="K6" s="18"/>
      <c r="L6" s="83" t="s">
        <v>9</v>
      </c>
      <c r="M6" s="88"/>
      <c r="N6" s="88"/>
      <c r="O6" s="24"/>
      <c r="P6" s="18"/>
      <c r="Q6" s="18"/>
      <c r="R6" s="31"/>
      <c r="S6" s="27">
        <v>35741</v>
      </c>
      <c r="T6" s="9"/>
    </row>
    <row r="7" spans="1:20" ht="15.75" customHeight="1">
      <c r="A7" s="15"/>
      <c r="B7" s="15"/>
      <c r="C7" s="15"/>
      <c r="D7" s="54"/>
      <c r="E7" s="54"/>
      <c r="F7" s="18"/>
      <c r="G7" s="18"/>
      <c r="H7" s="31"/>
      <c r="I7" s="18"/>
      <c r="J7" s="9"/>
      <c r="K7" s="18"/>
      <c r="L7" s="9"/>
      <c r="M7" s="28"/>
      <c r="N7" s="24" t="s">
        <v>93</v>
      </c>
      <c r="O7" s="24"/>
      <c r="P7" s="18"/>
      <c r="Q7" s="18"/>
      <c r="R7" s="31"/>
      <c r="S7" s="18">
        <v>17775</v>
      </c>
      <c r="T7" s="9"/>
    </row>
    <row r="8" spans="1:20" ht="15.75" customHeight="1">
      <c r="A8" s="9"/>
      <c r="B8" s="83" t="s">
        <v>22</v>
      </c>
      <c r="C8" s="88"/>
      <c r="D8" s="88"/>
      <c r="E8" s="24"/>
      <c r="F8" s="55" t="s">
        <v>5</v>
      </c>
      <c r="G8" s="18">
        <v>9479</v>
      </c>
      <c r="H8" s="31"/>
      <c r="I8" s="18">
        <v>3550620</v>
      </c>
      <c r="J8" s="9"/>
      <c r="K8" s="18"/>
      <c r="L8" s="9"/>
      <c r="M8" s="9"/>
      <c r="N8" s="24" t="s">
        <v>35</v>
      </c>
      <c r="O8" s="24"/>
      <c r="P8" s="18"/>
      <c r="Q8" s="18"/>
      <c r="R8" s="31"/>
      <c r="S8" s="18">
        <v>5007</v>
      </c>
      <c r="T8" s="9"/>
    </row>
    <row r="9" spans="1:20" ht="15.75" customHeight="1">
      <c r="A9" s="9"/>
      <c r="B9" s="9"/>
      <c r="C9" s="9"/>
      <c r="D9" s="24" t="s">
        <v>10</v>
      </c>
      <c r="E9" s="24"/>
      <c r="F9" s="55" t="s">
        <v>43</v>
      </c>
      <c r="G9" s="18">
        <v>9099</v>
      </c>
      <c r="H9" s="31"/>
      <c r="I9" s="18">
        <v>3385758</v>
      </c>
      <c r="J9" s="9"/>
      <c r="K9" s="18"/>
      <c r="L9" s="9"/>
      <c r="M9" s="24"/>
      <c r="N9" s="48" t="s">
        <v>94</v>
      </c>
      <c r="O9" s="48"/>
      <c r="P9" s="18"/>
      <c r="Q9" s="18"/>
      <c r="R9" s="31"/>
      <c r="S9" s="18">
        <v>3828</v>
      </c>
      <c r="T9" s="9"/>
    </row>
    <row r="10" spans="1:20" ht="15.75" customHeight="1">
      <c r="A10" s="9"/>
      <c r="B10" s="9"/>
      <c r="C10" s="9"/>
      <c r="D10" s="24" t="s">
        <v>35</v>
      </c>
      <c r="E10" s="24"/>
      <c r="F10" s="55" t="s">
        <v>43</v>
      </c>
      <c r="G10" s="18">
        <v>151</v>
      </c>
      <c r="H10" s="31"/>
      <c r="I10" s="18">
        <v>42301</v>
      </c>
      <c r="J10" s="9"/>
      <c r="K10" s="18"/>
      <c r="L10" s="26"/>
      <c r="M10" s="26"/>
      <c r="N10" s="24" t="s">
        <v>118</v>
      </c>
      <c r="O10" s="24"/>
      <c r="P10" s="18"/>
      <c r="Q10" s="18"/>
      <c r="R10" s="31"/>
      <c r="S10" s="18">
        <v>2356</v>
      </c>
      <c r="T10" s="9"/>
    </row>
    <row r="11" spans="1:20" ht="15.75" customHeight="1">
      <c r="A11" s="9"/>
      <c r="B11" s="9"/>
      <c r="C11" s="9"/>
      <c r="D11" s="24" t="s">
        <v>83</v>
      </c>
      <c r="E11" s="24"/>
      <c r="F11" s="55" t="s">
        <v>43</v>
      </c>
      <c r="G11" s="18">
        <v>36</v>
      </c>
      <c r="H11" s="31"/>
      <c r="I11" s="18">
        <v>34039</v>
      </c>
      <c r="J11" s="9"/>
      <c r="K11" s="18"/>
      <c r="L11" s="9"/>
      <c r="M11" s="28"/>
      <c r="N11" s="24" t="s">
        <v>78</v>
      </c>
      <c r="O11" s="24"/>
      <c r="P11" s="18"/>
      <c r="Q11" s="18"/>
      <c r="R11" s="31"/>
      <c r="S11" s="18">
        <v>1744</v>
      </c>
      <c r="T11" s="9"/>
    </row>
    <row r="12" spans="1:20" ht="15.75" customHeight="1">
      <c r="A12" s="9"/>
      <c r="B12" s="9"/>
      <c r="C12" s="9"/>
      <c r="D12" s="24" t="s">
        <v>8</v>
      </c>
      <c r="E12" s="24"/>
      <c r="F12" s="55" t="s">
        <v>54</v>
      </c>
      <c r="G12" s="18">
        <f>G8-SUM(G9:G11)</f>
        <v>193</v>
      </c>
      <c r="H12" s="31"/>
      <c r="I12" s="18">
        <f>I8-SUM(I9:I11)</f>
        <v>88522</v>
      </c>
      <c r="J12" s="9"/>
      <c r="K12" s="18"/>
      <c r="L12" s="9"/>
      <c r="M12" s="9"/>
      <c r="N12" s="48" t="s">
        <v>95</v>
      </c>
      <c r="O12" s="24"/>
      <c r="P12" s="18"/>
      <c r="Q12" s="18"/>
      <c r="R12" s="31"/>
      <c r="S12" s="18">
        <v>1571</v>
      </c>
      <c r="T12" s="9"/>
    </row>
    <row r="13" spans="1:20" ht="15.75" customHeight="1">
      <c r="A13" s="9"/>
      <c r="B13" s="9"/>
      <c r="C13" s="9"/>
      <c r="D13" s="24"/>
      <c r="E13" s="24"/>
      <c r="F13" s="55"/>
      <c r="G13" s="18"/>
      <c r="H13" s="31"/>
      <c r="I13" s="18"/>
      <c r="J13" s="9"/>
      <c r="K13" s="18"/>
      <c r="L13" s="9"/>
      <c r="M13" s="24"/>
      <c r="N13" s="48" t="s">
        <v>119</v>
      </c>
      <c r="O13" s="48"/>
      <c r="P13" s="18"/>
      <c r="Q13" s="18"/>
      <c r="R13" s="31"/>
      <c r="S13" s="18">
        <v>1511</v>
      </c>
      <c r="T13" s="9"/>
    </row>
    <row r="14" spans="1:20" ht="15.75" customHeight="1">
      <c r="A14" s="9"/>
      <c r="B14" s="83" t="s">
        <v>84</v>
      </c>
      <c r="C14" s="88"/>
      <c r="D14" s="88"/>
      <c r="E14" s="24"/>
      <c r="F14" s="55" t="s">
        <v>87</v>
      </c>
      <c r="G14" s="18">
        <v>11980742</v>
      </c>
      <c r="H14" s="31"/>
      <c r="I14" s="18">
        <v>1319447</v>
      </c>
      <c r="J14" s="9"/>
      <c r="K14" s="18"/>
      <c r="L14" s="26"/>
      <c r="M14" s="26"/>
      <c r="N14" s="24" t="s">
        <v>8</v>
      </c>
      <c r="O14" s="24"/>
      <c r="P14" s="18"/>
      <c r="Q14" s="18"/>
      <c r="R14" s="31"/>
      <c r="S14" s="18">
        <f>S6-SUM(S7:S13)</f>
        <v>1949</v>
      </c>
      <c r="T14" s="9"/>
    </row>
    <row r="15" spans="1:20" ht="15.75" customHeight="1">
      <c r="A15" s="9"/>
      <c r="B15" s="9"/>
      <c r="C15" s="9"/>
      <c r="D15" s="24" t="s">
        <v>36</v>
      </c>
      <c r="E15" s="24"/>
      <c r="F15" s="55" t="s">
        <v>88</v>
      </c>
      <c r="G15" s="18">
        <v>10704367</v>
      </c>
      <c r="H15" s="31"/>
      <c r="I15" s="18">
        <v>1110956</v>
      </c>
      <c r="J15" s="9"/>
      <c r="K15" s="18"/>
      <c r="L15" s="26"/>
      <c r="M15" s="26"/>
      <c r="N15" s="24"/>
      <c r="O15" s="24"/>
      <c r="P15" s="18"/>
      <c r="Q15" s="18"/>
      <c r="R15" s="31"/>
      <c r="S15" s="18"/>
      <c r="T15" s="9"/>
    </row>
    <row r="16" spans="1:20" ht="15.75" customHeight="1">
      <c r="A16" s="9"/>
      <c r="B16" s="9"/>
      <c r="C16" s="24"/>
      <c r="D16" s="24" t="s">
        <v>113</v>
      </c>
      <c r="E16" s="24"/>
      <c r="F16" s="55" t="s">
        <v>88</v>
      </c>
      <c r="G16" s="18">
        <v>136691</v>
      </c>
      <c r="H16" s="31"/>
      <c r="I16" s="18">
        <v>89274</v>
      </c>
      <c r="J16" s="9"/>
      <c r="K16" s="18"/>
      <c r="L16" s="83" t="s">
        <v>15</v>
      </c>
      <c r="M16" s="88"/>
      <c r="N16" s="88"/>
      <c r="O16" s="24"/>
      <c r="P16" s="18"/>
      <c r="Q16" s="18"/>
      <c r="R16" s="31"/>
      <c r="S16" s="27">
        <v>102250</v>
      </c>
      <c r="T16" s="9"/>
    </row>
    <row r="17" spans="1:20" ht="15.75" customHeight="1">
      <c r="A17" s="9"/>
      <c r="B17" s="9"/>
      <c r="C17" s="9"/>
      <c r="D17" s="24" t="s">
        <v>85</v>
      </c>
      <c r="E17" s="24"/>
      <c r="F17" s="55" t="s">
        <v>88</v>
      </c>
      <c r="G17" s="18">
        <v>633668</v>
      </c>
      <c r="H17" s="31"/>
      <c r="I17" s="18">
        <v>55411</v>
      </c>
      <c r="J17" s="9"/>
      <c r="K17" s="18"/>
      <c r="L17" s="9"/>
      <c r="M17" s="28"/>
      <c r="N17" s="24" t="s">
        <v>35</v>
      </c>
      <c r="O17" s="24"/>
      <c r="P17" s="18"/>
      <c r="Q17" s="18"/>
      <c r="R17" s="31"/>
      <c r="S17" s="18">
        <v>39939</v>
      </c>
      <c r="T17" s="9"/>
    </row>
    <row r="18" spans="1:20" ht="15.75" customHeight="1">
      <c r="A18" s="9"/>
      <c r="B18" s="9"/>
      <c r="C18" s="9"/>
      <c r="D18" s="24" t="s">
        <v>8</v>
      </c>
      <c r="E18" s="24"/>
      <c r="F18" s="55" t="s">
        <v>88</v>
      </c>
      <c r="G18" s="18">
        <f>G14-SUM(G15:G17)</f>
        <v>506016</v>
      </c>
      <c r="H18" s="31"/>
      <c r="I18" s="18">
        <f>I14-SUM(I15:I17)</f>
        <v>63806</v>
      </c>
      <c r="J18" s="9"/>
      <c r="K18" s="18"/>
      <c r="L18" s="9"/>
      <c r="M18" s="9"/>
      <c r="N18" s="24" t="s">
        <v>74</v>
      </c>
      <c r="O18" s="24"/>
      <c r="P18" s="18"/>
      <c r="Q18" s="18"/>
      <c r="R18" s="31"/>
      <c r="S18" s="18">
        <v>32886</v>
      </c>
      <c r="T18" s="9"/>
    </row>
    <row r="19" spans="1:20" ht="15.75" customHeight="1">
      <c r="A19" s="9"/>
      <c r="B19" s="9"/>
      <c r="C19" s="9"/>
      <c r="D19" s="24"/>
      <c r="E19" s="24"/>
      <c r="F19" s="18"/>
      <c r="G19" s="18"/>
      <c r="H19" s="31"/>
      <c r="I19" s="18"/>
      <c r="J19" s="9"/>
      <c r="K19" s="18"/>
      <c r="L19" s="9"/>
      <c r="M19" s="24"/>
      <c r="N19" s="48" t="s">
        <v>75</v>
      </c>
      <c r="O19" s="48"/>
      <c r="P19" s="18"/>
      <c r="Q19" s="18"/>
      <c r="R19" s="31"/>
      <c r="S19" s="18">
        <v>20913</v>
      </c>
      <c r="T19" s="9"/>
    </row>
    <row r="20" spans="1:20" ht="15.75" customHeight="1">
      <c r="A20" s="9"/>
      <c r="B20" s="83" t="s">
        <v>23</v>
      </c>
      <c r="C20" s="88"/>
      <c r="D20" s="88"/>
      <c r="E20" s="24"/>
      <c r="F20" s="55" t="s">
        <v>5</v>
      </c>
      <c r="G20" s="18">
        <f>SUM(G21:G24)</f>
        <v>2753789</v>
      </c>
      <c r="H20" s="31"/>
      <c r="I20" s="18">
        <f>SUM(I21:I24)</f>
        <v>18685937</v>
      </c>
      <c r="J20" s="9"/>
      <c r="K20" s="18"/>
      <c r="L20" s="26"/>
      <c r="M20" s="26"/>
      <c r="N20" s="24" t="s">
        <v>8</v>
      </c>
      <c r="O20" s="24"/>
      <c r="P20" s="18"/>
      <c r="Q20" s="18"/>
      <c r="R20" s="31"/>
      <c r="S20" s="18">
        <f>S16-SUM(S17:S19)</f>
        <v>8512</v>
      </c>
      <c r="T20" s="9"/>
    </row>
    <row r="21" spans="1:20" ht="15.75" customHeight="1">
      <c r="A21" s="9"/>
      <c r="B21" s="9"/>
      <c r="C21" s="9"/>
      <c r="D21" s="24" t="s">
        <v>86</v>
      </c>
      <c r="E21" s="24"/>
      <c r="F21" s="55" t="s">
        <v>51</v>
      </c>
      <c r="G21" s="18">
        <v>1055227</v>
      </c>
      <c r="H21" s="31"/>
      <c r="I21" s="18">
        <v>7688066</v>
      </c>
      <c r="J21" s="9"/>
      <c r="K21" s="18"/>
      <c r="L21" s="26"/>
      <c r="M21" s="26"/>
      <c r="O21" s="24"/>
      <c r="P21" s="17"/>
      <c r="Q21" s="9"/>
      <c r="R21" s="9"/>
      <c r="S21" s="18"/>
      <c r="T21" s="9"/>
    </row>
    <row r="22" spans="1:20" ht="15.75" customHeight="1">
      <c r="A22" s="9"/>
      <c r="B22" s="9"/>
      <c r="C22" s="9"/>
      <c r="D22" s="24" t="s">
        <v>82</v>
      </c>
      <c r="E22" s="24"/>
      <c r="F22" s="55" t="s">
        <v>51</v>
      </c>
      <c r="G22" s="18">
        <v>1044172</v>
      </c>
      <c r="H22" s="31"/>
      <c r="I22" s="18">
        <v>6331535</v>
      </c>
      <c r="J22" s="9"/>
      <c r="K22" s="18"/>
      <c r="L22" s="26"/>
      <c r="M22" s="26"/>
      <c r="N22" s="24"/>
      <c r="O22" s="24"/>
      <c r="P22" s="17"/>
      <c r="Q22" s="9"/>
      <c r="R22" s="9"/>
      <c r="S22" s="18"/>
      <c r="T22" s="9"/>
    </row>
    <row r="23" spans="1:20" ht="15.75" customHeight="1">
      <c r="A23" s="9"/>
      <c r="B23" s="9"/>
      <c r="C23" s="9"/>
      <c r="D23" s="19" t="s">
        <v>66</v>
      </c>
      <c r="E23" s="24"/>
      <c r="F23" s="55" t="s">
        <v>43</v>
      </c>
      <c r="G23" s="27">
        <v>363826</v>
      </c>
      <c r="H23" s="56"/>
      <c r="I23" s="27">
        <v>2558236</v>
      </c>
      <c r="J23" s="9"/>
      <c r="K23" s="18"/>
      <c r="L23" s="26" t="s">
        <v>64</v>
      </c>
      <c r="M23" s="26"/>
      <c r="N23" s="26"/>
      <c r="O23" s="16"/>
      <c r="P23" s="60"/>
      <c r="Q23" s="9"/>
      <c r="R23" s="9"/>
      <c r="S23" s="18"/>
      <c r="T23" s="9"/>
    </row>
    <row r="24" spans="1:20" ht="15.75" customHeight="1">
      <c r="A24" s="9"/>
      <c r="B24" s="9"/>
      <c r="C24" s="9"/>
      <c r="D24" s="24" t="s">
        <v>10</v>
      </c>
      <c r="E24" s="24"/>
      <c r="F24" s="55" t="s">
        <v>43</v>
      </c>
      <c r="G24" s="18">
        <v>290564</v>
      </c>
      <c r="H24" s="31"/>
      <c r="I24" s="18">
        <v>2108100</v>
      </c>
      <c r="J24" s="43"/>
      <c r="K24" s="18"/>
      <c r="L24" s="26"/>
      <c r="M24" s="26"/>
      <c r="N24" s="26"/>
      <c r="O24" s="16"/>
      <c r="P24" s="60"/>
      <c r="Q24" s="9"/>
      <c r="R24" s="9"/>
      <c r="S24" s="18"/>
      <c r="T24" s="9"/>
    </row>
    <row r="25" spans="1:20" ht="15.75" customHeight="1">
      <c r="A25" s="9"/>
      <c r="B25" s="9"/>
      <c r="C25" s="9"/>
      <c r="E25" s="24"/>
      <c r="F25" s="55"/>
      <c r="G25" s="18"/>
      <c r="H25" s="31"/>
      <c r="I25" s="18"/>
      <c r="J25" s="9"/>
      <c r="K25" s="18"/>
      <c r="L25" s="83" t="s">
        <v>31</v>
      </c>
      <c r="M25" s="88"/>
      <c r="N25" s="88"/>
      <c r="O25" s="8"/>
      <c r="P25" s="25" t="s">
        <v>5</v>
      </c>
      <c r="Q25" s="77">
        <f>SUM(Q26:Q27)</f>
        <v>17799</v>
      </c>
      <c r="R25" s="9"/>
      <c r="S25" s="77">
        <f>SUM(S26:S27)</f>
        <v>378170</v>
      </c>
      <c r="T25" s="9"/>
    </row>
    <row r="26" spans="1:20" ht="15.75" customHeight="1">
      <c r="A26" s="9"/>
      <c r="B26" s="83" t="s">
        <v>25</v>
      </c>
      <c r="C26" s="88"/>
      <c r="D26" s="88"/>
      <c r="E26" s="24"/>
      <c r="F26" s="55" t="s">
        <v>70</v>
      </c>
      <c r="G26" s="18">
        <f>SUM(G27)</f>
        <v>70195</v>
      </c>
      <c r="H26" s="31"/>
      <c r="I26" s="18">
        <f>SUM(I27)</f>
        <v>3775470</v>
      </c>
      <c r="J26" s="9"/>
      <c r="K26" s="18"/>
      <c r="L26" s="21"/>
      <c r="M26" s="21"/>
      <c r="N26" s="24" t="s">
        <v>65</v>
      </c>
      <c r="P26" s="25" t="s">
        <v>43</v>
      </c>
      <c r="Q26" s="77">
        <v>13390</v>
      </c>
      <c r="R26" s="9"/>
      <c r="S26" s="18">
        <v>270304</v>
      </c>
      <c r="T26" s="9"/>
    </row>
    <row r="27" spans="1:20" ht="15.75" customHeight="1">
      <c r="A27" s="9"/>
      <c r="B27" s="9"/>
      <c r="D27" s="24" t="s">
        <v>2</v>
      </c>
      <c r="E27" s="24"/>
      <c r="F27" s="55" t="s">
        <v>43</v>
      </c>
      <c r="G27" s="18">
        <v>70195</v>
      </c>
      <c r="H27" s="31"/>
      <c r="I27" s="18">
        <v>3775470</v>
      </c>
      <c r="J27" s="9"/>
      <c r="K27" s="18"/>
      <c r="L27" s="21"/>
      <c r="M27" s="21"/>
      <c r="N27" s="24" t="s">
        <v>35</v>
      </c>
      <c r="P27" s="25" t="s">
        <v>43</v>
      </c>
      <c r="Q27" s="77">
        <v>4409</v>
      </c>
      <c r="R27" s="9"/>
      <c r="S27" s="18">
        <v>107866</v>
      </c>
      <c r="T27" s="9"/>
    </row>
    <row r="28" spans="1:20" ht="15.75" customHeight="1">
      <c r="A28" s="9"/>
      <c r="B28" s="9"/>
      <c r="D28" s="24"/>
      <c r="E28" s="24"/>
      <c r="F28" s="55"/>
      <c r="G28" s="18"/>
      <c r="H28" s="31"/>
      <c r="I28" s="18"/>
      <c r="J28" s="9"/>
      <c r="K28" s="18"/>
      <c r="L28" s="83"/>
      <c r="M28" s="83"/>
      <c r="N28" s="83"/>
      <c r="O28" s="8"/>
      <c r="P28" s="25"/>
      <c r="Q28" s="77"/>
      <c r="R28" s="9"/>
      <c r="S28" s="73"/>
      <c r="T28" s="9"/>
    </row>
    <row r="29" spans="1:20" ht="15.75" customHeight="1">
      <c r="A29" s="9"/>
      <c r="B29" s="83" t="s">
        <v>89</v>
      </c>
      <c r="C29" s="88"/>
      <c r="D29" s="88"/>
      <c r="E29" s="24"/>
      <c r="F29" s="55" t="s">
        <v>5</v>
      </c>
      <c r="G29" s="18">
        <f>SUM(G30)</f>
        <v>81630</v>
      </c>
      <c r="H29" s="31"/>
      <c r="I29" s="18">
        <f>SUM(I30)</f>
        <v>3877443</v>
      </c>
      <c r="J29" s="9"/>
      <c r="K29" s="18"/>
      <c r="L29" s="83" t="s">
        <v>67</v>
      </c>
      <c r="M29" s="83"/>
      <c r="N29" s="83"/>
      <c r="P29" s="25" t="s">
        <v>5</v>
      </c>
      <c r="Q29" s="77">
        <f>SUM(Q30)</f>
        <v>116287</v>
      </c>
      <c r="R29" s="9"/>
      <c r="S29" s="77">
        <f>SUM(S30)</f>
        <v>1967788</v>
      </c>
      <c r="T29" s="9"/>
    </row>
    <row r="30" spans="1:20" ht="15.75" customHeight="1">
      <c r="A30" s="9"/>
      <c r="B30" s="9"/>
      <c r="D30" s="24" t="s">
        <v>90</v>
      </c>
      <c r="E30" s="24"/>
      <c r="F30" s="55" t="s">
        <v>45</v>
      </c>
      <c r="G30" s="18">
        <v>81630</v>
      </c>
      <c r="H30" s="31"/>
      <c r="I30" s="18">
        <v>3877443</v>
      </c>
      <c r="J30" s="9"/>
      <c r="K30" s="18"/>
      <c r="M30" s="21"/>
      <c r="N30" s="24" t="s">
        <v>35</v>
      </c>
      <c r="P30" s="25" t="s">
        <v>59</v>
      </c>
      <c r="Q30" s="77">
        <v>116287</v>
      </c>
      <c r="R30" s="9"/>
      <c r="S30" s="18">
        <v>1967788</v>
      </c>
      <c r="T30" s="9"/>
    </row>
    <row r="31" spans="1:20" ht="15.75" customHeight="1">
      <c r="A31" s="9"/>
      <c r="B31" s="9"/>
      <c r="D31" s="24"/>
      <c r="E31" s="24"/>
      <c r="F31" s="55"/>
      <c r="G31" s="18"/>
      <c r="H31" s="31"/>
      <c r="I31" s="18"/>
      <c r="J31" s="9"/>
      <c r="K31" s="18"/>
      <c r="M31" s="21"/>
      <c r="N31" s="24"/>
      <c r="P31" s="25"/>
      <c r="Q31" s="77"/>
      <c r="R31" s="9"/>
      <c r="S31" s="18"/>
      <c r="T31" s="9"/>
    </row>
    <row r="32" spans="1:20" ht="15.75" customHeight="1">
      <c r="A32" s="9"/>
      <c r="B32" s="83" t="s">
        <v>97</v>
      </c>
      <c r="C32" s="88"/>
      <c r="D32" s="88"/>
      <c r="E32" s="57"/>
      <c r="F32" s="55" t="s">
        <v>5</v>
      </c>
      <c r="G32" s="18">
        <v>8265</v>
      </c>
      <c r="H32" s="31"/>
      <c r="I32" s="27">
        <v>4157523</v>
      </c>
      <c r="J32" s="9"/>
      <c r="K32" s="18"/>
      <c r="L32" s="83" t="s">
        <v>98</v>
      </c>
      <c r="M32" s="88"/>
      <c r="N32" s="88"/>
      <c r="O32" s="24"/>
      <c r="P32" s="25" t="s">
        <v>5</v>
      </c>
      <c r="Q32" s="77">
        <f>SUM(Q33)</f>
        <v>18185</v>
      </c>
      <c r="R32" s="9"/>
      <c r="S32" s="77">
        <f>SUM(S33)</f>
        <v>318698</v>
      </c>
      <c r="T32" s="9"/>
    </row>
    <row r="33" spans="1:20" ht="15.75" customHeight="1">
      <c r="A33" s="9"/>
      <c r="B33" s="9"/>
      <c r="D33" s="24" t="s">
        <v>36</v>
      </c>
      <c r="E33" s="19"/>
      <c r="F33" s="55" t="s">
        <v>45</v>
      </c>
      <c r="G33" s="18">
        <v>1798</v>
      </c>
      <c r="H33" s="31"/>
      <c r="I33" s="18">
        <v>2213310</v>
      </c>
      <c r="J33" s="9"/>
      <c r="K33" s="18"/>
      <c r="N33" s="24" t="s">
        <v>35</v>
      </c>
      <c r="P33" s="25" t="s">
        <v>51</v>
      </c>
      <c r="Q33" s="18">
        <v>18185</v>
      </c>
      <c r="R33" s="9"/>
      <c r="S33" s="27">
        <v>318698</v>
      </c>
      <c r="T33" s="9"/>
    </row>
    <row r="34" spans="1:20" ht="15.75" customHeight="1">
      <c r="A34" s="9"/>
      <c r="B34" s="9"/>
      <c r="D34" s="24" t="s">
        <v>11</v>
      </c>
      <c r="E34" s="19"/>
      <c r="F34" s="55" t="s">
        <v>45</v>
      </c>
      <c r="G34" s="18">
        <v>3854</v>
      </c>
      <c r="H34" s="31"/>
      <c r="I34" s="18">
        <v>558413</v>
      </c>
      <c r="J34" s="9"/>
      <c r="K34" s="18"/>
      <c r="N34" s="24"/>
      <c r="P34" s="25"/>
      <c r="Q34" s="77"/>
      <c r="R34" s="9"/>
      <c r="S34" s="18"/>
      <c r="T34" s="9"/>
    </row>
    <row r="35" spans="1:19" ht="15.75" customHeight="1">
      <c r="A35" s="9"/>
      <c r="B35" s="9"/>
      <c r="D35" s="24" t="s">
        <v>91</v>
      </c>
      <c r="E35" s="24"/>
      <c r="F35" s="55" t="s">
        <v>45</v>
      </c>
      <c r="G35" s="18">
        <v>458</v>
      </c>
      <c r="H35" s="31"/>
      <c r="I35" s="18">
        <v>522572</v>
      </c>
      <c r="J35" s="43"/>
      <c r="K35" s="18"/>
      <c r="M35" s="21"/>
      <c r="N35" s="24"/>
      <c r="P35" s="25"/>
      <c r="Q35" s="61"/>
      <c r="S35" s="18"/>
    </row>
    <row r="36" spans="1:19" ht="15.75" customHeight="1">
      <c r="A36" s="9"/>
      <c r="B36" s="9"/>
      <c r="C36" s="24"/>
      <c r="D36" s="24" t="s">
        <v>8</v>
      </c>
      <c r="E36" s="24"/>
      <c r="F36" s="55" t="s">
        <v>54</v>
      </c>
      <c r="G36" s="18">
        <f>G32-SUM(G33:G35)</f>
        <v>2155</v>
      </c>
      <c r="H36" s="31"/>
      <c r="I36" s="18">
        <f>I32-SUM(I33:I35)</f>
        <v>863228</v>
      </c>
      <c r="J36" s="9"/>
      <c r="K36" s="18"/>
      <c r="L36" s="83" t="s">
        <v>23</v>
      </c>
      <c r="M36" s="88"/>
      <c r="N36" s="88"/>
      <c r="O36" s="24"/>
      <c r="P36" s="25" t="s">
        <v>5</v>
      </c>
      <c r="Q36" s="61">
        <f>SUM(Q37:Q41)</f>
        <v>7485085</v>
      </c>
      <c r="S36" s="77">
        <f>SUM(S37:S41)</f>
        <v>49445805</v>
      </c>
    </row>
    <row r="37" spans="1:19" ht="15.75" customHeight="1">
      <c r="A37" s="9"/>
      <c r="B37" s="9"/>
      <c r="C37" s="24"/>
      <c r="D37" s="24"/>
      <c r="E37" s="24"/>
      <c r="F37" s="55"/>
      <c r="G37" s="18"/>
      <c r="H37" s="31"/>
      <c r="I37" s="18"/>
      <c r="J37" s="9"/>
      <c r="K37" s="18"/>
      <c r="N37" s="24" t="s">
        <v>68</v>
      </c>
      <c r="P37" s="25" t="s">
        <v>51</v>
      </c>
      <c r="Q37" s="18">
        <v>4994134</v>
      </c>
      <c r="S37" s="27">
        <v>35299517</v>
      </c>
    </row>
    <row r="38" spans="1:19" ht="15.75" customHeight="1">
      <c r="A38" s="9"/>
      <c r="B38" s="83" t="s">
        <v>18</v>
      </c>
      <c r="C38" s="88"/>
      <c r="D38" s="88"/>
      <c r="E38" s="24"/>
      <c r="F38" s="18"/>
      <c r="G38" s="18"/>
      <c r="H38" s="31"/>
      <c r="I38" s="18">
        <v>5677409</v>
      </c>
      <c r="J38" s="9"/>
      <c r="K38" s="18"/>
      <c r="N38" s="24" t="s">
        <v>69</v>
      </c>
      <c r="P38" s="25" t="s">
        <v>43</v>
      </c>
      <c r="Q38" s="18">
        <v>1797590</v>
      </c>
      <c r="S38" s="27">
        <v>9456655</v>
      </c>
    </row>
    <row r="39" spans="1:19" ht="15.75" customHeight="1">
      <c r="A39" s="9"/>
      <c r="B39" s="9"/>
      <c r="C39" s="9"/>
      <c r="D39" s="24" t="s">
        <v>11</v>
      </c>
      <c r="E39" s="24"/>
      <c r="F39" s="55"/>
      <c r="G39" s="18"/>
      <c r="H39" s="31"/>
      <c r="I39" s="18">
        <v>3946560</v>
      </c>
      <c r="J39" s="9"/>
      <c r="K39" s="18"/>
      <c r="N39" s="24" t="s">
        <v>101</v>
      </c>
      <c r="P39" s="25" t="s">
        <v>43</v>
      </c>
      <c r="Q39" s="18">
        <v>471224</v>
      </c>
      <c r="S39" s="27">
        <v>2985614</v>
      </c>
    </row>
    <row r="40" spans="1:19" ht="15.75" customHeight="1">
      <c r="A40" s="9"/>
      <c r="B40" s="9"/>
      <c r="C40" s="24"/>
      <c r="D40" s="24" t="s">
        <v>36</v>
      </c>
      <c r="E40" s="24"/>
      <c r="F40" s="18"/>
      <c r="G40" s="18"/>
      <c r="H40" s="31"/>
      <c r="I40" s="18">
        <v>1312955</v>
      </c>
      <c r="J40" s="9"/>
      <c r="K40" s="18"/>
      <c r="N40" s="24" t="s">
        <v>100</v>
      </c>
      <c r="P40" s="25" t="s">
        <v>43</v>
      </c>
      <c r="Q40" s="18">
        <v>147139</v>
      </c>
      <c r="S40" s="27">
        <v>1142612</v>
      </c>
    </row>
    <row r="41" spans="1:19" ht="15.75" customHeight="1">
      <c r="A41" s="9"/>
      <c r="B41" s="9"/>
      <c r="C41" s="9"/>
      <c r="D41" s="19" t="s">
        <v>114</v>
      </c>
      <c r="E41" s="24"/>
      <c r="F41" s="18"/>
      <c r="G41" s="18"/>
      <c r="H41" s="31"/>
      <c r="I41" s="18">
        <v>322561</v>
      </c>
      <c r="J41" s="9"/>
      <c r="K41" s="18"/>
      <c r="N41" s="24" t="s">
        <v>10</v>
      </c>
      <c r="P41" s="25" t="s">
        <v>43</v>
      </c>
      <c r="Q41" s="18">
        <v>74998</v>
      </c>
      <c r="S41" s="27">
        <v>561407</v>
      </c>
    </row>
    <row r="42" spans="1:19" ht="15.75" customHeight="1">
      <c r="A42" s="9"/>
      <c r="B42" s="9"/>
      <c r="C42" s="9"/>
      <c r="D42" s="24" t="s">
        <v>8</v>
      </c>
      <c r="E42" s="24"/>
      <c r="F42" s="18"/>
      <c r="G42" s="18"/>
      <c r="H42" s="31"/>
      <c r="I42" s="18">
        <f>I38-SUM(I39:I41)</f>
        <v>95333</v>
      </c>
      <c r="J42" s="9"/>
      <c r="K42" s="18"/>
      <c r="L42" s="9"/>
      <c r="M42" s="24"/>
      <c r="O42" s="24"/>
      <c r="P42" s="25"/>
      <c r="Q42" s="61"/>
      <c r="S42" s="18"/>
    </row>
    <row r="43" spans="1:19" ht="15.75" customHeight="1">
      <c r="A43" s="9"/>
      <c r="B43" s="9"/>
      <c r="C43" s="9"/>
      <c r="D43" s="24"/>
      <c r="E43" s="24"/>
      <c r="F43" s="18"/>
      <c r="G43" s="18"/>
      <c r="H43" s="31"/>
      <c r="I43" s="18"/>
      <c r="J43" s="9"/>
      <c r="K43" s="18"/>
      <c r="L43" s="83" t="s">
        <v>24</v>
      </c>
      <c r="M43" s="83"/>
      <c r="N43" s="83"/>
      <c r="P43" s="25" t="s">
        <v>5</v>
      </c>
      <c r="Q43" s="61">
        <f>SUM(Q44:Q49)</f>
        <v>788066</v>
      </c>
      <c r="S43" s="77">
        <f>SUM(S44:S49)</f>
        <v>51910305</v>
      </c>
    </row>
    <row r="44" spans="1:19" ht="15.75" customHeight="1">
      <c r="A44" s="9"/>
      <c r="B44" s="83" t="s">
        <v>9</v>
      </c>
      <c r="C44" s="88"/>
      <c r="D44" s="88"/>
      <c r="E44" s="24"/>
      <c r="F44" s="18"/>
      <c r="G44" s="18"/>
      <c r="H44" s="31"/>
      <c r="I44" s="18">
        <v>4494908</v>
      </c>
      <c r="J44" s="9"/>
      <c r="K44" s="18"/>
      <c r="L44" s="24"/>
      <c r="M44" s="24"/>
      <c r="N44" s="24" t="s">
        <v>71</v>
      </c>
      <c r="O44" s="24"/>
      <c r="P44" s="25" t="s">
        <v>53</v>
      </c>
      <c r="Q44" s="18">
        <v>470183</v>
      </c>
      <c r="S44" s="18">
        <v>31346524</v>
      </c>
    </row>
    <row r="45" spans="1:19" ht="15.75" customHeight="1">
      <c r="A45" s="9"/>
      <c r="B45" s="9"/>
      <c r="C45" s="9"/>
      <c r="D45" s="24" t="s">
        <v>11</v>
      </c>
      <c r="E45" s="24"/>
      <c r="F45" s="18"/>
      <c r="G45" s="18"/>
      <c r="H45" s="31"/>
      <c r="I45" s="18">
        <v>1370502</v>
      </c>
      <c r="J45" s="9"/>
      <c r="K45" s="18"/>
      <c r="N45" s="24" t="s">
        <v>37</v>
      </c>
      <c r="P45" s="25" t="s">
        <v>72</v>
      </c>
      <c r="Q45" s="18">
        <v>105320</v>
      </c>
      <c r="S45" s="18">
        <v>6219367</v>
      </c>
    </row>
    <row r="46" spans="1:19" ht="15.75" customHeight="1">
      <c r="A46" s="9"/>
      <c r="B46" s="9"/>
      <c r="C46" s="9"/>
      <c r="D46" s="24" t="s">
        <v>115</v>
      </c>
      <c r="E46" s="24"/>
      <c r="F46" s="18"/>
      <c r="G46" s="18"/>
      <c r="H46" s="31"/>
      <c r="I46" s="18">
        <v>836703</v>
      </c>
      <c r="J46" s="9"/>
      <c r="K46" s="18"/>
      <c r="N46" s="24" t="s">
        <v>120</v>
      </c>
      <c r="P46" s="25" t="s">
        <v>45</v>
      </c>
      <c r="Q46" s="18">
        <v>65216</v>
      </c>
      <c r="S46" s="18">
        <v>4416271</v>
      </c>
    </row>
    <row r="47" spans="1:19" ht="15.75" customHeight="1">
      <c r="A47" s="9"/>
      <c r="B47" s="9"/>
      <c r="C47" s="9"/>
      <c r="D47" s="24" t="s">
        <v>36</v>
      </c>
      <c r="E47" s="24"/>
      <c r="F47" s="18"/>
      <c r="G47" s="18"/>
      <c r="H47" s="31"/>
      <c r="I47" s="18">
        <v>651035</v>
      </c>
      <c r="J47" s="9"/>
      <c r="K47" s="18"/>
      <c r="N47" s="24" t="s">
        <v>102</v>
      </c>
      <c r="P47" s="25" t="s">
        <v>45</v>
      </c>
      <c r="Q47" s="18">
        <v>63944</v>
      </c>
      <c r="S47" s="18">
        <v>4408107</v>
      </c>
    </row>
    <row r="48" spans="1:19" ht="15.75" customHeight="1">
      <c r="A48" s="9"/>
      <c r="B48" s="9"/>
      <c r="D48" s="24" t="s">
        <v>116</v>
      </c>
      <c r="E48" s="24"/>
      <c r="F48" s="55"/>
      <c r="G48" s="18"/>
      <c r="H48" s="31"/>
      <c r="I48" s="18">
        <v>291611</v>
      </c>
      <c r="J48" s="9"/>
      <c r="K48" s="18"/>
      <c r="M48" s="9"/>
      <c r="N48" s="24" t="s">
        <v>99</v>
      </c>
      <c r="P48" s="25" t="s">
        <v>54</v>
      </c>
      <c r="Q48" s="18">
        <v>47792</v>
      </c>
      <c r="S48" s="18">
        <v>2964053</v>
      </c>
    </row>
    <row r="49" spans="1:19" ht="15.75" customHeight="1">
      <c r="A49" s="9"/>
      <c r="B49" s="9"/>
      <c r="D49" s="24" t="s">
        <v>92</v>
      </c>
      <c r="E49" s="24"/>
      <c r="F49" s="55"/>
      <c r="G49" s="18"/>
      <c r="H49" s="31"/>
      <c r="I49" s="18">
        <v>262790</v>
      </c>
      <c r="J49" s="9"/>
      <c r="K49" s="18"/>
      <c r="L49" s="9"/>
      <c r="M49" s="9"/>
      <c r="N49" s="24" t="s">
        <v>103</v>
      </c>
      <c r="P49" s="25" t="s">
        <v>54</v>
      </c>
      <c r="Q49" s="18">
        <v>35611</v>
      </c>
      <c r="S49" s="18">
        <v>2555983</v>
      </c>
    </row>
    <row r="50" spans="1:19" ht="15.75" customHeight="1">
      <c r="A50" s="9"/>
      <c r="B50" s="9"/>
      <c r="D50" s="24" t="s">
        <v>8</v>
      </c>
      <c r="E50" s="24"/>
      <c r="F50" s="18"/>
      <c r="G50" s="18"/>
      <c r="H50" s="31"/>
      <c r="I50" s="18">
        <f>I44-SUM(I45:I49)</f>
        <v>1082267</v>
      </c>
      <c r="J50" s="9"/>
      <c r="K50" s="18"/>
      <c r="L50" s="9"/>
      <c r="M50" s="9"/>
      <c r="N50" s="19"/>
      <c r="P50" s="25"/>
      <c r="Q50" s="9"/>
      <c r="S50" s="18"/>
    </row>
    <row r="51" spans="1:19" ht="15.75" customHeight="1">
      <c r="A51" s="9"/>
      <c r="B51" s="9"/>
      <c r="D51" s="24"/>
      <c r="E51" s="24"/>
      <c r="F51" s="18"/>
      <c r="G51" s="18"/>
      <c r="H51" s="31"/>
      <c r="I51" s="18"/>
      <c r="J51" s="9"/>
      <c r="K51" s="18"/>
      <c r="L51" s="83" t="s">
        <v>18</v>
      </c>
      <c r="M51" s="88"/>
      <c r="N51" s="88"/>
      <c r="P51" s="25"/>
      <c r="Q51" s="9"/>
      <c r="S51" s="18">
        <f>SUM(S52:S55)</f>
        <v>1385895</v>
      </c>
    </row>
    <row r="52" spans="1:19" ht="15.75" customHeight="1">
      <c r="A52" s="9"/>
      <c r="B52" s="83" t="s">
        <v>15</v>
      </c>
      <c r="C52" s="88"/>
      <c r="D52" s="88"/>
      <c r="E52" s="24"/>
      <c r="F52" s="18"/>
      <c r="G52" s="18"/>
      <c r="H52" s="31"/>
      <c r="I52" s="18">
        <v>3167620</v>
      </c>
      <c r="J52" s="9"/>
      <c r="K52" s="18"/>
      <c r="N52" s="24" t="s">
        <v>11</v>
      </c>
      <c r="O52" s="19"/>
      <c r="P52" s="17"/>
      <c r="Q52" s="9"/>
      <c r="S52" s="18">
        <v>659956</v>
      </c>
    </row>
    <row r="53" spans="1:19" ht="15.75" customHeight="1">
      <c r="A53" s="9"/>
      <c r="B53" s="9"/>
      <c r="C53" s="9"/>
      <c r="D53" s="19" t="s">
        <v>11</v>
      </c>
      <c r="E53" s="24"/>
      <c r="F53" s="18"/>
      <c r="G53" s="18"/>
      <c r="H53" s="31"/>
      <c r="I53" s="18">
        <v>1729769</v>
      </c>
      <c r="J53" s="9"/>
      <c r="K53" s="18"/>
      <c r="L53" s="9"/>
      <c r="M53" s="24"/>
      <c r="N53" s="24" t="s">
        <v>10</v>
      </c>
      <c r="P53" s="25"/>
      <c r="Q53" s="9"/>
      <c r="S53" s="18">
        <v>579829</v>
      </c>
    </row>
    <row r="54" spans="1:19" ht="15.75" customHeight="1">
      <c r="A54" s="9"/>
      <c r="B54" s="9"/>
      <c r="C54" s="9"/>
      <c r="D54" s="24" t="s">
        <v>36</v>
      </c>
      <c r="E54" s="24"/>
      <c r="F54" s="18"/>
      <c r="G54" s="18"/>
      <c r="H54" s="31"/>
      <c r="I54" s="18">
        <v>867534</v>
      </c>
      <c r="J54" s="9"/>
      <c r="K54" s="18"/>
      <c r="L54" s="9"/>
      <c r="M54" s="9"/>
      <c r="N54" s="24" t="s">
        <v>121</v>
      </c>
      <c r="P54" s="17"/>
      <c r="Q54" s="9"/>
      <c r="S54" s="18">
        <v>145657</v>
      </c>
    </row>
    <row r="55" spans="1:19" ht="15.75" customHeight="1">
      <c r="A55" s="9"/>
      <c r="B55" s="9"/>
      <c r="C55" s="9"/>
      <c r="D55" s="24" t="s">
        <v>75</v>
      </c>
      <c r="E55" s="24"/>
      <c r="F55" s="18"/>
      <c r="G55" s="18"/>
      <c r="H55" s="31"/>
      <c r="I55" s="18">
        <v>312249</v>
      </c>
      <c r="J55" s="9"/>
      <c r="K55" s="18"/>
      <c r="L55" s="9"/>
      <c r="M55" s="9"/>
      <c r="N55" s="24" t="s">
        <v>122</v>
      </c>
      <c r="P55" s="17"/>
      <c r="Q55" s="9"/>
      <c r="S55" s="18">
        <v>453</v>
      </c>
    </row>
    <row r="56" spans="1:19" ht="15.75" customHeight="1">
      <c r="A56" s="9"/>
      <c r="B56" s="9"/>
      <c r="D56" s="24" t="s">
        <v>35</v>
      </c>
      <c r="E56" s="24"/>
      <c r="F56" s="55"/>
      <c r="G56" s="18"/>
      <c r="H56" s="31"/>
      <c r="I56" s="18">
        <v>177813</v>
      </c>
      <c r="J56" s="9"/>
      <c r="K56" s="18"/>
      <c r="L56" s="9"/>
      <c r="M56" s="9"/>
      <c r="N56" s="19"/>
      <c r="P56" s="17"/>
      <c r="Q56" s="9"/>
      <c r="S56" s="18"/>
    </row>
    <row r="57" spans="1:19" ht="15.75" customHeight="1">
      <c r="A57" s="9"/>
      <c r="B57" s="9"/>
      <c r="D57" s="24" t="s">
        <v>117</v>
      </c>
      <c r="E57" s="24"/>
      <c r="F57" s="55"/>
      <c r="G57" s="18"/>
      <c r="H57" s="31"/>
      <c r="I57" s="18">
        <v>27250</v>
      </c>
      <c r="J57" s="9"/>
      <c r="K57" s="18"/>
      <c r="L57" s="83" t="s">
        <v>9</v>
      </c>
      <c r="M57" s="88"/>
      <c r="N57" s="88"/>
      <c r="O57" s="19"/>
      <c r="P57" s="17"/>
      <c r="Q57" s="9"/>
      <c r="S57" s="18">
        <v>519346</v>
      </c>
    </row>
    <row r="58" spans="1:19" ht="15.75" customHeight="1">
      <c r="A58" s="9"/>
      <c r="B58" s="9"/>
      <c r="D58" s="24" t="s">
        <v>8</v>
      </c>
      <c r="E58" s="24"/>
      <c r="F58" s="18"/>
      <c r="G58" s="18"/>
      <c r="H58" s="31"/>
      <c r="I58" s="18">
        <f>I52-SUM(I53:I57)</f>
        <v>53005</v>
      </c>
      <c r="J58" s="9"/>
      <c r="K58" s="18"/>
      <c r="L58" s="9"/>
      <c r="M58" s="24"/>
      <c r="N58" s="24" t="s">
        <v>11</v>
      </c>
      <c r="P58" s="25"/>
      <c r="Q58" s="9"/>
      <c r="S58" s="18">
        <v>213740</v>
      </c>
    </row>
    <row r="59" spans="1:19" ht="15.75" customHeight="1">
      <c r="A59" s="9"/>
      <c r="B59" s="9"/>
      <c r="D59" s="24"/>
      <c r="E59" s="24"/>
      <c r="F59" s="18"/>
      <c r="G59" s="18"/>
      <c r="H59" s="31"/>
      <c r="I59" s="18"/>
      <c r="J59" s="9"/>
      <c r="K59" s="18"/>
      <c r="L59" s="9"/>
      <c r="M59" s="9"/>
      <c r="N59" s="24" t="s">
        <v>10</v>
      </c>
      <c r="P59" s="17"/>
      <c r="Q59" s="9"/>
      <c r="S59" s="18">
        <v>205148</v>
      </c>
    </row>
    <row r="60" spans="1:19" ht="15.75" customHeight="1">
      <c r="A60" s="9"/>
      <c r="B60" s="9"/>
      <c r="C60" s="9"/>
      <c r="D60" s="24"/>
      <c r="E60" s="24"/>
      <c r="F60" s="18"/>
      <c r="G60" s="18"/>
      <c r="H60" s="31"/>
      <c r="I60" s="18"/>
      <c r="J60" s="9"/>
      <c r="K60" s="18"/>
      <c r="L60" s="9"/>
      <c r="M60" s="9"/>
      <c r="N60" s="24" t="s">
        <v>12</v>
      </c>
      <c r="P60" s="17"/>
      <c r="Q60" s="9"/>
      <c r="S60" s="18">
        <v>85394</v>
      </c>
    </row>
    <row r="61" spans="1:19" ht="15.75" customHeight="1">
      <c r="A61" s="9"/>
      <c r="B61" s="9" t="s">
        <v>27</v>
      </c>
      <c r="C61" s="9"/>
      <c r="D61" s="24"/>
      <c r="E61" s="24"/>
      <c r="F61" s="18"/>
      <c r="G61" s="18"/>
      <c r="H61" s="31"/>
      <c r="I61" s="18"/>
      <c r="J61" s="9"/>
      <c r="K61" s="18"/>
      <c r="L61" s="9"/>
      <c r="M61" s="9"/>
      <c r="N61" s="24" t="s">
        <v>123</v>
      </c>
      <c r="P61" s="17"/>
      <c r="Q61" s="41"/>
      <c r="S61" s="18">
        <f>S57-SUM(S58:S60)</f>
        <v>15064</v>
      </c>
    </row>
    <row r="62" spans="1:19" ht="15.75" customHeight="1">
      <c r="A62" s="9"/>
      <c r="B62" s="9"/>
      <c r="C62" s="9"/>
      <c r="D62" s="9"/>
      <c r="E62" s="24"/>
      <c r="F62" s="18"/>
      <c r="G62" s="18"/>
      <c r="H62" s="31"/>
      <c r="I62" s="18"/>
      <c r="J62" s="9"/>
      <c r="K62" s="18"/>
      <c r="O62" s="19"/>
      <c r="P62" s="17"/>
      <c r="Q62" s="9"/>
      <c r="S62" s="18"/>
    </row>
    <row r="63" spans="1:19" ht="15.75" customHeight="1">
      <c r="A63" s="9"/>
      <c r="B63" s="83" t="s">
        <v>22</v>
      </c>
      <c r="C63" s="88"/>
      <c r="D63" s="88"/>
      <c r="E63" s="28"/>
      <c r="F63" s="55" t="s">
        <v>5</v>
      </c>
      <c r="G63" s="18">
        <f>SUM(G64)</f>
        <v>2386</v>
      </c>
      <c r="H63" s="31"/>
      <c r="I63" s="18">
        <f>SUM(I64)</f>
        <v>582377</v>
      </c>
      <c r="J63" s="9"/>
      <c r="K63" s="18"/>
      <c r="L63" s="83" t="s">
        <v>104</v>
      </c>
      <c r="M63" s="88"/>
      <c r="N63" s="88"/>
      <c r="P63" s="17"/>
      <c r="Q63" s="9"/>
      <c r="S63" s="18">
        <f>SUM(S64:S65)</f>
        <v>49114</v>
      </c>
    </row>
    <row r="64" spans="1:19" ht="15.75" customHeight="1">
      <c r="A64" s="9"/>
      <c r="B64" s="9"/>
      <c r="C64" s="26"/>
      <c r="D64" s="24" t="s">
        <v>4</v>
      </c>
      <c r="E64" s="24"/>
      <c r="F64" s="55" t="s">
        <v>73</v>
      </c>
      <c r="G64" s="18">
        <v>2386</v>
      </c>
      <c r="H64" s="31"/>
      <c r="I64" s="18">
        <v>582377</v>
      </c>
      <c r="J64" s="9"/>
      <c r="K64" s="18"/>
      <c r="L64" s="9"/>
      <c r="M64" s="9"/>
      <c r="N64" s="24" t="s">
        <v>10</v>
      </c>
      <c r="P64" s="17"/>
      <c r="Q64" s="9"/>
      <c r="S64" s="18">
        <v>48114</v>
      </c>
    </row>
    <row r="65" spans="2:19" ht="15.75" customHeight="1">
      <c r="B65" s="19"/>
      <c r="C65" s="22"/>
      <c r="D65" s="24"/>
      <c r="E65" s="19"/>
      <c r="F65" s="55"/>
      <c r="G65" s="18"/>
      <c r="H65" s="31"/>
      <c r="I65" s="18"/>
      <c r="J65" s="9"/>
      <c r="K65" s="18"/>
      <c r="L65" s="9"/>
      <c r="M65" s="9"/>
      <c r="N65" s="24" t="s">
        <v>12</v>
      </c>
      <c r="P65" s="17"/>
      <c r="Q65" s="9"/>
      <c r="S65" s="18">
        <v>1000</v>
      </c>
    </row>
    <row r="66" spans="2:19" ht="15.75" customHeight="1">
      <c r="B66" s="22"/>
      <c r="C66" s="29"/>
      <c r="D66" s="24"/>
      <c r="E66" s="29"/>
      <c r="F66" s="55"/>
      <c r="G66" s="18"/>
      <c r="H66" s="31"/>
      <c r="I66" s="18"/>
      <c r="J66" s="9"/>
      <c r="K66" s="18"/>
      <c r="L66" s="9"/>
      <c r="M66" s="9"/>
      <c r="P66" s="17"/>
      <c r="Q66" s="9"/>
      <c r="S66" s="18"/>
    </row>
    <row r="67" spans="1:21" ht="15.75" customHeight="1" thickBot="1">
      <c r="A67" s="10"/>
      <c r="B67" s="10"/>
      <c r="C67" s="51"/>
      <c r="D67" s="10"/>
      <c r="E67" s="32"/>
      <c r="F67" s="49"/>
      <c r="G67" s="49"/>
      <c r="H67" s="34"/>
      <c r="I67" s="58"/>
      <c r="J67" s="59"/>
      <c r="K67" s="49"/>
      <c r="L67" s="10"/>
      <c r="M67" s="10"/>
      <c r="N67" s="10"/>
      <c r="O67" s="10"/>
      <c r="P67" s="33"/>
      <c r="Q67" s="10"/>
      <c r="R67" s="10"/>
      <c r="S67" s="49"/>
      <c r="T67" s="10"/>
      <c r="U67" s="9"/>
    </row>
    <row r="68" spans="1:21" ht="19.5" customHeight="1">
      <c r="A68" s="9"/>
      <c r="B68" s="9"/>
      <c r="C68" s="9"/>
      <c r="D68" s="9"/>
      <c r="E68" s="9"/>
      <c r="G68" s="41"/>
      <c r="H68" s="41"/>
      <c r="I68" s="9"/>
      <c r="J68" s="9"/>
      <c r="K68" s="9"/>
      <c r="L68" s="9"/>
      <c r="M68" s="9"/>
      <c r="N68" s="9"/>
      <c r="O68" s="24"/>
      <c r="P68" s="24"/>
      <c r="Q68" s="9"/>
      <c r="R68" s="41"/>
      <c r="S68" s="41"/>
      <c r="T68" s="9"/>
      <c r="U68" s="9"/>
    </row>
    <row r="69" spans="1:21" ht="14.25">
      <c r="A69" s="9"/>
      <c r="B69" s="9"/>
      <c r="C69" s="83"/>
      <c r="D69" s="83"/>
      <c r="E69" s="24"/>
      <c r="G69" s="41"/>
      <c r="H69" s="41"/>
      <c r="I69" s="9"/>
      <c r="J69" s="9"/>
      <c r="K69" s="9"/>
      <c r="L69" s="9"/>
      <c r="M69" s="9"/>
      <c r="N69" s="9"/>
      <c r="O69" s="24"/>
      <c r="P69" s="24"/>
      <c r="Q69" s="9"/>
      <c r="R69" s="41"/>
      <c r="S69" s="41"/>
      <c r="T69" s="9"/>
      <c r="U69" s="9"/>
    </row>
    <row r="70" spans="1:21" ht="14.25">
      <c r="A70" s="9"/>
      <c r="B70" s="9"/>
      <c r="C70" s="9"/>
      <c r="D70" s="48"/>
      <c r="E70" s="48"/>
      <c r="G70" s="41"/>
      <c r="H70" s="41"/>
      <c r="I70" s="9"/>
      <c r="J70" s="9"/>
      <c r="K70" s="9"/>
      <c r="L70" s="9"/>
      <c r="M70" s="9"/>
      <c r="N70" s="9"/>
      <c r="O70" s="24"/>
      <c r="P70" s="24"/>
      <c r="Q70" s="9"/>
      <c r="R70" s="41"/>
      <c r="S70" s="41"/>
      <c r="T70" s="9"/>
      <c r="U70" s="9"/>
    </row>
    <row r="71" spans="1:21" ht="14.25">
      <c r="A71" s="9"/>
      <c r="B71" s="9"/>
      <c r="C71" s="9"/>
      <c r="D71" s="24"/>
      <c r="E71" s="24"/>
      <c r="G71" s="41"/>
      <c r="H71" s="41"/>
      <c r="I71" s="9"/>
      <c r="J71" s="9"/>
      <c r="K71" s="9"/>
      <c r="L71" s="9"/>
      <c r="M71" s="9"/>
      <c r="N71" s="9"/>
      <c r="O71" s="9"/>
      <c r="P71" s="9"/>
      <c r="Q71" s="9"/>
      <c r="R71" s="41"/>
      <c r="S71" s="41"/>
      <c r="T71" s="9"/>
      <c r="U71" s="9"/>
    </row>
    <row r="72" spans="1:21" ht="14.25">
      <c r="A72" s="9"/>
      <c r="B72" s="9"/>
      <c r="C72" s="9"/>
      <c r="D72" s="24"/>
      <c r="E72" s="24"/>
      <c r="G72" s="41"/>
      <c r="H72" s="41"/>
      <c r="I72" s="43"/>
      <c r="J72" s="43"/>
      <c r="K72" s="9"/>
      <c r="L72" s="35"/>
      <c r="M72" s="35"/>
      <c r="N72" s="35"/>
      <c r="O72" s="62"/>
      <c r="P72" s="62"/>
      <c r="Q72" s="9"/>
      <c r="R72" s="9"/>
      <c r="S72" s="9"/>
      <c r="T72" s="9"/>
      <c r="U72" s="9"/>
    </row>
    <row r="73" spans="1:21" ht="14.25">
      <c r="A73" s="9"/>
      <c r="B73" s="9"/>
      <c r="C73" s="9"/>
      <c r="D73" s="24"/>
      <c r="E73" s="24"/>
      <c r="G73" s="41"/>
      <c r="H73" s="41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 ht="14.25">
      <c r="A74" s="9"/>
      <c r="B74" s="9"/>
      <c r="C74" s="9"/>
      <c r="D74" s="24"/>
      <c r="E74" s="24"/>
      <c r="G74" s="41"/>
      <c r="H74" s="41"/>
      <c r="I74" s="9"/>
      <c r="J74" s="9"/>
      <c r="K74" s="9"/>
      <c r="L74" s="9"/>
      <c r="M74" s="9"/>
      <c r="N74" s="83"/>
      <c r="O74" s="83"/>
      <c r="P74" s="24"/>
      <c r="Q74" s="40"/>
      <c r="R74" s="9"/>
      <c r="S74" s="9"/>
      <c r="T74" s="9"/>
      <c r="U74" s="9"/>
    </row>
    <row r="75" spans="1:21" ht="14.25">
      <c r="A75" s="9"/>
      <c r="B75" s="9"/>
      <c r="C75" s="24"/>
      <c r="D75" s="9"/>
      <c r="E75" s="9"/>
      <c r="G75" s="41"/>
      <c r="H75" s="41"/>
      <c r="I75" s="9"/>
      <c r="J75" s="9"/>
      <c r="K75" s="9"/>
      <c r="L75" s="9"/>
      <c r="M75" s="9"/>
      <c r="N75" s="9"/>
      <c r="O75" s="24"/>
      <c r="P75" s="24"/>
      <c r="Q75" s="9"/>
      <c r="R75" s="9"/>
      <c r="S75" s="9"/>
      <c r="T75" s="9"/>
      <c r="U75" s="9"/>
    </row>
    <row r="76" spans="1:21" ht="14.25">
      <c r="A76" s="9"/>
      <c r="B76" s="9"/>
      <c r="C76" s="83"/>
      <c r="D76" s="83"/>
      <c r="E76" s="24"/>
      <c r="F76" s="40"/>
      <c r="G76" s="41"/>
      <c r="H76" s="41"/>
      <c r="I76" s="9"/>
      <c r="J76" s="9"/>
      <c r="K76" s="9"/>
      <c r="L76" s="9"/>
      <c r="M76" s="9"/>
      <c r="N76" s="9"/>
      <c r="O76" s="24"/>
      <c r="P76" s="24"/>
      <c r="Q76" s="9"/>
      <c r="R76" s="9"/>
      <c r="S76" s="9"/>
      <c r="T76" s="9"/>
      <c r="U76" s="9"/>
    </row>
    <row r="77" spans="1:21" ht="14.25">
      <c r="A77" s="9"/>
      <c r="B77" s="9"/>
      <c r="C77" s="24"/>
      <c r="D77" s="48"/>
      <c r="E77" s="48"/>
      <c r="G77" s="41"/>
      <c r="H77" s="41"/>
      <c r="I77" s="9"/>
      <c r="J77" s="9"/>
      <c r="K77" s="9"/>
      <c r="L77" s="9"/>
      <c r="M77" s="9"/>
      <c r="N77" s="9"/>
      <c r="O77" s="24"/>
      <c r="P77" s="24"/>
      <c r="Q77" s="9"/>
      <c r="R77" s="9"/>
      <c r="S77" s="9"/>
      <c r="T77" s="9"/>
      <c r="U77" s="9"/>
    </row>
    <row r="78" spans="1:21" ht="14.25">
      <c r="A78" s="9"/>
      <c r="B78" s="9"/>
      <c r="C78" s="24"/>
      <c r="D78" s="24"/>
      <c r="E78" s="24"/>
      <c r="G78" s="41"/>
      <c r="H78" s="41"/>
      <c r="I78" s="9"/>
      <c r="J78" s="9"/>
      <c r="K78" s="9"/>
      <c r="L78" s="9"/>
      <c r="M78" s="9"/>
      <c r="N78" s="9"/>
      <c r="O78" s="24"/>
      <c r="P78" s="24"/>
      <c r="Q78" s="9"/>
      <c r="R78" s="9"/>
      <c r="S78" s="9"/>
      <c r="T78" s="9"/>
      <c r="U78" s="9"/>
    </row>
    <row r="79" spans="1:21" ht="14.25">
      <c r="A79" s="9"/>
      <c r="B79" s="9"/>
      <c r="C79" s="9"/>
      <c r="D79" s="24"/>
      <c r="E79" s="24"/>
      <c r="G79" s="41"/>
      <c r="H79" s="41"/>
      <c r="I79" s="9"/>
      <c r="J79" s="9"/>
      <c r="K79" s="9"/>
      <c r="L79" s="9"/>
      <c r="M79" s="9"/>
      <c r="N79" s="9"/>
      <c r="O79" s="24"/>
      <c r="P79" s="24"/>
      <c r="Q79" s="9"/>
      <c r="R79" s="9"/>
      <c r="S79" s="9"/>
      <c r="T79" s="9"/>
      <c r="U79" s="9"/>
    </row>
    <row r="80" spans="1:21" ht="14.25">
      <c r="A80" s="9"/>
      <c r="B80" s="9"/>
      <c r="C80" s="9"/>
      <c r="D80" s="9"/>
      <c r="E80" s="9"/>
      <c r="G80" s="9"/>
      <c r="H80" s="9"/>
      <c r="I80" s="9"/>
      <c r="J80" s="9"/>
      <c r="K80" s="9"/>
      <c r="L80" s="46"/>
      <c r="M80" s="46"/>
      <c r="N80" s="46"/>
      <c r="O80" s="46"/>
      <c r="P80" s="46"/>
      <c r="Q80" s="46"/>
      <c r="R80" s="46"/>
      <c r="S80" s="46"/>
      <c r="T80" s="46"/>
      <c r="U80" s="9"/>
    </row>
    <row r="81" spans="1:21" ht="14.25">
      <c r="A81" s="9"/>
      <c r="B81" s="9"/>
      <c r="C81" s="9"/>
      <c r="D81" s="9"/>
      <c r="E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1:21" ht="14.25">
      <c r="A82" s="9"/>
      <c r="B82" s="9"/>
      <c r="C82" s="9"/>
      <c r="D82" s="9"/>
      <c r="E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 ht="14.25">
      <c r="A83" s="9"/>
      <c r="B83" s="9"/>
      <c r="C83" s="9"/>
      <c r="D83" s="9"/>
      <c r="E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1" ht="14.25">
      <c r="A84" s="9"/>
      <c r="B84" s="9"/>
      <c r="C84" s="9"/>
      <c r="D84" s="9"/>
      <c r="E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1" ht="14.25">
      <c r="A85" s="9"/>
      <c r="B85" s="9"/>
      <c r="C85" s="9"/>
      <c r="D85" s="9"/>
      <c r="E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1" ht="14.25">
      <c r="A86" s="9"/>
      <c r="B86" s="9"/>
      <c r="C86" s="9"/>
      <c r="D86" s="9"/>
      <c r="E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21" ht="14.25">
      <c r="A87" s="9"/>
      <c r="B87" s="9"/>
      <c r="C87" s="9"/>
      <c r="D87" s="9"/>
      <c r="E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1:20" ht="14.25">
      <c r="A88" s="9"/>
      <c r="B88" s="9"/>
      <c r="C88" s="9"/>
      <c r="D88" s="9"/>
      <c r="E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9" ht="14.25">
      <c r="A89" s="9"/>
      <c r="B89" s="9"/>
      <c r="C89" s="9"/>
      <c r="D89" s="9"/>
      <c r="E89" s="9"/>
      <c r="I89" s="9"/>
    </row>
    <row r="90" spans="1:9" ht="14.25">
      <c r="A90" s="9"/>
      <c r="B90" s="9"/>
      <c r="C90" s="9"/>
      <c r="D90" s="9"/>
      <c r="E90" s="9"/>
      <c r="I90" s="9"/>
    </row>
    <row r="91" spans="1:9" ht="14.25">
      <c r="A91" s="9"/>
      <c r="B91" s="9"/>
      <c r="C91" s="9"/>
      <c r="D91" s="9"/>
      <c r="E91" s="9"/>
      <c r="I91" s="9"/>
    </row>
    <row r="92" spans="1:9" ht="14.25">
      <c r="A92" s="9"/>
      <c r="B92" s="9"/>
      <c r="C92" s="9"/>
      <c r="D92" s="9"/>
      <c r="E92" s="9"/>
      <c r="I92" s="9"/>
    </row>
    <row r="93" spans="1:9" ht="14.25">
      <c r="A93" s="9"/>
      <c r="B93" s="9"/>
      <c r="C93" s="9"/>
      <c r="D93" s="9"/>
      <c r="E93" s="9"/>
      <c r="I93" s="9"/>
    </row>
    <row r="94" spans="1:9" ht="14.25">
      <c r="A94" s="9"/>
      <c r="B94" s="9"/>
      <c r="C94" s="9"/>
      <c r="D94" s="9"/>
      <c r="E94" s="9"/>
      <c r="I94" s="9"/>
    </row>
    <row r="95" spans="1:9" ht="14.25">
      <c r="A95" s="9"/>
      <c r="B95" s="9"/>
      <c r="C95" s="9"/>
      <c r="D95" s="9"/>
      <c r="E95" s="9"/>
      <c r="I95" s="9"/>
    </row>
    <row r="96" spans="1:9" ht="14.25">
      <c r="A96" s="9"/>
      <c r="B96" s="9"/>
      <c r="C96" s="9"/>
      <c r="D96" s="9"/>
      <c r="E96" s="9"/>
      <c r="I96" s="9"/>
    </row>
    <row r="97" spans="1:9" ht="14.25">
      <c r="A97" s="9"/>
      <c r="B97" s="9"/>
      <c r="C97" s="9"/>
      <c r="D97" s="9"/>
      <c r="E97" s="9"/>
      <c r="I97" s="9"/>
    </row>
    <row r="98" spans="1:9" ht="14.25">
      <c r="A98" s="9"/>
      <c r="B98" s="9"/>
      <c r="C98" s="9"/>
      <c r="D98" s="9"/>
      <c r="E98" s="9"/>
      <c r="I98" s="9"/>
    </row>
    <row r="99" spans="1:9" ht="14.25">
      <c r="A99" s="9"/>
      <c r="B99" s="9"/>
      <c r="C99" s="9"/>
      <c r="D99" s="9"/>
      <c r="E99" s="9"/>
      <c r="I99" s="9"/>
    </row>
    <row r="100" spans="1:9" ht="14.25">
      <c r="A100" s="9"/>
      <c r="B100" s="9"/>
      <c r="C100" s="9"/>
      <c r="D100" s="9"/>
      <c r="E100" s="9"/>
      <c r="I100" s="9"/>
    </row>
    <row r="101" spans="1:9" ht="14.25">
      <c r="A101" s="9"/>
      <c r="B101" s="9"/>
      <c r="C101" s="9"/>
      <c r="D101" s="9"/>
      <c r="E101" s="9"/>
      <c r="I101" s="9"/>
    </row>
    <row r="102" spans="1:9" ht="14.25">
      <c r="A102" s="9"/>
      <c r="B102" s="9"/>
      <c r="C102" s="9"/>
      <c r="D102" s="9"/>
      <c r="E102" s="9"/>
      <c r="I102" s="9"/>
    </row>
    <row r="103" spans="1:9" ht="14.25">
      <c r="A103" s="9"/>
      <c r="B103" s="9"/>
      <c r="C103" s="9"/>
      <c r="D103" s="9"/>
      <c r="E103" s="9"/>
      <c r="I103" s="9"/>
    </row>
    <row r="104" spans="1:9" ht="14.25">
      <c r="A104" s="9"/>
      <c r="B104" s="9"/>
      <c r="C104" s="9"/>
      <c r="D104" s="9"/>
      <c r="E104" s="9"/>
      <c r="I104" s="9"/>
    </row>
    <row r="105" spans="1:9" ht="14.25">
      <c r="A105" s="9"/>
      <c r="B105" s="9"/>
      <c r="C105" s="9"/>
      <c r="D105" s="9"/>
      <c r="E105" s="9"/>
      <c r="I105" s="9"/>
    </row>
    <row r="106" spans="1:9" ht="14.25">
      <c r="A106" s="9"/>
      <c r="B106" s="9"/>
      <c r="C106" s="9"/>
      <c r="D106" s="9"/>
      <c r="E106" s="9"/>
      <c r="I106" s="9"/>
    </row>
    <row r="107" spans="1:9" ht="14.25">
      <c r="A107" s="9"/>
      <c r="B107" s="9"/>
      <c r="C107" s="9"/>
      <c r="D107" s="9"/>
      <c r="E107" s="9"/>
      <c r="I107" s="9"/>
    </row>
    <row r="108" spans="1:9" ht="14.25">
      <c r="A108" s="9"/>
      <c r="B108" s="9"/>
      <c r="C108" s="9"/>
      <c r="D108" s="9"/>
      <c r="E108" s="9"/>
      <c r="I108" s="9"/>
    </row>
    <row r="109" spans="1:9" ht="14.25">
      <c r="A109" s="9"/>
      <c r="B109" s="9"/>
      <c r="C109" s="9"/>
      <c r="D109" s="9"/>
      <c r="E109" s="9"/>
      <c r="I109" s="9"/>
    </row>
    <row r="110" spans="1:9" ht="14.25">
      <c r="A110" s="9"/>
      <c r="B110" s="9"/>
      <c r="C110" s="9"/>
      <c r="D110" s="9"/>
      <c r="E110" s="9"/>
      <c r="I110" s="9"/>
    </row>
    <row r="111" spans="1:9" ht="14.25">
      <c r="A111" s="9"/>
      <c r="B111" s="9"/>
      <c r="C111" s="9"/>
      <c r="D111" s="9"/>
      <c r="E111" s="9"/>
      <c r="I111" s="9"/>
    </row>
    <row r="112" spans="1:9" ht="14.25">
      <c r="A112" s="9"/>
      <c r="B112" s="9"/>
      <c r="C112" s="9"/>
      <c r="D112" s="9"/>
      <c r="E112" s="9"/>
      <c r="I112" s="9"/>
    </row>
    <row r="113" spans="1:9" ht="14.25">
      <c r="A113" s="9"/>
      <c r="B113" s="9"/>
      <c r="C113" s="9"/>
      <c r="D113" s="9"/>
      <c r="E113" s="9"/>
      <c r="I113" s="9"/>
    </row>
    <row r="114" spans="1:9" ht="14.25">
      <c r="A114" s="9"/>
      <c r="B114" s="9"/>
      <c r="C114" s="9"/>
      <c r="D114" s="9"/>
      <c r="E114" s="9"/>
      <c r="I114" s="9"/>
    </row>
    <row r="115" spans="1:9" ht="14.25">
      <c r="A115" s="9"/>
      <c r="B115" s="9"/>
      <c r="C115" s="9"/>
      <c r="D115" s="9"/>
      <c r="E115" s="9"/>
      <c r="I115" s="9"/>
    </row>
    <row r="116" spans="1:9" ht="14.25">
      <c r="A116" s="9"/>
      <c r="B116" s="9"/>
      <c r="C116" s="9"/>
      <c r="D116" s="9"/>
      <c r="E116" s="9"/>
      <c r="I116" s="9"/>
    </row>
    <row r="117" spans="1:9" ht="14.25">
      <c r="A117" s="9"/>
      <c r="B117" s="9"/>
      <c r="C117" s="9"/>
      <c r="D117" s="9"/>
      <c r="E117" s="9"/>
      <c r="I117" s="9"/>
    </row>
    <row r="118" spans="1:9" ht="14.25">
      <c r="A118" s="9"/>
      <c r="B118" s="9"/>
      <c r="C118" s="9"/>
      <c r="D118" s="9"/>
      <c r="E118" s="9"/>
      <c r="I118" s="9"/>
    </row>
    <row r="119" spans="1:9" ht="14.25">
      <c r="A119" s="9"/>
      <c r="B119" s="9"/>
      <c r="C119" s="9"/>
      <c r="D119" s="9"/>
      <c r="E119" s="9"/>
      <c r="I119" s="9"/>
    </row>
    <row r="120" spans="1:9" ht="14.25">
      <c r="A120" s="9"/>
      <c r="B120" s="9"/>
      <c r="C120" s="9"/>
      <c r="D120" s="9"/>
      <c r="E120" s="9"/>
      <c r="I120" s="9"/>
    </row>
    <row r="121" spans="1:9" ht="14.25">
      <c r="A121" s="9"/>
      <c r="B121" s="9"/>
      <c r="C121" s="9"/>
      <c r="D121" s="9"/>
      <c r="E121" s="9"/>
      <c r="I121" s="9"/>
    </row>
    <row r="122" spans="1:9" ht="14.25">
      <c r="A122" s="9"/>
      <c r="B122" s="9"/>
      <c r="C122" s="9"/>
      <c r="D122" s="9"/>
      <c r="E122" s="9"/>
      <c r="I122" s="9"/>
    </row>
    <row r="123" spans="1:9" ht="14.25">
      <c r="A123" s="9"/>
      <c r="B123" s="9"/>
      <c r="C123" s="9"/>
      <c r="D123" s="9"/>
      <c r="E123" s="9"/>
      <c r="I123" s="9"/>
    </row>
    <row r="124" spans="1:9" ht="14.25">
      <c r="A124" s="9"/>
      <c r="B124" s="9"/>
      <c r="C124" s="9"/>
      <c r="D124" s="9"/>
      <c r="E124" s="9"/>
      <c r="I124" s="9"/>
    </row>
    <row r="125" spans="1:9" ht="14.25">
      <c r="A125" s="9"/>
      <c r="B125" s="9"/>
      <c r="C125" s="9"/>
      <c r="D125" s="9"/>
      <c r="E125" s="9"/>
      <c r="I125" s="9"/>
    </row>
    <row r="126" spans="1:9" ht="14.25">
      <c r="A126" s="9"/>
      <c r="B126" s="9"/>
      <c r="C126" s="9"/>
      <c r="D126" s="9"/>
      <c r="E126" s="9"/>
      <c r="I126" s="9"/>
    </row>
    <row r="127" spans="1:9" ht="14.25">
      <c r="A127" s="9"/>
      <c r="B127" s="9"/>
      <c r="C127" s="9"/>
      <c r="D127" s="9"/>
      <c r="E127" s="9"/>
      <c r="I127" s="9"/>
    </row>
    <row r="128" spans="1:9" ht="14.25">
      <c r="A128" s="9"/>
      <c r="B128" s="9"/>
      <c r="C128" s="9"/>
      <c r="D128" s="9"/>
      <c r="E128" s="9"/>
      <c r="I128" s="9"/>
    </row>
    <row r="129" spans="1:9" ht="14.25">
      <c r="A129" s="9"/>
      <c r="B129" s="9"/>
      <c r="C129" s="9"/>
      <c r="D129" s="9"/>
      <c r="E129" s="9"/>
      <c r="I129" s="9"/>
    </row>
    <row r="130" spans="1:9" ht="14.25">
      <c r="A130" s="9"/>
      <c r="B130" s="9"/>
      <c r="C130" s="9"/>
      <c r="D130" s="9"/>
      <c r="E130" s="9"/>
      <c r="I130" s="9"/>
    </row>
    <row r="131" spans="1:9" ht="14.25">
      <c r="A131" s="9"/>
      <c r="B131" s="9"/>
      <c r="C131" s="9"/>
      <c r="D131" s="9"/>
      <c r="E131" s="9"/>
      <c r="I131" s="9"/>
    </row>
    <row r="132" spans="1:9" ht="14.25">
      <c r="A132" s="9"/>
      <c r="B132" s="9"/>
      <c r="C132" s="9"/>
      <c r="D132" s="9"/>
      <c r="E132" s="9"/>
      <c r="I132" s="9"/>
    </row>
    <row r="133" spans="1:9" ht="14.25">
      <c r="A133" s="9"/>
      <c r="B133" s="9"/>
      <c r="C133" s="9"/>
      <c r="D133" s="9"/>
      <c r="E133" s="9"/>
      <c r="I133" s="9"/>
    </row>
    <row r="134" spans="1:9" ht="14.25">
      <c r="A134" s="9"/>
      <c r="B134" s="9"/>
      <c r="C134" s="9"/>
      <c r="D134" s="9"/>
      <c r="E134" s="9"/>
      <c r="I134" s="9"/>
    </row>
    <row r="135" ht="14.25">
      <c r="I135" s="9"/>
    </row>
    <row r="136" ht="14.25">
      <c r="I136" s="9"/>
    </row>
    <row r="137" ht="14.25">
      <c r="I137" s="9"/>
    </row>
    <row r="138" ht="14.25">
      <c r="I138" s="9"/>
    </row>
    <row r="139" ht="14.25">
      <c r="I139" s="9"/>
    </row>
    <row r="140" ht="14.25">
      <c r="I140" s="9"/>
    </row>
    <row r="141" ht="14.25">
      <c r="I141" s="9"/>
    </row>
    <row r="142" ht="14.25">
      <c r="I142" s="9"/>
    </row>
    <row r="143" ht="14.25">
      <c r="I143" s="9"/>
    </row>
    <row r="144" ht="14.25">
      <c r="I144" s="9"/>
    </row>
    <row r="558" ht="14.25">
      <c r="F558" s="63"/>
    </row>
  </sheetData>
  <mergeCells count="27">
    <mergeCell ref="C76:D76"/>
    <mergeCell ref="C69:D69"/>
    <mergeCell ref="L29:N29"/>
    <mergeCell ref="L43:N43"/>
    <mergeCell ref="L32:N32"/>
    <mergeCell ref="L57:N57"/>
    <mergeCell ref="B44:D44"/>
    <mergeCell ref="B52:D52"/>
    <mergeCell ref="B32:D32"/>
    <mergeCell ref="L4:O4"/>
    <mergeCell ref="B8:D8"/>
    <mergeCell ref="L6:N6"/>
    <mergeCell ref="N74:O74"/>
    <mergeCell ref="B38:D38"/>
    <mergeCell ref="B29:D29"/>
    <mergeCell ref="L63:N63"/>
    <mergeCell ref="B63:D63"/>
    <mergeCell ref="L16:N16"/>
    <mergeCell ref="L25:N25"/>
    <mergeCell ref="A3:D3"/>
    <mergeCell ref="B4:D4"/>
    <mergeCell ref="B14:D14"/>
    <mergeCell ref="B20:D20"/>
    <mergeCell ref="L28:N28"/>
    <mergeCell ref="L36:N36"/>
    <mergeCell ref="L51:N51"/>
    <mergeCell ref="B26:D26"/>
  </mergeCells>
  <printOptions/>
  <pageMargins left="0.5905511811023623" right="0.5511811023622047" top="0.5905511811023623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2007-07-06T08:12:15Z</cp:lastPrinted>
  <dcterms:modified xsi:type="dcterms:W3CDTF">2007-11-28T05:38:45Z</dcterms:modified>
  <cp:category/>
  <cp:version/>
  <cp:contentType/>
  <cp:contentStatus/>
</cp:coreProperties>
</file>