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(1)" sheetId="1" r:id="rId1"/>
    <sheet name="(2)" sheetId="2" r:id="rId2"/>
    <sheet name="(3)" sheetId="3" r:id="rId3"/>
    <sheet name="(4)" sheetId="4" r:id="rId4"/>
  </sheets>
  <definedNames>
    <definedName name="_xlnm.Print_Area" localSheetId="0">'(1)'!$A$1:$K$30</definedName>
    <definedName name="_xlnm.Print_Area" localSheetId="1">'(2)'!$A$1:$I$35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<sst xmlns="http://schemas.openxmlformats.org/spreadsheetml/2006/main" count="344" uniqueCount="165">
  <si>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</si>
  <si>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</si>
  <si>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</si>
  <si>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</si>
  <si>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</si>
  <si>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</si>
  <si>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</si>
  <si>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</si>
  <si>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</si>
  <si>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</si>
  <si>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</si>
  <si>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</si>
  <si>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</si>
  <si>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</si>
  <si>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</si>
  <si>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</si>
  <si>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</si>
  <si>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</si>
  <si>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</si>
  <si>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</si>
  <si>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</si>
  <si>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</si>
  <si>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</si>
  <si>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</si>
  <si>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</si>
  <si>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</si>
  <si>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</si>
  <si>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</si>
  <si>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</si>
  <si>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</si>
  <si>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</si>
  <si>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</si>
  <si>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</si>
  <si>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</si>
  <si>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</si>
  <si>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</si>
  <si>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</si>
  <si>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</si>
  <si>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</si>
  <si>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</si>
  <si>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</si>
  <si>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</si>
  <si>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</si>
  <si>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</si>
  <si>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</si>
  <si>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</si>
  <si>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</si>
  <si>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</si>
  <si>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</si>
  <si>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</si>
  <si>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</si>
  <si>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</si>
  <si>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</si>
  <si>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</si>
  <si>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</si>
  <si>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</si>
  <si>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</si>
  <si>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</si>
  <si>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</si>
  <si>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</si>
  <si>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</si>
  <si>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</si>
  <si>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</si>
  <si>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</si>
  <si>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</si>
  <si>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</si>
  <si>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</si>
  <si>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</si>
  <si>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</si>
  <si>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</si>
  <si>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</si>
  <si>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</si>
  <si>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</si>
  <si>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</si>
  <si>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</si>
  <si>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</si>
  <si>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</si>
  <si>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</si>
  <si>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</si>
  <si>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</si>
  <si>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</si>
  <si>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</si>
  <si>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</si>
  <si>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</si>
  <si>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</si>
  <si>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</si>
  <si>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</si>
  <si>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</si>
  <si>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</si>
  <si>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</si>
  <si>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</si>
  <si>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</si>
  <si>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</si>
  <si>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</si>
  <si>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保   証   承   諾</t>
  </si>
  <si>
    <t>保 証 債 務 残 高</t>
  </si>
  <si>
    <t>金   額</t>
  </si>
  <si>
    <t>市部</t>
  </si>
  <si>
    <t>郡部</t>
  </si>
  <si>
    <t>長崎市</t>
  </si>
  <si>
    <t>佐世保市</t>
  </si>
  <si>
    <t>島原市</t>
  </si>
  <si>
    <t>諌早市</t>
  </si>
  <si>
    <t>大村市</t>
  </si>
  <si>
    <t>北松浦郡</t>
  </si>
  <si>
    <t>平戸市</t>
  </si>
  <si>
    <t>松浦市</t>
  </si>
  <si>
    <t>小  値  賀  町</t>
  </si>
  <si>
    <t>西彼杵郡</t>
  </si>
  <si>
    <t>江    迎    町</t>
  </si>
  <si>
    <t>鹿    町    町</t>
  </si>
  <si>
    <t>長    与    町</t>
  </si>
  <si>
    <t>佐    々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</si>
  <si>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</si>
  <si>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</si>
  <si>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</si>
  <si>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</si>
  <si>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</si>
  <si>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</si>
  <si>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>本    年    度    中</t>
  </si>
  <si>
    <t>農  業  協  同 組 合</t>
  </si>
  <si>
    <t>農　業　協　同 組 合</t>
  </si>
  <si>
    <t>（ 続 ）</t>
  </si>
  <si>
    <t>対前年
度比</t>
  </si>
  <si>
    <t>漁　業　協　同 組 合</t>
  </si>
  <si>
    <t>漁  業  協  同 組 合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</si>
  <si>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</si>
  <si>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</si>
  <si>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</si>
  <si>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</si>
  <si>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紙     工     業</t>
  </si>
  <si>
    <t>飲食店</t>
  </si>
  <si>
    <t>対馬市</t>
  </si>
  <si>
    <t>壱岐市</t>
  </si>
  <si>
    <t xml:space="preserve">   金融機関等負担金</t>
  </si>
  <si>
    <t>対前年　　度比</t>
  </si>
  <si>
    <t>新 上 五 島 町</t>
  </si>
  <si>
    <t>当年度中</t>
  </si>
  <si>
    <t>金融安定化 特 別 基 金</t>
  </si>
  <si>
    <t>五島市</t>
  </si>
  <si>
    <t xml:space="preserve">資料  長崎県信用保証協会調  </t>
  </si>
  <si>
    <t>1 か 年 以 下</t>
  </si>
  <si>
    <t>平     成     17     年     度</t>
  </si>
  <si>
    <t>西海市</t>
  </si>
  <si>
    <t>雲仙市</t>
  </si>
  <si>
    <t>南島原市</t>
  </si>
  <si>
    <t>-</t>
  </si>
  <si>
    <t>-</t>
  </si>
  <si>
    <t>…</t>
  </si>
  <si>
    <t xml:space="preserve">   １６３     信  用  保  証  協  会  事  業 </t>
  </si>
  <si>
    <t xml:space="preserve">                         １６３        信        用        保        証</t>
  </si>
  <si>
    <t xml:space="preserve"> (1) 事業概況（平成15～18年度）</t>
  </si>
  <si>
    <t xml:space="preserve"> (2) 基本財産（平成15～18年度）</t>
  </si>
  <si>
    <t>(3) 保証承諾（平成17～18年度）</t>
  </si>
  <si>
    <t>平     成     18     年     度</t>
  </si>
  <si>
    <t>(保証金額別)</t>
  </si>
  <si>
    <t>(保証期間別)</t>
  </si>
  <si>
    <t>( 使 途 別 )</t>
  </si>
  <si>
    <t>( 業 種 別 )</t>
  </si>
  <si>
    <t>市町</t>
  </si>
  <si>
    <t>(4) 市町別保証承諾および保証債務残高（平成18年度）</t>
  </si>
  <si>
    <t>平成15年度</t>
  </si>
  <si>
    <t>16年度</t>
  </si>
  <si>
    <t>17年度</t>
  </si>
  <si>
    <t>18年度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</si>
</sst>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#,##0.0000;&quot;△ &quot;#,##0.0000"/>
    <numFmt numFmtId="193" formatCode="0.000_);[Red]\(0.0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9" xfId="16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181" fontId="6" fillId="0" borderId="0" xfId="16" applyFont="1" applyFill="1" applyAlignment="1">
      <alignment horizontal="distributed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9" xfId="16" applyFont="1" applyFill="1" applyBorder="1" applyAlignment="1">
      <alignment/>
    </xf>
    <xf numFmtId="186" fontId="6" fillId="0" borderId="0" xfId="16" applyNumberFormat="1" applyFont="1" applyFill="1" applyAlignment="1">
      <alignment/>
    </xf>
    <xf numFmtId="181" fontId="6" fillId="0" borderId="11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10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0" fontId="0" fillId="0" borderId="16" xfId="0" applyBorder="1" applyAlignment="1">
      <alignment horizontal="distributed"/>
    </xf>
    <xf numFmtId="181" fontId="6" fillId="0" borderId="13" xfId="16" applyFont="1" applyFill="1" applyBorder="1" applyAlignment="1">
      <alignment horizontal="distributed"/>
    </xf>
    <xf numFmtId="181" fontId="6" fillId="0" borderId="11" xfId="16" applyFont="1" applyFill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spans="1:3" ht="31.5" customHeight="1">
      <c r="A1" s="1"/>
      <c r="C1" s="39" t="s">
        <v>149</v>
      </c>
    </row>
    <row r="2" spans="1:11" ht="33" customHeight="1" thickBot="1">
      <c r="A2" s="3" t="s">
        <v>151</v>
      </c>
      <c r="B2" s="3"/>
      <c r="C2" s="3"/>
      <c r="D2" s="3"/>
      <c r="E2" s="4"/>
      <c r="F2" s="4"/>
      <c r="G2" s="65"/>
      <c r="H2" s="4"/>
      <c r="I2" s="65" t="s">
        <v>126</v>
      </c>
      <c r="J2" s="4"/>
      <c r="K2" s="5"/>
    </row>
    <row r="3" spans="1:11" ht="15" customHeight="1">
      <c r="A3" s="81" t="s">
        <v>1</v>
      </c>
      <c r="B3" s="6"/>
      <c r="C3" s="83" t="s">
        <v>161</v>
      </c>
      <c r="D3" s="86"/>
      <c r="E3" s="83" t="s">
        <v>162</v>
      </c>
      <c r="F3" s="85"/>
      <c r="G3" s="83" t="s">
        <v>163</v>
      </c>
      <c r="H3" s="85"/>
      <c r="I3" s="83" t="s">
        <v>164</v>
      </c>
      <c r="J3" s="84"/>
      <c r="K3" s="5"/>
    </row>
    <row r="4" spans="1:11" ht="30" customHeight="1">
      <c r="A4" s="82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15" customHeight="1">
      <c r="A5" s="11" t="s">
        <v>8</v>
      </c>
      <c r="B5" s="6"/>
      <c r="C5" s="5">
        <v>18822</v>
      </c>
      <c r="D5" s="5">
        <v>189112752</v>
      </c>
      <c r="E5" s="5">
        <v>18119</v>
      </c>
      <c r="F5" s="5">
        <v>177932152</v>
      </c>
      <c r="G5" s="5">
        <f>SUM(G6:G7)</f>
        <v>13627</v>
      </c>
      <c r="H5" s="5">
        <f>SUM(H6:H7)</f>
        <v>138854265</v>
      </c>
      <c r="I5" s="5">
        <v>12199</v>
      </c>
      <c r="J5" s="5">
        <v>113475296</v>
      </c>
      <c r="K5" s="5"/>
    </row>
    <row r="6" spans="1:11" ht="15" customHeight="1">
      <c r="A6" s="12" t="s">
        <v>11</v>
      </c>
      <c r="B6" s="6"/>
      <c r="C6" s="5">
        <v>193</v>
      </c>
      <c r="D6" s="5">
        <v>2954358</v>
      </c>
      <c r="E6" s="5">
        <v>310</v>
      </c>
      <c r="F6" s="5">
        <v>4821675</v>
      </c>
      <c r="G6" s="5">
        <v>61</v>
      </c>
      <c r="H6" s="5">
        <v>619500</v>
      </c>
      <c r="I6" s="5">
        <v>68</v>
      </c>
      <c r="J6" s="5">
        <v>832220</v>
      </c>
      <c r="K6" s="5"/>
    </row>
    <row r="7" spans="1:11" ht="15" customHeight="1">
      <c r="A7" s="12" t="s">
        <v>119</v>
      </c>
      <c r="B7" s="6"/>
      <c r="C7" s="5">
        <v>18629</v>
      </c>
      <c r="D7" s="5">
        <v>186158394</v>
      </c>
      <c r="E7" s="5">
        <v>17809</v>
      </c>
      <c r="F7" s="5">
        <v>173110477</v>
      </c>
      <c r="G7" s="5">
        <v>13566</v>
      </c>
      <c r="H7" s="5">
        <v>138234765</v>
      </c>
      <c r="I7" s="5">
        <v>12131</v>
      </c>
      <c r="J7" s="5">
        <v>112643076</v>
      </c>
      <c r="K7" s="5"/>
    </row>
    <row r="8" spans="1:11" ht="15" customHeight="1">
      <c r="A8" s="12" t="s">
        <v>13</v>
      </c>
      <c r="B8" s="6"/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>
        <v>1</v>
      </c>
      <c r="J8" s="12">
        <v>30000</v>
      </c>
      <c r="K8" s="5"/>
    </row>
    <row r="9" spans="1:11" ht="15" customHeight="1">
      <c r="A9" s="12" t="s">
        <v>14</v>
      </c>
      <c r="B9" s="6"/>
      <c r="C9" s="5">
        <v>1183</v>
      </c>
      <c r="D9" s="5">
        <v>11767972</v>
      </c>
      <c r="E9" s="5">
        <v>1294</v>
      </c>
      <c r="F9" s="5">
        <v>13288045</v>
      </c>
      <c r="G9" s="5">
        <v>1053</v>
      </c>
      <c r="H9" s="5">
        <v>10338359</v>
      </c>
      <c r="I9" s="5">
        <v>866</v>
      </c>
      <c r="J9" s="5">
        <v>7820805</v>
      </c>
      <c r="K9" s="5"/>
    </row>
    <row r="10" spans="1:11" ht="15" customHeight="1">
      <c r="A10" s="12" t="s">
        <v>17</v>
      </c>
      <c r="B10" s="6"/>
      <c r="C10" s="13" t="s">
        <v>18</v>
      </c>
      <c r="D10" s="5">
        <v>5940193</v>
      </c>
      <c r="E10" s="13" t="s">
        <v>18</v>
      </c>
      <c r="F10" s="5">
        <v>5929381</v>
      </c>
      <c r="G10" s="13" t="s">
        <v>18</v>
      </c>
      <c r="H10" s="5">
        <v>5277673</v>
      </c>
      <c r="I10" s="13" t="s">
        <v>18</v>
      </c>
      <c r="J10" s="5">
        <v>4709025</v>
      </c>
      <c r="K10" s="5"/>
    </row>
    <row r="11" spans="1:11" ht="15" customHeight="1">
      <c r="A11" s="12" t="s">
        <v>21</v>
      </c>
      <c r="B11" s="6"/>
      <c r="C11" s="5">
        <v>310</v>
      </c>
      <c r="D11" s="5">
        <v>4821675</v>
      </c>
      <c r="E11" s="5">
        <v>61</v>
      </c>
      <c r="F11" s="5">
        <v>619500</v>
      </c>
      <c r="G11" s="5">
        <v>68</v>
      </c>
      <c r="H11" s="5">
        <v>832220</v>
      </c>
      <c r="I11" s="5">
        <v>75</v>
      </c>
      <c r="J11" s="5">
        <v>1008040</v>
      </c>
      <c r="K11" s="5"/>
    </row>
    <row r="12" spans="1:11" ht="15" customHeight="1">
      <c r="A12" s="12" t="s">
        <v>24</v>
      </c>
      <c r="B12" s="6"/>
      <c r="C12" s="5">
        <v>17329</v>
      </c>
      <c r="D12" s="5">
        <v>166582912</v>
      </c>
      <c r="E12" s="5">
        <v>16764</v>
      </c>
      <c r="F12" s="5">
        <v>158095226</v>
      </c>
      <c r="G12" s="5">
        <v>12506</v>
      </c>
      <c r="H12" s="5">
        <v>122406013</v>
      </c>
      <c r="I12" s="5">
        <v>11257</v>
      </c>
      <c r="J12" s="5">
        <v>99907426</v>
      </c>
      <c r="K12" s="5"/>
    </row>
    <row r="13" spans="1:11" ht="30" customHeight="1">
      <c r="A13" s="11" t="s">
        <v>28</v>
      </c>
      <c r="B13" s="6"/>
      <c r="C13" s="5">
        <v>56621</v>
      </c>
      <c r="D13" s="5">
        <v>457277135</v>
      </c>
      <c r="E13" s="5">
        <v>52275</v>
      </c>
      <c r="F13" s="5">
        <v>435123440</v>
      </c>
      <c r="G13" s="5">
        <f>SUM(G14:G15)</f>
        <v>48384</v>
      </c>
      <c r="H13" s="5">
        <f>SUM(H14:H15)</f>
        <v>406190944</v>
      </c>
      <c r="I13" s="5">
        <v>41682</v>
      </c>
      <c r="J13" s="5">
        <v>352737032</v>
      </c>
      <c r="K13" s="5"/>
    </row>
    <row r="14" spans="1:11" ht="15" customHeight="1">
      <c r="A14" s="12" t="s">
        <v>11</v>
      </c>
      <c r="B14" s="6"/>
      <c r="C14" s="5">
        <v>39292</v>
      </c>
      <c r="D14" s="5">
        <v>290694223</v>
      </c>
      <c r="E14" s="5">
        <v>35511</v>
      </c>
      <c r="F14" s="5">
        <v>277028214</v>
      </c>
      <c r="G14" s="5">
        <v>35878</v>
      </c>
      <c r="H14" s="5">
        <v>283784931</v>
      </c>
      <c r="I14" s="5">
        <v>30425</v>
      </c>
      <c r="J14" s="5">
        <v>252829606</v>
      </c>
      <c r="K14" s="5"/>
    </row>
    <row r="15" spans="1:11" ht="15" customHeight="1">
      <c r="A15" s="12" t="s">
        <v>119</v>
      </c>
      <c r="B15" s="6"/>
      <c r="C15" s="5">
        <v>17329</v>
      </c>
      <c r="D15" s="5">
        <v>166582912</v>
      </c>
      <c r="E15" s="5">
        <v>16764</v>
      </c>
      <c r="F15" s="5">
        <v>158095226</v>
      </c>
      <c r="G15" s="5">
        <v>12506</v>
      </c>
      <c r="H15" s="5">
        <v>122406013</v>
      </c>
      <c r="I15" s="5">
        <v>11257</v>
      </c>
      <c r="J15" s="5">
        <v>99907426</v>
      </c>
      <c r="K15" s="5"/>
    </row>
    <row r="16" spans="1:11" ht="15" customHeight="1">
      <c r="A16" s="12" t="s">
        <v>36</v>
      </c>
      <c r="B16" s="6"/>
      <c r="C16" s="5">
        <v>207</v>
      </c>
      <c r="D16" s="5">
        <v>2596159</v>
      </c>
      <c r="E16" s="5">
        <v>135</v>
      </c>
      <c r="F16" s="5">
        <v>1318970</v>
      </c>
      <c r="G16" s="5">
        <v>139</v>
      </c>
      <c r="H16" s="5">
        <v>1647303</v>
      </c>
      <c r="I16" s="5">
        <v>95</v>
      </c>
      <c r="J16" s="5">
        <v>1052305</v>
      </c>
      <c r="K16" s="5"/>
    </row>
    <row r="17" spans="1:11" ht="15" customHeight="1">
      <c r="A17" s="12" t="s">
        <v>39</v>
      </c>
      <c r="B17" s="6"/>
      <c r="C17" s="5">
        <v>20153</v>
      </c>
      <c r="D17" s="5">
        <v>172043386</v>
      </c>
      <c r="E17" s="5">
        <v>15601</v>
      </c>
      <c r="F17" s="5">
        <v>143410733</v>
      </c>
      <c r="G17" s="5">
        <v>17051</v>
      </c>
      <c r="H17" s="5">
        <v>144289866</v>
      </c>
      <c r="I17" s="5">
        <v>11901</v>
      </c>
      <c r="J17" s="5">
        <v>116135424</v>
      </c>
      <c r="K17" s="5"/>
    </row>
    <row r="18" spans="1:11" ht="15" customHeight="1">
      <c r="A18" s="12" t="s">
        <v>42</v>
      </c>
      <c r="B18" s="6"/>
      <c r="C18" s="5">
        <v>750</v>
      </c>
      <c r="D18" s="5">
        <v>5609376</v>
      </c>
      <c r="E18" s="5">
        <v>661</v>
      </c>
      <c r="F18" s="5">
        <v>6608806</v>
      </c>
      <c r="G18" s="5">
        <v>769</v>
      </c>
      <c r="H18" s="5">
        <v>7424169</v>
      </c>
      <c r="I18" s="5">
        <v>864</v>
      </c>
      <c r="J18" s="5">
        <v>8802823</v>
      </c>
      <c r="K18" s="5"/>
    </row>
    <row r="19" spans="1:11" ht="15" customHeight="1">
      <c r="A19" s="12" t="s">
        <v>45</v>
      </c>
      <c r="B19" s="6"/>
      <c r="C19" s="5">
        <v>469</v>
      </c>
      <c r="D19" s="5">
        <v>4927959</v>
      </c>
      <c r="E19" s="5">
        <v>488</v>
      </c>
      <c r="F19" s="5">
        <v>4921998</v>
      </c>
      <c r="G19" s="5">
        <v>443</v>
      </c>
      <c r="H19" s="5">
        <v>5122987</v>
      </c>
      <c r="I19" s="5">
        <v>379</v>
      </c>
      <c r="J19" s="5">
        <v>4188095</v>
      </c>
      <c r="K19" s="5"/>
    </row>
    <row r="20" spans="1:11" ht="15" customHeight="1">
      <c r="A20" s="12" t="s">
        <v>48</v>
      </c>
      <c r="B20" s="6"/>
      <c r="C20" s="5">
        <v>35042</v>
      </c>
      <c r="D20" s="5">
        <v>272100255</v>
      </c>
      <c r="E20" s="5">
        <v>35390</v>
      </c>
      <c r="F20" s="5">
        <v>278862933</v>
      </c>
      <c r="G20" s="5">
        <v>29982</v>
      </c>
      <c r="H20" s="5">
        <v>247706619</v>
      </c>
      <c r="I20" s="5">
        <v>28443</v>
      </c>
      <c r="J20" s="5">
        <v>222558385</v>
      </c>
      <c r="K20" s="5"/>
    </row>
    <row r="21" spans="1:11" ht="30" customHeight="1">
      <c r="A21" s="11" t="s">
        <v>51</v>
      </c>
      <c r="B21" s="6"/>
      <c r="C21" s="5">
        <v>750</v>
      </c>
      <c r="D21" s="5">
        <v>5669898</v>
      </c>
      <c r="E21" s="5">
        <v>661</v>
      </c>
      <c r="F21" s="5">
        <v>6676079</v>
      </c>
      <c r="G21" s="5">
        <v>769</v>
      </c>
      <c r="H21" s="5">
        <v>7505567</v>
      </c>
      <c r="I21" s="5">
        <v>864</v>
      </c>
      <c r="J21" s="5">
        <v>8902118</v>
      </c>
      <c r="K21" s="5"/>
    </row>
    <row r="22" spans="1:11" ht="15" customHeight="1">
      <c r="A22" s="12" t="s">
        <v>11</v>
      </c>
      <c r="B22" s="6"/>
      <c r="C22" s="5">
        <v>1093</v>
      </c>
      <c r="D22" s="5">
        <v>2953462</v>
      </c>
      <c r="E22" s="5">
        <v>582</v>
      </c>
      <c r="F22" s="5">
        <v>1812115</v>
      </c>
      <c r="G22" s="5">
        <v>485</v>
      </c>
      <c r="H22" s="5">
        <v>1705781</v>
      </c>
      <c r="I22" s="5">
        <v>530</v>
      </c>
      <c r="J22" s="5">
        <v>2384463</v>
      </c>
      <c r="K22" s="5"/>
    </row>
    <row r="23" spans="1:11" ht="15" customHeight="1">
      <c r="A23" s="12" t="s">
        <v>54</v>
      </c>
      <c r="B23" s="6"/>
      <c r="C23" s="5">
        <v>750</v>
      </c>
      <c r="D23" s="5">
        <v>5669898</v>
      </c>
      <c r="E23" s="5">
        <v>661</v>
      </c>
      <c r="F23" s="5">
        <v>6676079</v>
      </c>
      <c r="G23" s="5">
        <f>SUM(G24:G25)</f>
        <v>769</v>
      </c>
      <c r="H23" s="5">
        <f>SUM(H24:H25)</f>
        <v>7505567</v>
      </c>
      <c r="I23" s="5">
        <v>864</v>
      </c>
      <c r="J23" s="5">
        <v>8902118</v>
      </c>
      <c r="K23" s="5"/>
    </row>
    <row r="24" spans="1:11" ht="15" customHeight="1">
      <c r="A24" s="12" t="s">
        <v>56</v>
      </c>
      <c r="B24" s="6"/>
      <c r="C24" s="12">
        <v>750</v>
      </c>
      <c r="D24" s="5">
        <v>5609375</v>
      </c>
      <c r="E24" s="12">
        <v>661</v>
      </c>
      <c r="F24" s="5">
        <v>6608806</v>
      </c>
      <c r="G24" s="12">
        <v>769</v>
      </c>
      <c r="H24" s="5">
        <v>7424169</v>
      </c>
      <c r="I24" s="12">
        <v>864</v>
      </c>
      <c r="J24" s="5">
        <v>8802823</v>
      </c>
      <c r="K24" s="5"/>
    </row>
    <row r="25" spans="1:11" ht="15" customHeight="1">
      <c r="A25" s="12" t="s">
        <v>57</v>
      </c>
      <c r="B25" s="6"/>
      <c r="C25" s="13" t="s">
        <v>18</v>
      </c>
      <c r="D25" s="5">
        <v>60523</v>
      </c>
      <c r="E25" s="13" t="s">
        <v>18</v>
      </c>
      <c r="F25" s="5">
        <v>67273</v>
      </c>
      <c r="G25" s="13" t="s">
        <v>18</v>
      </c>
      <c r="H25" s="5">
        <v>81398</v>
      </c>
      <c r="I25" s="13" t="s">
        <v>18</v>
      </c>
      <c r="J25" s="5">
        <v>99295</v>
      </c>
      <c r="K25" s="5"/>
    </row>
    <row r="26" spans="1:11" ht="15" customHeight="1">
      <c r="A26" s="12" t="s">
        <v>59</v>
      </c>
      <c r="B26" s="6"/>
      <c r="C26" s="5">
        <v>82</v>
      </c>
      <c r="D26" s="5">
        <v>662658</v>
      </c>
      <c r="E26" s="5">
        <v>69</v>
      </c>
      <c r="F26" s="5">
        <v>641308</v>
      </c>
      <c r="G26" s="5">
        <v>59</v>
      </c>
      <c r="H26" s="5">
        <v>709960</v>
      </c>
      <c r="I26" s="5">
        <v>55</v>
      </c>
      <c r="J26" s="5">
        <v>687644</v>
      </c>
      <c r="K26" s="5"/>
    </row>
    <row r="27" spans="1:11" ht="15" customHeight="1">
      <c r="A27" s="12" t="s">
        <v>61</v>
      </c>
      <c r="B27" s="6"/>
      <c r="C27" s="12">
        <v>1179</v>
      </c>
      <c r="D27" s="5">
        <v>6148588</v>
      </c>
      <c r="E27" s="12">
        <v>689</v>
      </c>
      <c r="F27" s="5">
        <v>6141105</v>
      </c>
      <c r="G27" s="12">
        <v>665</v>
      </c>
      <c r="H27" s="5">
        <v>6116925</v>
      </c>
      <c r="I27" s="12">
        <v>678</v>
      </c>
      <c r="J27" s="5">
        <v>7531896</v>
      </c>
      <c r="K27" s="5"/>
    </row>
    <row r="28" spans="1:11" ht="15" customHeight="1">
      <c r="A28" s="12" t="s">
        <v>63</v>
      </c>
      <c r="B28" s="6"/>
      <c r="C28" s="5">
        <v>582</v>
      </c>
      <c r="D28" s="5">
        <v>1812115</v>
      </c>
      <c r="E28" s="5">
        <v>485</v>
      </c>
      <c r="F28" s="5">
        <v>1705781</v>
      </c>
      <c r="G28" s="5">
        <v>530</v>
      </c>
      <c r="H28" s="5">
        <v>2384463</v>
      </c>
      <c r="I28" s="5">
        <v>661</v>
      </c>
      <c r="J28" s="5">
        <v>3067041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3" ht="24">
      <c r="A33" s="1"/>
    </row>
  </sheetData>
  <mergeCells count="5">
    <mergeCell ref="A3:A4"/>
    <mergeCell ref="I3:J3"/>
    <mergeCell ref="G3:H3"/>
    <mergeCell ref="C3:D3"/>
    <mergeCell ref="E3:F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75" zoomScaleNormal="75" zoomScaleSheetLayoutView="75" workbookViewId="0" topLeftCell="A1">
      <selection activeCell="A2" sqref="A2:A3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152</v>
      </c>
      <c r="B1" s="3"/>
      <c r="C1" s="15"/>
      <c r="D1" s="16"/>
      <c r="E1" s="4"/>
      <c r="F1" s="16"/>
      <c r="G1" s="4"/>
      <c r="H1" s="16"/>
      <c r="J1" s="65" t="s">
        <v>129</v>
      </c>
    </row>
    <row r="2" spans="1:10" ht="15" customHeight="1">
      <c r="A2" s="81" t="s">
        <v>2</v>
      </c>
      <c r="B2" s="6"/>
      <c r="C2" s="87" t="s">
        <v>161</v>
      </c>
      <c r="D2" s="89"/>
      <c r="E2" s="87" t="s">
        <v>162</v>
      </c>
      <c r="F2" s="88"/>
      <c r="G2" s="87" t="s">
        <v>163</v>
      </c>
      <c r="H2" s="88"/>
      <c r="I2" s="87" t="s">
        <v>164</v>
      </c>
      <c r="J2" s="88"/>
    </row>
    <row r="3" spans="1:10" ht="30" customHeight="1">
      <c r="A3" s="82"/>
      <c r="B3" s="8"/>
      <c r="C3" s="17" t="s">
        <v>5</v>
      </c>
      <c r="D3" s="9" t="s">
        <v>137</v>
      </c>
      <c r="E3" s="17" t="s">
        <v>5</v>
      </c>
      <c r="F3" s="10" t="s">
        <v>137</v>
      </c>
      <c r="G3" s="17" t="s">
        <v>5</v>
      </c>
      <c r="H3" s="10" t="s">
        <v>137</v>
      </c>
      <c r="I3" s="17" t="s">
        <v>5</v>
      </c>
      <c r="J3" s="10" t="s">
        <v>137</v>
      </c>
    </row>
    <row r="4" spans="1:10" ht="15" customHeight="1">
      <c r="A4" s="11" t="s">
        <v>9</v>
      </c>
      <c r="B4" s="6"/>
      <c r="C4" s="5">
        <v>18974409</v>
      </c>
      <c r="D4" s="5">
        <v>166724</v>
      </c>
      <c r="E4" s="5">
        <v>19055437</v>
      </c>
      <c r="F4" s="5">
        <v>81028</v>
      </c>
      <c r="G4" s="5">
        <f>SUM(G5,G6,G7,G23)</f>
        <v>19340083</v>
      </c>
      <c r="H4" s="5">
        <f>SUM(H5,H6,H7,H23)</f>
        <v>284646</v>
      </c>
      <c r="I4" s="5">
        <v>19421761</v>
      </c>
      <c r="J4" s="5">
        <v>81678</v>
      </c>
    </row>
    <row r="5" spans="1:10" ht="30" customHeight="1">
      <c r="A5" s="12" t="s">
        <v>12</v>
      </c>
      <c r="B5" s="6"/>
      <c r="C5" s="5">
        <v>10538545</v>
      </c>
      <c r="D5" s="12" t="s">
        <v>30</v>
      </c>
      <c r="E5" s="5">
        <v>10624487</v>
      </c>
      <c r="F5" s="12">
        <v>85942</v>
      </c>
      <c r="G5" s="5">
        <v>11032032</v>
      </c>
      <c r="H5" s="12">
        <v>407545</v>
      </c>
      <c r="I5" s="5">
        <v>11220043</v>
      </c>
      <c r="J5" s="12">
        <v>188011</v>
      </c>
    </row>
    <row r="6" spans="1:10" ht="27" customHeight="1">
      <c r="A6" s="12" t="s">
        <v>138</v>
      </c>
      <c r="B6" s="6"/>
      <c r="C6" s="5">
        <v>504157</v>
      </c>
      <c r="D6" s="5">
        <v>-20224</v>
      </c>
      <c r="E6" s="5">
        <v>409501</v>
      </c>
      <c r="F6" s="5">
        <v>-94656</v>
      </c>
      <c r="G6" s="5">
        <v>286602</v>
      </c>
      <c r="H6" s="12">
        <v>-122899</v>
      </c>
      <c r="I6" s="5">
        <v>180269</v>
      </c>
      <c r="J6" s="12">
        <v>-106333</v>
      </c>
    </row>
    <row r="7" spans="1:10" ht="27" customHeight="1">
      <c r="A7" s="12" t="s">
        <v>15</v>
      </c>
      <c r="B7" s="6"/>
      <c r="C7" s="5">
        <v>5816790</v>
      </c>
      <c r="D7" s="5">
        <v>136448</v>
      </c>
      <c r="E7" s="5">
        <v>5906532</v>
      </c>
      <c r="F7" s="5">
        <v>89742</v>
      </c>
      <c r="G7" s="5">
        <f>SUM(G8:G22)</f>
        <v>5906532</v>
      </c>
      <c r="H7" s="12" t="s">
        <v>147</v>
      </c>
      <c r="I7" s="5">
        <v>5906532</v>
      </c>
      <c r="J7" s="12" t="s">
        <v>147</v>
      </c>
    </row>
    <row r="8" spans="1:10" ht="15" customHeight="1">
      <c r="A8" s="12" t="s">
        <v>19</v>
      </c>
      <c r="B8" s="6"/>
      <c r="C8" s="5">
        <v>4947390</v>
      </c>
      <c r="D8" s="5">
        <v>116448</v>
      </c>
      <c r="E8" s="5">
        <v>5037132</v>
      </c>
      <c r="F8" s="5">
        <v>89742</v>
      </c>
      <c r="G8" s="5">
        <v>5037132</v>
      </c>
      <c r="H8" s="12" t="s">
        <v>146</v>
      </c>
      <c r="I8" s="5">
        <v>5037132</v>
      </c>
      <c r="J8" s="12" t="s">
        <v>146</v>
      </c>
    </row>
    <row r="9" spans="1:10" ht="15" customHeight="1">
      <c r="A9" s="12" t="s">
        <v>22</v>
      </c>
      <c r="B9" s="6"/>
      <c r="C9" s="5">
        <v>597680</v>
      </c>
      <c r="D9" s="5">
        <v>60780</v>
      </c>
      <c r="E9" s="5">
        <v>639960</v>
      </c>
      <c r="F9" s="5">
        <v>42280</v>
      </c>
      <c r="G9" s="5">
        <v>741310</v>
      </c>
      <c r="H9" s="5">
        <v>101350</v>
      </c>
      <c r="I9" s="5">
        <v>741310</v>
      </c>
      <c r="J9" s="12" t="s">
        <v>146</v>
      </c>
    </row>
    <row r="10" spans="1:10" ht="15" customHeight="1">
      <c r="A10" s="12" t="s">
        <v>25</v>
      </c>
      <c r="B10" s="6"/>
      <c r="C10" s="5">
        <v>230330</v>
      </c>
      <c r="D10" s="5">
        <v>-40780</v>
      </c>
      <c r="E10" s="5">
        <v>188050</v>
      </c>
      <c r="F10" s="5">
        <v>-42280</v>
      </c>
      <c r="G10" s="5">
        <v>86700</v>
      </c>
      <c r="H10" s="5">
        <v>-101350</v>
      </c>
      <c r="I10" s="5">
        <v>86700</v>
      </c>
      <c r="J10" s="12" t="s">
        <v>146</v>
      </c>
    </row>
    <row r="11" spans="1:10" ht="30" customHeight="1">
      <c r="A11" s="12" t="s">
        <v>29</v>
      </c>
      <c r="B11" s="6"/>
      <c r="C11" s="12">
        <v>2530</v>
      </c>
      <c r="D11" s="12" t="s">
        <v>30</v>
      </c>
      <c r="E11" s="12">
        <v>2530</v>
      </c>
      <c r="F11" s="12" t="s">
        <v>30</v>
      </c>
      <c r="G11" s="12">
        <v>2530</v>
      </c>
      <c r="H11" s="12" t="s">
        <v>146</v>
      </c>
      <c r="I11" s="12">
        <v>2530</v>
      </c>
      <c r="J11" s="12" t="s">
        <v>146</v>
      </c>
    </row>
    <row r="12" spans="1:10" ht="15" customHeight="1">
      <c r="A12" s="12" t="s">
        <v>32</v>
      </c>
      <c r="B12" s="6"/>
      <c r="C12" s="12">
        <v>26630</v>
      </c>
      <c r="D12" s="12">
        <v>3500</v>
      </c>
      <c r="E12" s="12">
        <v>27750</v>
      </c>
      <c r="F12" s="12">
        <v>1120</v>
      </c>
      <c r="G12" s="12">
        <v>27750</v>
      </c>
      <c r="H12" s="12" t="s">
        <v>146</v>
      </c>
      <c r="I12" s="12">
        <v>27750</v>
      </c>
      <c r="J12" s="12" t="s">
        <v>146</v>
      </c>
    </row>
    <row r="13" spans="1:10" ht="15" customHeight="1">
      <c r="A13" s="12" t="s">
        <v>34</v>
      </c>
      <c r="B13" s="6"/>
      <c r="C13" s="12">
        <v>6320</v>
      </c>
      <c r="D13" s="12">
        <v>-3500</v>
      </c>
      <c r="E13" s="12">
        <v>5200</v>
      </c>
      <c r="F13" s="12">
        <v>-1120</v>
      </c>
      <c r="G13" s="12">
        <v>5200</v>
      </c>
      <c r="H13" s="12" t="s">
        <v>146</v>
      </c>
      <c r="I13" s="12">
        <v>5200</v>
      </c>
      <c r="J13" s="12" t="s">
        <v>146</v>
      </c>
    </row>
    <row r="14" spans="1:10" ht="15" customHeight="1">
      <c r="A14" s="12" t="s">
        <v>37</v>
      </c>
      <c r="B14" s="6"/>
      <c r="C14" s="12">
        <v>220</v>
      </c>
      <c r="D14" s="12" t="s">
        <v>30</v>
      </c>
      <c r="E14" s="12">
        <v>220</v>
      </c>
      <c r="F14" s="12" t="s">
        <v>30</v>
      </c>
      <c r="G14" s="12">
        <v>220</v>
      </c>
      <c r="H14" s="12" t="s">
        <v>146</v>
      </c>
      <c r="I14" s="12">
        <v>220</v>
      </c>
      <c r="J14" s="12" t="s">
        <v>146</v>
      </c>
    </row>
    <row r="15" spans="1:10" ht="15" customHeight="1">
      <c r="A15" s="12" t="s">
        <v>40</v>
      </c>
      <c r="B15" s="6"/>
      <c r="C15" s="12">
        <v>50</v>
      </c>
      <c r="D15" s="12" t="s">
        <v>30</v>
      </c>
      <c r="E15" s="12">
        <v>50</v>
      </c>
      <c r="F15" s="12" t="s">
        <v>30</v>
      </c>
      <c r="G15" s="12">
        <v>50</v>
      </c>
      <c r="H15" s="12" t="s">
        <v>146</v>
      </c>
      <c r="I15" s="12">
        <v>50</v>
      </c>
      <c r="J15" s="12" t="s">
        <v>146</v>
      </c>
    </row>
    <row r="16" spans="1:10" ht="15" customHeight="1">
      <c r="A16" s="12" t="s">
        <v>43</v>
      </c>
      <c r="B16" s="6"/>
      <c r="C16" s="12">
        <v>1950</v>
      </c>
      <c r="D16" s="12" t="s">
        <v>30</v>
      </c>
      <c r="E16" s="12">
        <v>1950</v>
      </c>
      <c r="F16" s="12" t="s">
        <v>30</v>
      </c>
      <c r="G16" s="12">
        <v>1950</v>
      </c>
      <c r="H16" s="12" t="s">
        <v>146</v>
      </c>
      <c r="I16" s="12">
        <v>1950</v>
      </c>
      <c r="J16" s="12" t="s">
        <v>146</v>
      </c>
    </row>
    <row r="17" spans="1:10" ht="15" customHeight="1">
      <c r="A17" s="12" t="s">
        <v>46</v>
      </c>
      <c r="B17" s="6"/>
      <c r="C17" s="12">
        <v>1660</v>
      </c>
      <c r="D17" s="12" t="s">
        <v>30</v>
      </c>
      <c r="E17" s="12">
        <v>1660</v>
      </c>
      <c r="F17" s="12" t="s">
        <v>30</v>
      </c>
      <c r="G17" s="12">
        <v>1660</v>
      </c>
      <c r="H17" s="12" t="s">
        <v>146</v>
      </c>
      <c r="I17" s="12">
        <v>1660</v>
      </c>
      <c r="J17" s="12" t="s">
        <v>146</v>
      </c>
    </row>
    <row r="18" spans="1:10" ht="15" customHeight="1">
      <c r="A18" s="13" t="s">
        <v>121</v>
      </c>
      <c r="C18" s="18" t="s">
        <v>30</v>
      </c>
      <c r="D18" s="13" t="s">
        <v>30</v>
      </c>
      <c r="E18" s="13" t="s">
        <v>30</v>
      </c>
      <c r="F18" s="13" t="s">
        <v>30</v>
      </c>
      <c r="G18" s="13" t="s">
        <v>146</v>
      </c>
      <c r="H18" s="13" t="s">
        <v>146</v>
      </c>
      <c r="I18" s="13" t="s">
        <v>146</v>
      </c>
      <c r="J18" s="13" t="s">
        <v>146</v>
      </c>
    </row>
    <row r="19" spans="1:10" ht="15" customHeight="1">
      <c r="A19" s="13" t="s">
        <v>124</v>
      </c>
      <c r="C19" s="18" t="s">
        <v>30</v>
      </c>
      <c r="D19" s="13" t="s">
        <v>30</v>
      </c>
      <c r="E19" s="13" t="s">
        <v>30</v>
      </c>
      <c r="F19" s="13" t="s">
        <v>30</v>
      </c>
      <c r="G19" s="13" t="s">
        <v>146</v>
      </c>
      <c r="H19" s="13" t="s">
        <v>146</v>
      </c>
      <c r="I19" s="13" t="s">
        <v>146</v>
      </c>
      <c r="J19" s="13" t="s">
        <v>146</v>
      </c>
    </row>
    <row r="20" spans="1:10" ht="15" customHeight="1">
      <c r="A20" s="12" t="s">
        <v>49</v>
      </c>
      <c r="B20" s="6"/>
      <c r="C20" s="12">
        <v>1600</v>
      </c>
      <c r="D20" s="12" t="s">
        <v>30</v>
      </c>
      <c r="E20" s="12">
        <v>1600</v>
      </c>
      <c r="F20" s="12" t="s">
        <v>30</v>
      </c>
      <c r="G20" s="12">
        <v>1600</v>
      </c>
      <c r="H20" s="12" t="s">
        <v>146</v>
      </c>
      <c r="I20" s="12">
        <v>1600</v>
      </c>
      <c r="J20" s="12" t="s">
        <v>146</v>
      </c>
    </row>
    <row r="21" spans="1:10" ht="15" customHeight="1">
      <c r="A21" s="12" t="s">
        <v>50</v>
      </c>
      <c r="B21" s="6"/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146</v>
      </c>
      <c r="H21" s="12" t="s">
        <v>146</v>
      </c>
      <c r="I21" s="12" t="s">
        <v>146</v>
      </c>
      <c r="J21" s="12" t="s">
        <v>146</v>
      </c>
    </row>
    <row r="22" spans="1:10" ht="30.75" customHeight="1">
      <c r="A22" s="12" t="s">
        <v>52</v>
      </c>
      <c r="B22" s="6"/>
      <c r="C22" s="12">
        <v>430</v>
      </c>
      <c r="D22" s="13" t="s">
        <v>30</v>
      </c>
      <c r="E22" s="12">
        <v>430</v>
      </c>
      <c r="F22" s="13" t="s">
        <v>30</v>
      </c>
      <c r="G22" s="12">
        <v>430</v>
      </c>
      <c r="H22" s="13" t="s">
        <v>146</v>
      </c>
      <c r="I22" s="12">
        <v>430</v>
      </c>
      <c r="J22" s="13" t="s">
        <v>146</v>
      </c>
    </row>
    <row r="23" spans="1:10" ht="30" customHeight="1">
      <c r="A23" s="11" t="s">
        <v>134</v>
      </c>
      <c r="B23" s="6"/>
      <c r="C23" s="5">
        <v>2114917</v>
      </c>
      <c r="D23" s="5">
        <v>50500</v>
      </c>
      <c r="E23" s="5">
        <v>2114917</v>
      </c>
      <c r="F23" s="12" t="s">
        <v>30</v>
      </c>
      <c r="G23" s="5">
        <f>SUM(G24:G35)</f>
        <v>2114917</v>
      </c>
      <c r="H23" s="12" t="s">
        <v>147</v>
      </c>
      <c r="I23" s="5">
        <v>2114917</v>
      </c>
      <c r="J23" s="12" t="s">
        <v>147</v>
      </c>
    </row>
    <row r="24" spans="1:10" ht="30" customHeight="1">
      <c r="A24" s="12" t="s">
        <v>29</v>
      </c>
      <c r="B24" s="6"/>
      <c r="C24" s="5">
        <v>46450</v>
      </c>
      <c r="D24" s="5">
        <v>1150</v>
      </c>
      <c r="E24" s="5">
        <v>46450</v>
      </c>
      <c r="F24" s="12" t="s">
        <v>30</v>
      </c>
      <c r="G24" s="5">
        <v>46450</v>
      </c>
      <c r="H24" s="12" t="s">
        <v>146</v>
      </c>
      <c r="I24" s="5">
        <v>46450</v>
      </c>
      <c r="J24" s="12" t="s">
        <v>146</v>
      </c>
    </row>
    <row r="25" spans="1:10" ht="15" customHeight="1">
      <c r="A25" s="12" t="s">
        <v>32</v>
      </c>
      <c r="B25" s="6"/>
      <c r="C25" s="5">
        <v>1668500</v>
      </c>
      <c r="D25" s="5">
        <v>204800</v>
      </c>
      <c r="E25" s="5">
        <v>1690200</v>
      </c>
      <c r="F25" s="5">
        <v>21700</v>
      </c>
      <c r="G25" s="5">
        <v>1690200</v>
      </c>
      <c r="H25" s="12" t="s">
        <v>146</v>
      </c>
      <c r="I25" s="5">
        <v>1690200</v>
      </c>
      <c r="J25" s="12" t="s">
        <v>146</v>
      </c>
    </row>
    <row r="26" spans="1:10" ht="15" customHeight="1">
      <c r="A26" s="12" t="s">
        <v>34</v>
      </c>
      <c r="B26" s="6"/>
      <c r="C26" s="5">
        <v>134250</v>
      </c>
      <c r="D26" s="5">
        <v>-158800</v>
      </c>
      <c r="E26" s="5">
        <v>112550</v>
      </c>
      <c r="F26" s="5">
        <v>-21700</v>
      </c>
      <c r="G26" s="5">
        <v>112550</v>
      </c>
      <c r="H26" s="12" t="s">
        <v>146</v>
      </c>
      <c r="I26" s="5">
        <v>112550</v>
      </c>
      <c r="J26" s="12" t="s">
        <v>146</v>
      </c>
    </row>
    <row r="27" spans="1:10" ht="15" customHeight="1">
      <c r="A27" s="12" t="s">
        <v>37</v>
      </c>
      <c r="B27" s="6"/>
      <c r="C27" s="12">
        <v>180</v>
      </c>
      <c r="D27" s="12" t="s">
        <v>30</v>
      </c>
      <c r="E27" s="12">
        <v>180</v>
      </c>
      <c r="F27" s="12" t="s">
        <v>30</v>
      </c>
      <c r="G27" s="12">
        <v>180</v>
      </c>
      <c r="H27" s="12" t="s">
        <v>146</v>
      </c>
      <c r="I27" s="12">
        <v>180</v>
      </c>
      <c r="J27" s="12" t="s">
        <v>146</v>
      </c>
    </row>
    <row r="28" spans="1:10" ht="15" customHeight="1">
      <c r="A28" s="12" t="s">
        <v>40</v>
      </c>
      <c r="B28" s="6"/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146</v>
      </c>
      <c r="H28" s="12" t="s">
        <v>146</v>
      </c>
      <c r="I28" s="12" t="s">
        <v>146</v>
      </c>
      <c r="J28" s="12" t="s">
        <v>146</v>
      </c>
    </row>
    <row r="29" spans="1:10" ht="15" customHeight="1">
      <c r="A29" s="12" t="s">
        <v>43</v>
      </c>
      <c r="B29" s="6"/>
      <c r="C29" s="5">
        <v>92000</v>
      </c>
      <c r="D29" s="5">
        <v>2000</v>
      </c>
      <c r="E29" s="5">
        <v>92000</v>
      </c>
      <c r="F29" s="12" t="s">
        <v>30</v>
      </c>
      <c r="G29" s="5">
        <v>92000</v>
      </c>
      <c r="H29" s="12" t="s">
        <v>146</v>
      </c>
      <c r="I29" s="5">
        <v>92000</v>
      </c>
      <c r="J29" s="12" t="s">
        <v>146</v>
      </c>
    </row>
    <row r="30" spans="1:10" ht="15" customHeight="1">
      <c r="A30" s="12" t="s">
        <v>46</v>
      </c>
      <c r="B30" s="6"/>
      <c r="C30" s="5">
        <v>45100</v>
      </c>
      <c r="D30" s="5">
        <v>100</v>
      </c>
      <c r="E30" s="5">
        <v>45100</v>
      </c>
      <c r="F30" s="12" t="s">
        <v>30</v>
      </c>
      <c r="G30" s="5">
        <v>45100</v>
      </c>
      <c r="H30" s="12" t="s">
        <v>146</v>
      </c>
      <c r="I30" s="5">
        <v>45100</v>
      </c>
      <c r="J30" s="12" t="s">
        <v>146</v>
      </c>
    </row>
    <row r="31" spans="1:10" ht="15" customHeight="1">
      <c r="A31" s="12" t="s">
        <v>120</v>
      </c>
      <c r="B31" s="6"/>
      <c r="C31" s="12">
        <v>500</v>
      </c>
      <c r="D31" s="12" t="s">
        <v>30</v>
      </c>
      <c r="E31" s="12">
        <v>500</v>
      </c>
      <c r="F31" s="12" t="s">
        <v>30</v>
      </c>
      <c r="G31" s="12">
        <v>500</v>
      </c>
      <c r="H31" s="12" t="s">
        <v>146</v>
      </c>
      <c r="I31" s="12">
        <v>500</v>
      </c>
      <c r="J31" s="12" t="s">
        <v>146</v>
      </c>
    </row>
    <row r="32" spans="1:10" ht="15" customHeight="1">
      <c r="A32" s="12" t="s">
        <v>125</v>
      </c>
      <c r="B32" s="6"/>
      <c r="C32" s="12">
        <v>500</v>
      </c>
      <c r="D32" s="12" t="s">
        <v>30</v>
      </c>
      <c r="E32" s="12">
        <v>500</v>
      </c>
      <c r="F32" s="12" t="s">
        <v>30</v>
      </c>
      <c r="G32" s="12">
        <v>500</v>
      </c>
      <c r="H32" s="12" t="s">
        <v>146</v>
      </c>
      <c r="I32" s="12">
        <v>500</v>
      </c>
      <c r="J32" s="12" t="s">
        <v>146</v>
      </c>
    </row>
    <row r="33" spans="1:10" ht="15" customHeight="1">
      <c r="A33" s="12" t="s">
        <v>49</v>
      </c>
      <c r="B33" s="6"/>
      <c r="C33" s="5">
        <v>94850</v>
      </c>
      <c r="D33" s="5">
        <v>1250</v>
      </c>
      <c r="E33" s="5">
        <v>94850</v>
      </c>
      <c r="F33" s="12" t="s">
        <v>30</v>
      </c>
      <c r="G33" s="5">
        <v>94850</v>
      </c>
      <c r="H33" s="12" t="s">
        <v>146</v>
      </c>
      <c r="I33" s="5">
        <v>94850</v>
      </c>
      <c r="J33" s="12" t="s">
        <v>146</v>
      </c>
    </row>
    <row r="34" spans="1:10" ht="15" customHeight="1">
      <c r="A34" s="12" t="s">
        <v>50</v>
      </c>
      <c r="B34" s="6"/>
      <c r="C34" s="12">
        <v>9660</v>
      </c>
      <c r="D34" s="12" t="s">
        <v>30</v>
      </c>
      <c r="E34" s="12">
        <v>9660</v>
      </c>
      <c r="F34" s="12" t="s">
        <v>30</v>
      </c>
      <c r="G34" s="12">
        <v>9660</v>
      </c>
      <c r="H34" s="12" t="s">
        <v>146</v>
      </c>
      <c r="I34" s="12">
        <v>9660</v>
      </c>
      <c r="J34" s="12" t="s">
        <v>146</v>
      </c>
    </row>
    <row r="35" spans="1:10" ht="30" customHeight="1" thickBot="1">
      <c r="A35" s="19" t="s">
        <v>52</v>
      </c>
      <c r="B35" s="14"/>
      <c r="C35" s="19">
        <v>22927</v>
      </c>
      <c r="D35" s="19" t="s">
        <v>30</v>
      </c>
      <c r="E35" s="19">
        <v>22927</v>
      </c>
      <c r="F35" s="19" t="s">
        <v>30</v>
      </c>
      <c r="G35" s="19">
        <v>22927</v>
      </c>
      <c r="H35" s="19" t="s">
        <v>146</v>
      </c>
      <c r="I35" s="19">
        <v>22927</v>
      </c>
      <c r="J35" s="19" t="s">
        <v>146</v>
      </c>
    </row>
    <row r="36" spans="1:10" ht="14.25">
      <c r="A36" s="5" t="s">
        <v>140</v>
      </c>
      <c r="B36" s="5"/>
      <c r="C36" s="5"/>
      <c r="D36" s="5"/>
      <c r="E36" s="5"/>
      <c r="F36" s="5"/>
      <c r="G36" s="5"/>
      <c r="H36" s="5"/>
      <c r="I36" s="5"/>
      <c r="J36" s="5"/>
    </row>
  </sheetData>
  <mergeCells count="5">
    <mergeCell ref="I2:J2"/>
    <mergeCell ref="A2:A3"/>
    <mergeCell ref="C2:D2"/>
    <mergeCell ref="E2:F2"/>
    <mergeCell ref="G2:H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1" customWidth="1"/>
    <col min="5" max="5" width="16.75390625" style="2" customWidth="1"/>
    <col min="6" max="7" width="16.75390625" style="20" customWidth="1"/>
    <col min="8" max="8" width="16.75390625" style="21" customWidth="1"/>
    <col min="9" max="9" width="16.75390625" style="2" customWidth="1"/>
    <col min="10" max="11" width="16.75390625" style="20" customWidth="1"/>
    <col min="12" max="13" width="9.00390625" style="2" bestFit="1" customWidth="1"/>
    <col min="14" max="14" width="11.25390625" style="2" bestFit="1" customWidth="1"/>
    <col min="15" max="15" width="21.00390625" style="2" bestFit="1" customWidth="1"/>
    <col min="16" max="16384" width="8.625" style="2" customWidth="1"/>
  </cols>
  <sheetData>
    <row r="1" ht="31.5" customHeight="1">
      <c r="B1" s="1" t="s">
        <v>150</v>
      </c>
    </row>
    <row r="2" spans="1:11" ht="33" customHeight="1" thickBot="1">
      <c r="A2" s="3"/>
      <c r="B2" s="3" t="s">
        <v>153</v>
      </c>
      <c r="C2" s="3"/>
      <c r="D2" s="23"/>
      <c r="E2" s="3"/>
      <c r="F2" s="66"/>
      <c r="G2" s="24"/>
      <c r="H2" s="23"/>
      <c r="I2" s="3"/>
      <c r="J2" s="66" t="s">
        <v>127</v>
      </c>
      <c r="K2" s="24"/>
    </row>
    <row r="3" spans="1:11" ht="15" customHeight="1">
      <c r="A3" s="5"/>
      <c r="B3" s="81" t="s">
        <v>2</v>
      </c>
      <c r="C3" s="6"/>
      <c r="D3" s="7" t="s">
        <v>142</v>
      </c>
      <c r="E3" s="7"/>
      <c r="F3" s="25"/>
      <c r="G3" s="67"/>
      <c r="H3" s="26" t="s">
        <v>154</v>
      </c>
      <c r="I3" s="7"/>
      <c r="J3" s="25"/>
      <c r="K3" s="25"/>
    </row>
    <row r="4" spans="1:11" ht="31.5" customHeight="1">
      <c r="A4" s="27"/>
      <c r="B4" s="82"/>
      <c r="C4" s="8"/>
      <c r="D4" s="29" t="s">
        <v>3</v>
      </c>
      <c r="E4" s="9" t="s">
        <v>4</v>
      </c>
      <c r="F4" s="28" t="s">
        <v>6</v>
      </c>
      <c r="G4" s="30" t="s">
        <v>7</v>
      </c>
      <c r="H4" s="29" t="s">
        <v>3</v>
      </c>
      <c r="I4" s="9" t="s">
        <v>4</v>
      </c>
      <c r="J4" s="28" t="s">
        <v>6</v>
      </c>
      <c r="K4" s="30" t="s">
        <v>7</v>
      </c>
    </row>
    <row r="5" spans="1:11" ht="15" customHeight="1">
      <c r="A5" s="5"/>
      <c r="B5" s="11" t="s">
        <v>10</v>
      </c>
      <c r="C5" s="6"/>
      <c r="D5" s="5">
        <f>SUM(D7:D18)</f>
        <v>12506</v>
      </c>
      <c r="E5" s="5">
        <f>SUM(E7:E18)</f>
        <v>122406013</v>
      </c>
      <c r="F5" s="32">
        <v>77.43</v>
      </c>
      <c r="G5" s="31">
        <v>100</v>
      </c>
      <c r="H5" s="5">
        <f>SUM(H7:H18)</f>
        <v>11257</v>
      </c>
      <c r="I5" s="5">
        <f>SUM(I7:I18)</f>
        <v>99907426</v>
      </c>
      <c r="J5" s="32">
        <v>81.62</v>
      </c>
      <c r="K5" s="31">
        <v>100</v>
      </c>
    </row>
    <row r="6" spans="1:11" ht="30" customHeight="1">
      <c r="A6" s="5"/>
      <c r="B6" s="5"/>
      <c r="C6" s="6"/>
      <c r="D6" s="33"/>
      <c r="E6" s="5" t="s">
        <v>155</v>
      </c>
      <c r="F6" s="31"/>
      <c r="G6" s="31"/>
      <c r="H6" s="33"/>
      <c r="I6" s="5"/>
      <c r="J6" s="31"/>
      <c r="K6" s="31"/>
    </row>
    <row r="7" spans="1:11" ht="30" customHeight="1">
      <c r="A7" s="5"/>
      <c r="B7" s="12" t="s">
        <v>16</v>
      </c>
      <c r="C7" s="6"/>
      <c r="D7" s="33">
        <v>692</v>
      </c>
      <c r="E7" s="5">
        <v>650356</v>
      </c>
      <c r="F7" s="31">
        <v>74.47</v>
      </c>
      <c r="G7" s="31">
        <v>0.53</v>
      </c>
      <c r="H7" s="33">
        <v>785</v>
      </c>
      <c r="I7" s="5">
        <v>731719</v>
      </c>
      <c r="J7" s="31">
        <v>112.51</v>
      </c>
      <c r="K7" s="31">
        <v>0.73</v>
      </c>
    </row>
    <row r="8" spans="1:11" ht="15" customHeight="1">
      <c r="A8" s="5"/>
      <c r="B8" s="12" t="s">
        <v>20</v>
      </c>
      <c r="C8" s="6"/>
      <c r="D8" s="33">
        <v>1369</v>
      </c>
      <c r="E8" s="5">
        <v>2513317</v>
      </c>
      <c r="F8" s="31">
        <v>72.93</v>
      </c>
      <c r="G8" s="31">
        <v>2.05</v>
      </c>
      <c r="H8" s="33">
        <v>1456</v>
      </c>
      <c r="I8" s="5">
        <v>2648321</v>
      </c>
      <c r="J8" s="31">
        <v>105.37</v>
      </c>
      <c r="K8" s="31">
        <v>2.65</v>
      </c>
    </row>
    <row r="9" spans="1:11" ht="15" customHeight="1">
      <c r="A9" s="5"/>
      <c r="B9" s="12" t="s">
        <v>23</v>
      </c>
      <c r="C9" s="6"/>
      <c r="D9" s="33">
        <v>1713</v>
      </c>
      <c r="E9" s="5">
        <v>4978530</v>
      </c>
      <c r="F9" s="31">
        <v>79.15</v>
      </c>
      <c r="G9" s="31">
        <v>4.07</v>
      </c>
      <c r="H9" s="33">
        <v>1577</v>
      </c>
      <c r="I9" s="5">
        <v>4580837</v>
      </c>
      <c r="J9" s="31">
        <v>92.01</v>
      </c>
      <c r="K9" s="31">
        <v>4.59</v>
      </c>
    </row>
    <row r="10" spans="1:11" ht="15" customHeight="1">
      <c r="A10" s="5"/>
      <c r="B10" s="12" t="s">
        <v>26</v>
      </c>
      <c r="C10" s="6"/>
      <c r="D10" s="33">
        <v>3272</v>
      </c>
      <c r="E10" s="5">
        <v>15475572</v>
      </c>
      <c r="F10" s="31">
        <v>77.56</v>
      </c>
      <c r="G10" s="31">
        <v>12.64</v>
      </c>
      <c r="H10" s="33">
        <v>3023</v>
      </c>
      <c r="I10" s="5">
        <v>14337761</v>
      </c>
      <c r="J10" s="31">
        <v>92.65</v>
      </c>
      <c r="K10" s="31">
        <v>14.35</v>
      </c>
    </row>
    <row r="11" spans="1:11" ht="15" customHeight="1">
      <c r="A11" s="5"/>
      <c r="B11" s="12" t="s">
        <v>27</v>
      </c>
      <c r="C11" s="6"/>
      <c r="D11" s="33">
        <v>2396</v>
      </c>
      <c r="E11" s="5">
        <v>20410591</v>
      </c>
      <c r="F11" s="31">
        <v>70.18</v>
      </c>
      <c r="G11" s="31">
        <v>16.67</v>
      </c>
      <c r="H11" s="33">
        <v>2050</v>
      </c>
      <c r="I11" s="5">
        <v>17525905</v>
      </c>
      <c r="J11" s="31">
        <v>85.87</v>
      </c>
      <c r="K11" s="31">
        <v>17.54</v>
      </c>
    </row>
    <row r="12" spans="1:11" ht="15" customHeight="1">
      <c r="A12" s="5"/>
      <c r="B12" s="12" t="s">
        <v>31</v>
      </c>
      <c r="C12" s="6"/>
      <c r="D12" s="33">
        <v>867</v>
      </c>
      <c r="E12" s="5">
        <v>11802584</v>
      </c>
      <c r="F12" s="31">
        <v>65.08</v>
      </c>
      <c r="G12" s="31">
        <v>9.64</v>
      </c>
      <c r="H12" s="33">
        <v>694</v>
      </c>
      <c r="I12" s="5">
        <v>9474822</v>
      </c>
      <c r="J12" s="31">
        <v>80.28</v>
      </c>
      <c r="K12" s="31">
        <v>9.48</v>
      </c>
    </row>
    <row r="13" spans="1:11" ht="15" customHeight="1">
      <c r="A13" s="5"/>
      <c r="B13" s="12" t="s">
        <v>33</v>
      </c>
      <c r="C13" s="6"/>
      <c r="D13" s="33">
        <v>781</v>
      </c>
      <c r="E13" s="5">
        <v>14951471</v>
      </c>
      <c r="F13" s="31">
        <v>76.91</v>
      </c>
      <c r="G13" s="31">
        <v>12.21</v>
      </c>
      <c r="H13" s="33">
        <v>658</v>
      </c>
      <c r="I13" s="5">
        <v>12665525</v>
      </c>
      <c r="J13" s="31">
        <v>84.71</v>
      </c>
      <c r="K13" s="31">
        <v>12.68</v>
      </c>
    </row>
    <row r="14" spans="1:11" ht="15" customHeight="1">
      <c r="A14" s="5"/>
      <c r="B14" s="12" t="s">
        <v>35</v>
      </c>
      <c r="C14" s="6"/>
      <c r="D14" s="33">
        <v>906</v>
      </c>
      <c r="E14" s="5">
        <v>25332102</v>
      </c>
      <c r="F14" s="31">
        <v>60.2</v>
      </c>
      <c r="G14" s="31">
        <v>20.7</v>
      </c>
      <c r="H14" s="33">
        <v>568</v>
      </c>
      <c r="I14" s="5">
        <v>15741776</v>
      </c>
      <c r="J14" s="31">
        <v>62.14</v>
      </c>
      <c r="K14" s="31">
        <v>15.76</v>
      </c>
    </row>
    <row r="15" spans="1:11" ht="15" customHeight="1">
      <c r="A15" s="5"/>
      <c r="B15" s="12" t="s">
        <v>38</v>
      </c>
      <c r="C15" s="6"/>
      <c r="D15" s="33">
        <v>405</v>
      </c>
      <c r="E15" s="5">
        <v>17061390</v>
      </c>
      <c r="F15" s="31">
        <v>175.75</v>
      </c>
      <c r="G15" s="31">
        <v>13.94</v>
      </c>
      <c r="H15" s="33">
        <v>352</v>
      </c>
      <c r="I15" s="5">
        <v>14831060</v>
      </c>
      <c r="J15" s="31">
        <v>86.93</v>
      </c>
      <c r="K15" s="31">
        <v>14.84</v>
      </c>
    </row>
    <row r="16" spans="1:11" ht="15" customHeight="1">
      <c r="A16" s="5"/>
      <c r="B16" s="12" t="s">
        <v>41</v>
      </c>
      <c r="C16" s="6"/>
      <c r="D16" s="33">
        <v>34</v>
      </c>
      <c r="E16" s="5">
        <v>1969000</v>
      </c>
      <c r="F16" s="31">
        <v>85.64</v>
      </c>
      <c r="G16" s="31">
        <v>1.61</v>
      </c>
      <c r="H16" s="33">
        <v>24</v>
      </c>
      <c r="I16" s="5">
        <v>1389000</v>
      </c>
      <c r="J16" s="31">
        <v>70.54</v>
      </c>
      <c r="K16" s="31">
        <v>1.39</v>
      </c>
    </row>
    <row r="17" spans="1:11" ht="15" customHeight="1">
      <c r="A17" s="5"/>
      <c r="B17" s="12" t="s">
        <v>44</v>
      </c>
      <c r="C17" s="6"/>
      <c r="D17" s="33">
        <v>52</v>
      </c>
      <c r="E17" s="5">
        <v>4241100</v>
      </c>
      <c r="F17" s="31">
        <v>84.78</v>
      </c>
      <c r="G17" s="31">
        <v>3.47</v>
      </c>
      <c r="H17" s="33">
        <v>62</v>
      </c>
      <c r="I17" s="5">
        <v>4848700</v>
      </c>
      <c r="J17" s="31">
        <v>114.33</v>
      </c>
      <c r="K17" s="31">
        <v>4.85</v>
      </c>
    </row>
    <row r="18" spans="1:11" ht="15" customHeight="1">
      <c r="A18" s="5"/>
      <c r="B18" s="12" t="s">
        <v>47</v>
      </c>
      <c r="C18" s="6"/>
      <c r="D18" s="33">
        <v>19</v>
      </c>
      <c r="E18" s="5">
        <v>3020000</v>
      </c>
      <c r="F18" s="31">
        <v>168.9</v>
      </c>
      <c r="G18" s="31">
        <v>2.47</v>
      </c>
      <c r="H18" s="33">
        <v>8</v>
      </c>
      <c r="I18" s="5">
        <v>1132000</v>
      </c>
      <c r="J18" s="31">
        <v>37.48</v>
      </c>
      <c r="K18" s="31">
        <v>1.13</v>
      </c>
    </row>
    <row r="19" spans="1:11" ht="30" customHeight="1">
      <c r="A19" s="5"/>
      <c r="B19" s="5"/>
      <c r="C19" s="6"/>
      <c r="D19" s="33"/>
      <c r="E19" s="5" t="s">
        <v>156</v>
      </c>
      <c r="F19" s="31"/>
      <c r="G19" s="31"/>
      <c r="H19" s="33"/>
      <c r="I19" s="5"/>
      <c r="J19" s="31"/>
      <c r="K19" s="31"/>
    </row>
    <row r="20" spans="1:11" ht="30" customHeight="1">
      <c r="A20" s="5"/>
      <c r="B20" s="12" t="s">
        <v>53</v>
      </c>
      <c r="C20" s="6"/>
      <c r="D20" s="33">
        <v>1051</v>
      </c>
      <c r="E20" s="5">
        <v>6823670</v>
      </c>
      <c r="F20" s="31">
        <v>83.71</v>
      </c>
      <c r="G20" s="31">
        <v>5.57</v>
      </c>
      <c r="H20" s="33">
        <v>1063</v>
      </c>
      <c r="I20" s="5">
        <v>6147947</v>
      </c>
      <c r="J20" s="31">
        <v>90.1</v>
      </c>
      <c r="K20" s="31">
        <v>6.15</v>
      </c>
    </row>
    <row r="21" spans="1:11" ht="15" customHeight="1">
      <c r="A21" s="5"/>
      <c r="B21" s="12" t="s">
        <v>55</v>
      </c>
      <c r="C21" s="6"/>
      <c r="D21" s="33">
        <v>3257</v>
      </c>
      <c r="E21" s="5">
        <v>22265223</v>
      </c>
      <c r="F21" s="31">
        <v>82.26</v>
      </c>
      <c r="G21" s="31">
        <v>18.19</v>
      </c>
      <c r="H21" s="33">
        <v>2783</v>
      </c>
      <c r="I21" s="5">
        <v>19227375</v>
      </c>
      <c r="J21" s="31">
        <v>86.36</v>
      </c>
      <c r="K21" s="31">
        <v>19.25</v>
      </c>
    </row>
    <row r="22" spans="1:11" ht="15" customHeight="1">
      <c r="A22" s="5"/>
      <c r="B22" s="12" t="s">
        <v>141</v>
      </c>
      <c r="C22" s="6"/>
      <c r="D22" s="33">
        <v>1049</v>
      </c>
      <c r="E22" s="5">
        <v>12091650</v>
      </c>
      <c r="F22" s="31">
        <v>87.08</v>
      </c>
      <c r="G22" s="31">
        <v>9.88</v>
      </c>
      <c r="H22" s="33">
        <v>930</v>
      </c>
      <c r="I22" s="5">
        <v>10799457</v>
      </c>
      <c r="J22" s="31">
        <v>89.31</v>
      </c>
      <c r="K22" s="31">
        <v>10.81</v>
      </c>
    </row>
    <row r="23" spans="1:11" ht="15" customHeight="1">
      <c r="A23" s="5"/>
      <c r="B23" s="12" t="s">
        <v>58</v>
      </c>
      <c r="C23" s="6"/>
      <c r="D23" s="33">
        <v>1268</v>
      </c>
      <c r="E23" s="5">
        <v>11651150</v>
      </c>
      <c r="F23" s="31">
        <v>153.48</v>
      </c>
      <c r="G23" s="31">
        <v>9.52</v>
      </c>
      <c r="H23" s="33">
        <v>1284</v>
      </c>
      <c r="I23" s="5">
        <v>10634580</v>
      </c>
      <c r="J23" s="31">
        <v>91.27</v>
      </c>
      <c r="K23" s="31">
        <v>10.64</v>
      </c>
    </row>
    <row r="24" spans="1:11" ht="15" customHeight="1">
      <c r="A24" s="5"/>
      <c r="B24" s="12" t="s">
        <v>60</v>
      </c>
      <c r="C24" s="6"/>
      <c r="D24" s="33">
        <v>446</v>
      </c>
      <c r="E24" s="5">
        <v>3564305</v>
      </c>
      <c r="F24" s="31">
        <v>53.33</v>
      </c>
      <c r="G24" s="31">
        <v>2.91</v>
      </c>
      <c r="H24" s="33">
        <v>339</v>
      </c>
      <c r="I24" s="5">
        <v>1482258</v>
      </c>
      <c r="J24" s="31">
        <v>41.59</v>
      </c>
      <c r="K24" s="31">
        <v>1.48</v>
      </c>
    </row>
    <row r="25" spans="1:11" ht="15" customHeight="1">
      <c r="A25" s="5"/>
      <c r="B25" s="12" t="s">
        <v>62</v>
      </c>
      <c r="C25" s="6"/>
      <c r="D25" s="33">
        <v>2542</v>
      </c>
      <c r="E25" s="5">
        <v>18876025</v>
      </c>
      <c r="F25" s="31">
        <v>55.94</v>
      </c>
      <c r="G25" s="31">
        <v>15.42</v>
      </c>
      <c r="H25" s="33">
        <v>2421</v>
      </c>
      <c r="I25" s="5">
        <v>16116823</v>
      </c>
      <c r="J25" s="31">
        <v>85.38</v>
      </c>
      <c r="K25" s="31">
        <v>16.13</v>
      </c>
    </row>
    <row r="26" spans="1:11" ht="15" customHeight="1">
      <c r="A26" s="5"/>
      <c r="B26" s="12" t="s">
        <v>64</v>
      </c>
      <c r="C26" s="6"/>
      <c r="D26" s="33">
        <v>2893</v>
      </c>
      <c r="E26" s="5">
        <v>47133990</v>
      </c>
      <c r="F26" s="31">
        <v>77.3</v>
      </c>
      <c r="G26" s="31">
        <v>38.51</v>
      </c>
      <c r="H26" s="33">
        <v>2437</v>
      </c>
      <c r="I26" s="5">
        <v>35498986</v>
      </c>
      <c r="J26" s="31">
        <v>75.32</v>
      </c>
      <c r="K26" s="31">
        <v>35.53</v>
      </c>
    </row>
    <row r="27" spans="1:11" ht="30" customHeight="1">
      <c r="A27" s="5"/>
      <c r="B27" s="5"/>
      <c r="C27" s="6"/>
      <c r="D27" s="33"/>
      <c r="E27" s="5" t="s">
        <v>157</v>
      </c>
      <c r="F27" s="31"/>
      <c r="G27" s="31"/>
      <c r="H27" s="33"/>
      <c r="I27" s="5"/>
      <c r="J27" s="31"/>
      <c r="K27" s="31"/>
    </row>
    <row r="28" spans="1:15" ht="30" customHeight="1">
      <c r="A28" s="5"/>
      <c r="B28" s="11" t="s">
        <v>65</v>
      </c>
      <c r="C28" s="6"/>
      <c r="D28" s="33">
        <v>11271</v>
      </c>
      <c r="E28" s="5">
        <v>106018083</v>
      </c>
      <c r="F28" s="31">
        <v>75.39</v>
      </c>
      <c r="G28" s="31">
        <v>86.61</v>
      </c>
      <c r="H28" s="33">
        <v>9128</v>
      </c>
      <c r="I28" s="5">
        <v>81792272</v>
      </c>
      <c r="J28" s="31">
        <v>77.15</v>
      </c>
      <c r="K28" s="31">
        <v>81.87</v>
      </c>
      <c r="O28" s="80"/>
    </row>
    <row r="29" spans="1:11" ht="15" customHeight="1">
      <c r="A29" s="5"/>
      <c r="B29" s="11" t="s">
        <v>66</v>
      </c>
      <c r="C29" s="6"/>
      <c r="D29" s="33">
        <v>504</v>
      </c>
      <c r="E29" s="5">
        <v>4267530</v>
      </c>
      <c r="F29" s="31">
        <v>69.48</v>
      </c>
      <c r="G29" s="31">
        <v>3.49</v>
      </c>
      <c r="H29" s="33">
        <v>528</v>
      </c>
      <c r="I29" s="5">
        <v>4528484</v>
      </c>
      <c r="J29" s="31">
        <v>106.11</v>
      </c>
      <c r="K29" s="31">
        <v>4.53</v>
      </c>
    </row>
    <row r="30" spans="1:11" ht="15" customHeight="1">
      <c r="A30" s="5"/>
      <c r="B30" s="11" t="s">
        <v>67</v>
      </c>
      <c r="C30" s="6"/>
      <c r="D30" s="33">
        <v>731</v>
      </c>
      <c r="E30" s="5">
        <v>12120400</v>
      </c>
      <c r="F30" s="31">
        <v>107</v>
      </c>
      <c r="G30" s="31">
        <v>9.9</v>
      </c>
      <c r="H30" s="33">
        <v>1601</v>
      </c>
      <c r="I30" s="5">
        <v>13586670</v>
      </c>
      <c r="J30" s="31">
        <v>112.1</v>
      </c>
      <c r="K30" s="31">
        <v>13.6</v>
      </c>
    </row>
    <row r="31" spans="1:11" ht="30" customHeight="1">
      <c r="A31" s="5"/>
      <c r="B31" s="11"/>
      <c r="C31" s="6"/>
      <c r="D31" s="33"/>
      <c r="E31" s="5" t="s">
        <v>158</v>
      </c>
      <c r="F31" s="31"/>
      <c r="G31" s="31"/>
      <c r="H31" s="33"/>
      <c r="I31" s="5"/>
      <c r="J31" s="31"/>
      <c r="K31" s="31"/>
    </row>
    <row r="32" spans="1:15" ht="30" customHeight="1">
      <c r="A32" s="5"/>
      <c r="B32" s="11" t="s">
        <v>68</v>
      </c>
      <c r="C32" s="6"/>
      <c r="D32" s="33">
        <v>6</v>
      </c>
      <c r="E32" s="5">
        <v>53662</v>
      </c>
      <c r="F32" s="31">
        <v>137.59</v>
      </c>
      <c r="G32" s="31">
        <v>0.04</v>
      </c>
      <c r="H32" s="33">
        <v>4</v>
      </c>
      <c r="I32" s="5">
        <v>32000</v>
      </c>
      <c r="J32" s="31">
        <v>59.63</v>
      </c>
      <c r="K32" s="31">
        <v>0.03</v>
      </c>
      <c r="O32" s="80"/>
    </row>
    <row r="33" spans="1:11" ht="15" customHeight="1">
      <c r="A33" s="5"/>
      <c r="B33" s="11" t="s">
        <v>69</v>
      </c>
      <c r="C33" s="6"/>
      <c r="D33" s="33">
        <v>48</v>
      </c>
      <c r="E33" s="5">
        <v>928235</v>
      </c>
      <c r="F33" s="31">
        <v>81.09</v>
      </c>
      <c r="G33" s="31">
        <v>0.76</v>
      </c>
      <c r="H33" s="33">
        <v>36</v>
      </c>
      <c r="I33" s="5">
        <v>746138</v>
      </c>
      <c r="J33" s="31">
        <v>80.38</v>
      </c>
      <c r="K33" s="31">
        <v>0.75</v>
      </c>
    </row>
    <row r="34" spans="1:11" ht="15" customHeight="1">
      <c r="A34" s="5"/>
      <c r="B34" s="11" t="s">
        <v>70</v>
      </c>
      <c r="C34" s="6"/>
      <c r="D34" s="33">
        <v>4454</v>
      </c>
      <c r="E34" s="5">
        <v>42941468</v>
      </c>
      <c r="F34" s="31">
        <v>79.6</v>
      </c>
      <c r="G34" s="31">
        <v>35.08</v>
      </c>
      <c r="H34" s="33">
        <v>3691</v>
      </c>
      <c r="I34" s="5">
        <v>31358904</v>
      </c>
      <c r="J34" s="31">
        <v>73.03</v>
      </c>
      <c r="K34" s="31">
        <v>31.39</v>
      </c>
    </row>
    <row r="35" spans="1:11" ht="15" customHeight="1">
      <c r="A35" s="5"/>
      <c r="B35" s="11"/>
      <c r="C35" s="6"/>
      <c r="D35" s="33"/>
      <c r="E35" s="5"/>
      <c r="F35" s="31"/>
      <c r="G35" s="31"/>
      <c r="H35" s="33"/>
      <c r="I35" s="5"/>
      <c r="J35" s="31"/>
      <c r="K35" s="31"/>
    </row>
    <row r="36" spans="1:12" ht="15" customHeight="1">
      <c r="A36" s="5"/>
      <c r="B36" s="11" t="s">
        <v>71</v>
      </c>
      <c r="C36" s="6"/>
      <c r="D36" s="5">
        <v>1872</v>
      </c>
      <c r="E36" s="5">
        <v>19169105</v>
      </c>
      <c r="F36" s="31">
        <v>76.98</v>
      </c>
      <c r="G36" s="31">
        <v>15.66</v>
      </c>
      <c r="H36" s="33">
        <v>1730</v>
      </c>
      <c r="I36" s="5">
        <v>16530978</v>
      </c>
      <c r="J36" s="31">
        <v>86.24</v>
      </c>
      <c r="K36" s="31">
        <v>16.55</v>
      </c>
      <c r="L36" s="80"/>
    </row>
    <row r="37" spans="1:11" ht="15" customHeight="1">
      <c r="A37" s="5"/>
      <c r="B37" s="12" t="s">
        <v>72</v>
      </c>
      <c r="C37" s="6"/>
      <c r="D37" s="33">
        <v>500</v>
      </c>
      <c r="E37" s="5">
        <v>5038239</v>
      </c>
      <c r="F37" s="31">
        <v>70.28</v>
      </c>
      <c r="G37" s="31">
        <v>4.12</v>
      </c>
      <c r="H37" s="5">
        <v>471</v>
      </c>
      <c r="I37" s="5">
        <v>4357528</v>
      </c>
      <c r="J37" s="31">
        <v>86.49</v>
      </c>
      <c r="K37" s="31">
        <v>4.36</v>
      </c>
    </row>
    <row r="38" spans="1:11" ht="15" customHeight="1">
      <c r="A38" s="5"/>
      <c r="B38" s="12" t="s">
        <v>73</v>
      </c>
      <c r="C38" s="6"/>
      <c r="D38" s="33">
        <v>66</v>
      </c>
      <c r="E38" s="5">
        <v>673030</v>
      </c>
      <c r="F38" s="31">
        <v>62.06</v>
      </c>
      <c r="G38" s="31">
        <v>0.55</v>
      </c>
      <c r="H38" s="33">
        <v>54</v>
      </c>
      <c r="I38" s="5">
        <v>666900</v>
      </c>
      <c r="J38" s="31">
        <v>99.09</v>
      </c>
      <c r="K38" s="31">
        <v>0.67</v>
      </c>
    </row>
    <row r="39" spans="1:11" ht="15" customHeight="1">
      <c r="A39" s="5"/>
      <c r="B39" s="12" t="s">
        <v>74</v>
      </c>
      <c r="C39" s="6"/>
      <c r="D39" s="33">
        <v>64</v>
      </c>
      <c r="E39" s="5">
        <v>666000</v>
      </c>
      <c r="F39" s="31">
        <v>75.21</v>
      </c>
      <c r="G39" s="31">
        <v>0.54</v>
      </c>
      <c r="H39" s="33">
        <v>56</v>
      </c>
      <c r="I39" s="5">
        <v>685000</v>
      </c>
      <c r="J39" s="31">
        <v>102.85</v>
      </c>
      <c r="K39" s="31">
        <v>0.69</v>
      </c>
    </row>
    <row r="40" spans="1:11" ht="15" customHeight="1">
      <c r="A40" s="5"/>
      <c r="B40" s="12" t="s">
        <v>75</v>
      </c>
      <c r="C40" s="6"/>
      <c r="D40" s="33">
        <v>59</v>
      </c>
      <c r="E40" s="5">
        <v>464500</v>
      </c>
      <c r="F40" s="31">
        <v>99.44</v>
      </c>
      <c r="G40" s="31">
        <v>0.38</v>
      </c>
      <c r="H40" s="33">
        <v>51</v>
      </c>
      <c r="I40" s="5">
        <v>428800</v>
      </c>
      <c r="J40" s="31">
        <v>92.31</v>
      </c>
      <c r="K40" s="31">
        <v>0.43</v>
      </c>
    </row>
    <row r="41" spans="1:11" ht="15" customHeight="1">
      <c r="A41" s="5"/>
      <c r="B41" s="12" t="s">
        <v>130</v>
      </c>
      <c r="C41" s="6"/>
      <c r="D41" s="33">
        <v>19</v>
      </c>
      <c r="E41" s="5">
        <v>130210</v>
      </c>
      <c r="F41" s="36">
        <v>81.8</v>
      </c>
      <c r="G41" s="31">
        <v>0.11</v>
      </c>
      <c r="H41" s="33">
        <v>13</v>
      </c>
      <c r="I41" s="5">
        <v>191000</v>
      </c>
      <c r="J41" s="36">
        <v>146.69</v>
      </c>
      <c r="K41" s="31">
        <v>0.19</v>
      </c>
    </row>
    <row r="42" spans="1:11" ht="15" customHeight="1">
      <c r="A42" s="5"/>
      <c r="B42" s="12" t="s">
        <v>76</v>
      </c>
      <c r="C42" s="6"/>
      <c r="D42" s="33">
        <v>97</v>
      </c>
      <c r="E42" s="5">
        <v>805450</v>
      </c>
      <c r="F42" s="31">
        <v>76.67</v>
      </c>
      <c r="G42" s="31">
        <v>0.66</v>
      </c>
      <c r="H42" s="33">
        <v>97</v>
      </c>
      <c r="I42" s="5">
        <v>769100</v>
      </c>
      <c r="J42" s="31">
        <v>95.49</v>
      </c>
      <c r="K42" s="31">
        <v>0.77</v>
      </c>
    </row>
    <row r="43" spans="1:11" ht="15" customHeight="1">
      <c r="A43" s="5"/>
      <c r="B43" s="12" t="s">
        <v>77</v>
      </c>
      <c r="C43" s="6"/>
      <c r="D43" s="33">
        <v>11</v>
      </c>
      <c r="E43" s="5">
        <v>126000</v>
      </c>
      <c r="F43" s="36">
        <v>73.73</v>
      </c>
      <c r="G43" s="31">
        <v>0.1</v>
      </c>
      <c r="H43" s="33">
        <v>10</v>
      </c>
      <c r="I43" s="5">
        <v>129000</v>
      </c>
      <c r="J43" s="36">
        <v>102.38</v>
      </c>
      <c r="K43" s="31">
        <v>0.13</v>
      </c>
    </row>
    <row r="44" spans="1:11" ht="15" customHeight="1">
      <c r="A44" s="5"/>
      <c r="B44" s="34" t="s">
        <v>78</v>
      </c>
      <c r="C44" s="6"/>
      <c r="D44" s="35" t="s">
        <v>146</v>
      </c>
      <c r="E44" s="12" t="s">
        <v>146</v>
      </c>
      <c r="F44" s="36" t="s">
        <v>146</v>
      </c>
      <c r="G44" s="36" t="s">
        <v>146</v>
      </c>
      <c r="H44" s="35" t="s">
        <v>146</v>
      </c>
      <c r="I44" s="12" t="s">
        <v>146</v>
      </c>
      <c r="J44" s="36" t="s">
        <v>146</v>
      </c>
      <c r="K44" s="36" t="s">
        <v>146</v>
      </c>
    </row>
    <row r="45" spans="1:11" ht="15" customHeight="1">
      <c r="A45" s="5"/>
      <c r="B45" s="12" t="s">
        <v>79</v>
      </c>
      <c r="C45" s="6"/>
      <c r="D45" s="33">
        <v>14</v>
      </c>
      <c r="E45" s="5">
        <v>222000</v>
      </c>
      <c r="F45" s="31">
        <v>176.75</v>
      </c>
      <c r="G45" s="31">
        <v>0.18</v>
      </c>
      <c r="H45" s="33">
        <v>15</v>
      </c>
      <c r="I45" s="5">
        <v>244000</v>
      </c>
      <c r="J45" s="31">
        <v>109.91</v>
      </c>
      <c r="K45" s="31">
        <v>0.24</v>
      </c>
    </row>
    <row r="46" spans="1:11" ht="15" customHeight="1">
      <c r="A46" s="5"/>
      <c r="B46" s="12" t="s">
        <v>80</v>
      </c>
      <c r="C46" s="6"/>
      <c r="D46" s="35">
        <v>2</v>
      </c>
      <c r="E46" s="12">
        <v>3500</v>
      </c>
      <c r="F46" s="36">
        <v>33.33</v>
      </c>
      <c r="G46" s="36">
        <v>0</v>
      </c>
      <c r="H46" s="35">
        <v>1</v>
      </c>
      <c r="I46" s="12">
        <v>4800</v>
      </c>
      <c r="J46" s="36">
        <v>137.14</v>
      </c>
      <c r="K46" s="36">
        <v>0.01</v>
      </c>
    </row>
    <row r="47" spans="1:11" ht="15" customHeight="1">
      <c r="A47" s="5"/>
      <c r="B47" s="12" t="s">
        <v>81</v>
      </c>
      <c r="C47" s="6"/>
      <c r="D47" s="33">
        <v>167</v>
      </c>
      <c r="E47" s="5">
        <v>2073376</v>
      </c>
      <c r="F47" s="31">
        <v>73.5</v>
      </c>
      <c r="G47" s="31">
        <v>1.69</v>
      </c>
      <c r="H47" s="33">
        <v>135</v>
      </c>
      <c r="I47" s="5">
        <v>1737200</v>
      </c>
      <c r="J47" s="31">
        <v>83.79</v>
      </c>
      <c r="K47" s="31">
        <v>1.74</v>
      </c>
    </row>
    <row r="48" spans="1:11" ht="15" customHeight="1">
      <c r="A48" s="5"/>
      <c r="B48" s="12" t="s">
        <v>82</v>
      </c>
      <c r="C48" s="6"/>
      <c r="D48" s="33">
        <v>79</v>
      </c>
      <c r="E48" s="5">
        <v>1111300</v>
      </c>
      <c r="F48" s="31">
        <v>79.41</v>
      </c>
      <c r="G48" s="31">
        <v>0.91</v>
      </c>
      <c r="H48" s="33">
        <v>67</v>
      </c>
      <c r="I48" s="5">
        <v>871204</v>
      </c>
      <c r="J48" s="31">
        <v>78.4</v>
      </c>
      <c r="K48" s="31">
        <v>0.87</v>
      </c>
    </row>
    <row r="49" spans="1:11" ht="15" customHeight="1">
      <c r="A49" s="5"/>
      <c r="B49" s="12" t="s">
        <v>83</v>
      </c>
      <c r="C49" s="6"/>
      <c r="D49" s="33">
        <v>43</v>
      </c>
      <c r="E49" s="5">
        <v>589500</v>
      </c>
      <c r="F49" s="31">
        <v>92.46</v>
      </c>
      <c r="G49" s="31">
        <v>0.48</v>
      </c>
      <c r="H49" s="33">
        <v>38</v>
      </c>
      <c r="I49" s="5">
        <v>391427</v>
      </c>
      <c r="J49" s="31">
        <v>66.4</v>
      </c>
      <c r="K49" s="31">
        <v>0.39</v>
      </c>
    </row>
    <row r="50" spans="1:11" ht="15" customHeight="1">
      <c r="A50" s="5"/>
      <c r="B50" s="12" t="s">
        <v>84</v>
      </c>
      <c r="C50" s="6"/>
      <c r="D50" s="35">
        <v>1</v>
      </c>
      <c r="E50" s="12">
        <v>1000</v>
      </c>
      <c r="F50" s="36" t="s">
        <v>148</v>
      </c>
      <c r="G50" s="36">
        <v>0</v>
      </c>
      <c r="H50" s="35" t="s">
        <v>146</v>
      </c>
      <c r="I50" s="12" t="s">
        <v>146</v>
      </c>
      <c r="J50" s="12" t="s">
        <v>146</v>
      </c>
      <c r="K50" s="36" t="s">
        <v>146</v>
      </c>
    </row>
    <row r="51" spans="1:11" ht="15" customHeight="1">
      <c r="A51" s="5"/>
      <c r="B51" s="12" t="s">
        <v>85</v>
      </c>
      <c r="C51" s="6"/>
      <c r="D51" s="33">
        <v>208</v>
      </c>
      <c r="E51" s="5">
        <v>2728650</v>
      </c>
      <c r="F51" s="31">
        <v>82.77</v>
      </c>
      <c r="G51" s="31">
        <v>2.23</v>
      </c>
      <c r="H51" s="33">
        <v>219</v>
      </c>
      <c r="I51" s="5">
        <v>2472230</v>
      </c>
      <c r="J51" s="31">
        <v>90.6</v>
      </c>
      <c r="K51" s="31">
        <v>2.47</v>
      </c>
    </row>
    <row r="52" spans="1:11" ht="15" customHeight="1">
      <c r="A52" s="5"/>
      <c r="B52" s="12" t="s">
        <v>86</v>
      </c>
      <c r="C52" s="6"/>
      <c r="D52" s="33">
        <v>194</v>
      </c>
      <c r="E52" s="5">
        <v>2069116</v>
      </c>
      <c r="F52" s="31">
        <v>77.35</v>
      </c>
      <c r="G52" s="31">
        <v>1.69</v>
      </c>
      <c r="H52" s="33">
        <v>189</v>
      </c>
      <c r="I52" s="5">
        <v>1748090</v>
      </c>
      <c r="J52" s="31">
        <v>84.48</v>
      </c>
      <c r="K52" s="31">
        <v>1.75</v>
      </c>
    </row>
    <row r="53" spans="1:11" ht="15" customHeight="1">
      <c r="A53" s="5"/>
      <c r="B53" s="12" t="s">
        <v>87</v>
      </c>
      <c r="C53" s="6"/>
      <c r="D53" s="33">
        <v>348</v>
      </c>
      <c r="E53" s="5">
        <v>2467233</v>
      </c>
      <c r="F53" s="31">
        <v>83.66</v>
      </c>
      <c r="G53" s="31">
        <v>2.01</v>
      </c>
      <c r="H53" s="33">
        <v>314</v>
      </c>
      <c r="I53" s="5">
        <v>1834700</v>
      </c>
      <c r="J53" s="31">
        <v>74.36</v>
      </c>
      <c r="K53" s="31">
        <v>1.84</v>
      </c>
    </row>
    <row r="54" spans="1:11" ht="30" customHeight="1">
      <c r="A54" s="5"/>
      <c r="B54" s="11" t="s">
        <v>88</v>
      </c>
      <c r="C54" s="6"/>
      <c r="D54" s="33">
        <v>1269</v>
      </c>
      <c r="E54" s="5">
        <v>15596504</v>
      </c>
      <c r="F54" s="31">
        <v>77.04</v>
      </c>
      <c r="G54" s="31">
        <v>12.74</v>
      </c>
      <c r="H54" s="33">
        <v>1136</v>
      </c>
      <c r="I54" s="5">
        <v>13004825</v>
      </c>
      <c r="J54" s="31">
        <v>83.38</v>
      </c>
      <c r="K54" s="31">
        <v>13.02</v>
      </c>
    </row>
    <row r="55" spans="1:11" ht="15" customHeight="1">
      <c r="A55" s="5"/>
      <c r="B55" s="11" t="s">
        <v>89</v>
      </c>
      <c r="C55" s="6"/>
      <c r="D55" s="33">
        <v>2554</v>
      </c>
      <c r="E55" s="5">
        <v>21564305</v>
      </c>
      <c r="F55" s="31">
        <v>72.99</v>
      </c>
      <c r="G55" s="31">
        <v>17.62</v>
      </c>
      <c r="H55" s="33">
        <v>2463</v>
      </c>
      <c r="I55" s="5">
        <v>19023353</v>
      </c>
      <c r="J55" s="31">
        <v>88.22</v>
      </c>
      <c r="K55" s="31">
        <v>19.04</v>
      </c>
    </row>
    <row r="56" spans="1:11" ht="15" customHeight="1">
      <c r="A56" s="5"/>
      <c r="B56" s="11" t="s">
        <v>131</v>
      </c>
      <c r="C56" s="6"/>
      <c r="D56" s="33">
        <v>396</v>
      </c>
      <c r="E56" s="5">
        <v>2864674</v>
      </c>
      <c r="F56" s="31">
        <v>83.72</v>
      </c>
      <c r="G56" s="31">
        <v>2.34</v>
      </c>
      <c r="H56" s="33">
        <v>408</v>
      </c>
      <c r="I56" s="5">
        <v>2391880</v>
      </c>
      <c r="J56" s="31">
        <v>83.5</v>
      </c>
      <c r="K56" s="31">
        <v>2.39</v>
      </c>
    </row>
    <row r="57" spans="1:11" ht="15" customHeight="1">
      <c r="A57" s="5"/>
      <c r="B57" s="11" t="s">
        <v>90</v>
      </c>
      <c r="C57" s="6"/>
      <c r="D57" s="33">
        <v>398</v>
      </c>
      <c r="E57" s="5">
        <v>5348030</v>
      </c>
      <c r="F57" s="31">
        <v>76.51</v>
      </c>
      <c r="G57" s="31">
        <v>4.37</v>
      </c>
      <c r="H57" s="33">
        <v>361</v>
      </c>
      <c r="I57" s="5">
        <v>4843260</v>
      </c>
      <c r="J57" s="31">
        <v>90.56</v>
      </c>
      <c r="K57" s="31">
        <v>4.85</v>
      </c>
    </row>
    <row r="58" spans="1:11" ht="15" customHeight="1">
      <c r="A58" s="5"/>
      <c r="B58" s="11" t="s">
        <v>91</v>
      </c>
      <c r="C58" s="6"/>
      <c r="D58" s="33">
        <v>1383</v>
      </c>
      <c r="E58" s="5">
        <v>12447581</v>
      </c>
      <c r="F58" s="31">
        <v>80.4</v>
      </c>
      <c r="G58" s="31">
        <v>10.17</v>
      </c>
      <c r="H58" s="33">
        <v>1280</v>
      </c>
      <c r="I58" s="5">
        <v>10556327</v>
      </c>
      <c r="J58" s="31">
        <v>84.81</v>
      </c>
      <c r="K58" s="31">
        <v>10.56</v>
      </c>
    </row>
    <row r="59" spans="1:11" ht="15" customHeight="1">
      <c r="A59" s="5"/>
      <c r="B59" s="11" t="s">
        <v>92</v>
      </c>
      <c r="C59" s="6"/>
      <c r="D59" s="33">
        <v>112</v>
      </c>
      <c r="E59" s="5">
        <v>1441250</v>
      </c>
      <c r="F59" s="31">
        <v>62.85</v>
      </c>
      <c r="G59" s="31">
        <v>1.18</v>
      </c>
      <c r="H59" s="33">
        <v>133</v>
      </c>
      <c r="I59" s="5">
        <v>1385460</v>
      </c>
      <c r="J59" s="31">
        <v>96.13</v>
      </c>
      <c r="K59" s="31">
        <v>1.39</v>
      </c>
    </row>
    <row r="60" spans="1:11" ht="15" customHeight="1" thickBot="1">
      <c r="A60" s="3"/>
      <c r="B60" s="37" t="s">
        <v>93</v>
      </c>
      <c r="C60" s="14"/>
      <c r="D60" s="23">
        <v>14</v>
      </c>
      <c r="E60" s="3">
        <v>51200</v>
      </c>
      <c r="F60" s="22">
        <v>59.02</v>
      </c>
      <c r="G60" s="22">
        <v>0.04</v>
      </c>
      <c r="H60" s="23">
        <v>15</v>
      </c>
      <c r="I60" s="3">
        <v>34300</v>
      </c>
      <c r="J60" s="22">
        <v>66.99</v>
      </c>
      <c r="K60" s="22">
        <v>0.03</v>
      </c>
    </row>
    <row r="61" spans="1:11" ht="15" customHeight="1">
      <c r="A61" s="5"/>
      <c r="B61" s="5"/>
      <c r="C61" s="5"/>
      <c r="D61" s="33"/>
      <c r="E61" s="5"/>
      <c r="F61" s="31"/>
      <c r="G61" s="31"/>
      <c r="H61" s="33"/>
      <c r="I61" s="5"/>
      <c r="J61" s="31"/>
      <c r="K61" s="31"/>
    </row>
    <row r="62" spans="1:11" ht="15" customHeight="1">
      <c r="A62" s="5"/>
      <c r="B62" s="5"/>
      <c r="C62" s="5"/>
      <c r="D62" s="33"/>
      <c r="E62" s="5"/>
      <c r="F62" s="31"/>
      <c r="G62" s="31"/>
      <c r="H62" s="33"/>
      <c r="I62" s="5"/>
      <c r="J62" s="31"/>
      <c r="K62" s="31"/>
    </row>
    <row r="63" spans="1:11" ht="14.25">
      <c r="A63" s="5"/>
      <c r="B63" s="5"/>
      <c r="C63" s="5"/>
      <c r="D63" s="33"/>
      <c r="E63" s="5"/>
      <c r="F63" s="31"/>
      <c r="G63" s="31"/>
      <c r="H63" s="33"/>
      <c r="I63" s="5"/>
      <c r="J63" s="31"/>
      <c r="K63" s="31"/>
    </row>
    <row r="64" spans="1:11" ht="14.25">
      <c r="A64" s="5"/>
      <c r="B64" s="5"/>
      <c r="C64" s="5"/>
      <c r="D64" s="33"/>
      <c r="E64" s="5"/>
      <c r="F64" s="31"/>
      <c r="G64" s="31"/>
      <c r="H64" s="33"/>
      <c r="I64" s="5"/>
      <c r="J64" s="31"/>
      <c r="K64" s="31"/>
    </row>
    <row r="65" spans="1:11" ht="14.25">
      <c r="A65" s="5"/>
      <c r="B65" s="5"/>
      <c r="C65" s="5"/>
      <c r="D65" s="33"/>
      <c r="E65" s="5"/>
      <c r="F65" s="31"/>
      <c r="G65" s="31"/>
      <c r="H65" s="33"/>
      <c r="I65" s="5"/>
      <c r="J65" s="31"/>
      <c r="K65" s="31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75" zoomScaleNormal="75" zoomScaleSheetLayoutView="75" workbookViewId="0" topLeftCell="A1">
      <selection activeCell="B3" sqref="B3:B4"/>
    </sheetView>
  </sheetViews>
  <sheetFormatPr defaultColWidth="8.625" defaultRowHeight="12.75"/>
  <cols>
    <col min="1" max="1" width="0.242187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8.375" style="2" customWidth="1"/>
    <col min="12" max="12" width="0.3710937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8"/>
      <c r="B1" s="1" t="s">
        <v>0</v>
      </c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 t="s">
        <v>122</v>
      </c>
      <c r="O1" s="40"/>
      <c r="P1" s="38"/>
      <c r="Q1" s="38"/>
      <c r="R1" s="38"/>
    </row>
    <row r="2" spans="1:18" ht="33" customHeight="1" thickBot="1">
      <c r="A2" s="41"/>
      <c r="B2" s="41" t="s">
        <v>160</v>
      </c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90" t="s">
        <v>128</v>
      </c>
      <c r="P2" s="90"/>
      <c r="Q2" s="90"/>
      <c r="R2" s="38"/>
    </row>
    <row r="3" spans="1:18" ht="30" customHeight="1">
      <c r="A3" s="42"/>
      <c r="B3" s="91" t="s">
        <v>159</v>
      </c>
      <c r="C3" s="43"/>
      <c r="D3" s="92" t="s">
        <v>94</v>
      </c>
      <c r="E3" s="91"/>
      <c r="F3" s="93"/>
      <c r="G3" s="94" t="s">
        <v>95</v>
      </c>
      <c r="H3" s="95"/>
      <c r="I3" s="44"/>
      <c r="J3" s="61"/>
      <c r="K3" s="91" t="s">
        <v>159</v>
      </c>
      <c r="L3" s="43"/>
      <c r="M3" s="92" t="s">
        <v>94</v>
      </c>
      <c r="N3" s="91"/>
      <c r="O3" s="93"/>
      <c r="P3" s="94" t="s">
        <v>95</v>
      </c>
      <c r="Q3" s="95"/>
      <c r="R3" s="44"/>
    </row>
    <row r="4" spans="1:18" ht="30" customHeight="1">
      <c r="A4" s="45"/>
      <c r="B4" s="82"/>
      <c r="C4" s="46"/>
      <c r="D4" s="47" t="s">
        <v>3</v>
      </c>
      <c r="E4" s="47" t="s">
        <v>4</v>
      </c>
      <c r="F4" s="72" t="s">
        <v>135</v>
      </c>
      <c r="G4" s="47" t="s">
        <v>3</v>
      </c>
      <c r="H4" s="49" t="s">
        <v>96</v>
      </c>
      <c r="I4" s="50"/>
      <c r="J4" s="62"/>
      <c r="K4" s="96"/>
      <c r="L4" s="46"/>
      <c r="M4" s="47" t="s">
        <v>3</v>
      </c>
      <c r="N4" s="47" t="s">
        <v>4</v>
      </c>
      <c r="O4" s="48" t="s">
        <v>123</v>
      </c>
      <c r="P4" s="47" t="s">
        <v>3</v>
      </c>
      <c r="Q4" s="49" t="s">
        <v>96</v>
      </c>
      <c r="R4" s="50"/>
    </row>
    <row r="5" spans="1:18" ht="15" customHeight="1">
      <c r="A5" s="42"/>
      <c r="B5" s="73"/>
      <c r="C5" s="43"/>
      <c r="D5" s="74"/>
      <c r="E5" s="74"/>
      <c r="F5" s="75"/>
      <c r="G5" s="74"/>
      <c r="H5" s="74"/>
      <c r="I5" s="76"/>
      <c r="J5" s="63"/>
      <c r="K5" s="74"/>
      <c r="L5" s="43"/>
      <c r="M5" s="74"/>
      <c r="N5" s="74"/>
      <c r="O5" s="77"/>
      <c r="P5" s="74"/>
      <c r="Q5" s="74"/>
      <c r="R5" s="76"/>
    </row>
    <row r="6" spans="1:18" ht="15" customHeight="1">
      <c r="A6" s="42"/>
      <c r="B6" s="51" t="s">
        <v>10</v>
      </c>
      <c r="C6" s="52"/>
      <c r="D6" s="53">
        <f>SUM(D8:D10)</f>
        <v>11257</v>
      </c>
      <c r="E6" s="53">
        <f>SUM(E8:E10)</f>
        <v>99907426</v>
      </c>
      <c r="F6" s="56">
        <v>81.62</v>
      </c>
      <c r="G6" s="53">
        <f>SUM(G8:G10)</f>
        <v>28443</v>
      </c>
      <c r="H6" s="53">
        <f>SUM(H8:H10)</f>
        <v>222558385</v>
      </c>
      <c r="I6" s="55"/>
      <c r="J6" s="63"/>
      <c r="K6" s="11" t="s">
        <v>108</v>
      </c>
      <c r="L6" s="52"/>
      <c r="M6" s="53">
        <f>SUM(M8:M9)</f>
        <v>401</v>
      </c>
      <c r="N6" s="53">
        <f>SUM(N8:N9)</f>
        <v>3133254</v>
      </c>
      <c r="O6" s="56">
        <v>90.97</v>
      </c>
      <c r="P6" s="53">
        <f>SUM(P8:P9)</f>
        <v>1082</v>
      </c>
      <c r="Q6" s="53">
        <f>SUM(Q8:Q9)</f>
        <v>7232430</v>
      </c>
      <c r="R6" s="76"/>
    </row>
    <row r="7" spans="1:18" ht="15" customHeight="1">
      <c r="A7" s="42"/>
      <c r="B7" s="51"/>
      <c r="C7" s="52"/>
      <c r="D7" s="53"/>
      <c r="E7" s="53"/>
      <c r="F7" s="56"/>
      <c r="G7" s="53"/>
      <c r="H7" s="53"/>
      <c r="I7" s="55"/>
      <c r="J7" s="63"/>
      <c r="K7" s="12"/>
      <c r="L7" s="52"/>
      <c r="M7" s="53"/>
      <c r="N7" s="53"/>
      <c r="O7" s="57"/>
      <c r="P7" s="53"/>
      <c r="Q7" s="53"/>
      <c r="R7" s="55"/>
    </row>
    <row r="8" spans="1:18" ht="15" customHeight="1">
      <c r="A8" s="42"/>
      <c r="B8" s="11" t="s">
        <v>97</v>
      </c>
      <c r="C8" s="52"/>
      <c r="D8" s="53">
        <f>SUM(D13:D27)</f>
        <v>10054</v>
      </c>
      <c r="E8" s="53">
        <f>SUM(E13:E27)</f>
        <v>89753770</v>
      </c>
      <c r="F8" s="56">
        <v>82.17</v>
      </c>
      <c r="G8" s="53">
        <f>SUM(G13:G27)</f>
        <v>25463</v>
      </c>
      <c r="H8" s="53">
        <f>SUM(H13:H27)</f>
        <v>199138748</v>
      </c>
      <c r="I8" s="55"/>
      <c r="J8" s="63"/>
      <c r="K8" s="12" t="s">
        <v>111</v>
      </c>
      <c r="L8" s="52"/>
      <c r="M8" s="53">
        <v>183</v>
      </c>
      <c r="N8" s="53">
        <v>1045350</v>
      </c>
      <c r="O8" s="57">
        <v>93.5</v>
      </c>
      <c r="P8" s="53">
        <v>461</v>
      </c>
      <c r="Q8" s="69">
        <v>2342699</v>
      </c>
      <c r="R8" s="55"/>
    </row>
    <row r="9" spans="1:18" ht="15" customHeight="1">
      <c r="A9" s="42"/>
      <c r="B9" s="11"/>
      <c r="C9" s="52"/>
      <c r="D9" s="53"/>
      <c r="E9" s="53"/>
      <c r="F9" s="56"/>
      <c r="G9" s="53"/>
      <c r="H9" s="53"/>
      <c r="I9" s="55"/>
      <c r="J9" s="63"/>
      <c r="K9" s="12" t="s">
        <v>113</v>
      </c>
      <c r="L9" s="52"/>
      <c r="M9" s="53">
        <v>218</v>
      </c>
      <c r="N9" s="53">
        <v>2087904</v>
      </c>
      <c r="O9" s="56">
        <v>89.75</v>
      </c>
      <c r="P9" s="53">
        <v>621</v>
      </c>
      <c r="Q9" s="53">
        <v>4889731</v>
      </c>
      <c r="R9" s="55"/>
    </row>
    <row r="10" spans="1:18" ht="15" customHeight="1">
      <c r="A10" s="42"/>
      <c r="B10" s="11" t="s">
        <v>98</v>
      </c>
      <c r="C10" s="52"/>
      <c r="D10" s="53">
        <f>SUM(M6,M12,M19,M27)</f>
        <v>1203</v>
      </c>
      <c r="E10" s="53">
        <f>SUM(N6,N12,N19,N27)</f>
        <v>10153656</v>
      </c>
      <c r="F10" s="56">
        <v>77.01</v>
      </c>
      <c r="G10" s="53">
        <f>SUM(P6,P12,P19,P27)</f>
        <v>2980</v>
      </c>
      <c r="H10" s="53">
        <f>SUM(Q6,Q12,Q19,Q27)</f>
        <v>23419637</v>
      </c>
      <c r="I10" s="55"/>
      <c r="J10" s="63"/>
      <c r="K10" s="12"/>
      <c r="L10" s="52"/>
      <c r="M10" s="53"/>
      <c r="N10" s="53"/>
      <c r="O10" s="56"/>
      <c r="P10" s="53"/>
      <c r="Q10" s="53"/>
      <c r="R10" s="55"/>
    </row>
    <row r="11" spans="1:18" ht="15" customHeight="1">
      <c r="A11" s="42"/>
      <c r="B11" s="11"/>
      <c r="C11" s="52"/>
      <c r="D11" s="53"/>
      <c r="E11" s="53"/>
      <c r="F11" s="56"/>
      <c r="G11" s="53"/>
      <c r="H11" s="53"/>
      <c r="I11" s="55"/>
      <c r="J11" s="63"/>
      <c r="K11" s="12"/>
      <c r="L11" s="52"/>
      <c r="M11" s="53"/>
      <c r="N11" s="53"/>
      <c r="O11" s="56"/>
      <c r="P11" s="53"/>
      <c r="Q11" s="53"/>
      <c r="R11" s="55"/>
    </row>
    <row r="12" spans="1:18" ht="15" customHeight="1">
      <c r="A12" s="42"/>
      <c r="B12" s="11"/>
      <c r="C12" s="52"/>
      <c r="D12" s="53"/>
      <c r="E12" s="53"/>
      <c r="F12" s="56"/>
      <c r="G12" s="53"/>
      <c r="H12" s="53"/>
      <c r="I12" s="55"/>
      <c r="J12" s="63"/>
      <c r="K12" s="58" t="s">
        <v>115</v>
      </c>
      <c r="L12" s="52"/>
      <c r="M12" s="70">
        <f>SUM(M14:M16)</f>
        <v>393</v>
      </c>
      <c r="N12" s="69">
        <f>SUM(N14:N16)</f>
        <v>3459812</v>
      </c>
      <c r="O12" s="56">
        <v>78.98</v>
      </c>
      <c r="P12" s="69">
        <f>SUM(P14:P16)</f>
        <v>935</v>
      </c>
      <c r="Q12" s="69">
        <f>SUM(Q14:Q16)</f>
        <v>7660894</v>
      </c>
      <c r="R12" s="55"/>
    </row>
    <row r="13" spans="1:18" ht="15" customHeight="1">
      <c r="A13" s="42"/>
      <c r="B13" s="11" t="s">
        <v>99</v>
      </c>
      <c r="C13" s="52"/>
      <c r="D13" s="53">
        <v>3357</v>
      </c>
      <c r="E13" s="53">
        <v>29250017</v>
      </c>
      <c r="F13" s="57">
        <v>82.6</v>
      </c>
      <c r="G13" s="53">
        <v>8774</v>
      </c>
      <c r="H13" s="53">
        <v>65505880</v>
      </c>
      <c r="I13" s="55"/>
      <c r="J13" s="63"/>
      <c r="K13" s="58"/>
      <c r="L13" s="52"/>
      <c r="M13" s="70"/>
      <c r="N13" s="69"/>
      <c r="O13" s="56"/>
      <c r="P13" s="69"/>
      <c r="Q13" s="69"/>
      <c r="R13" s="55"/>
    </row>
    <row r="14" spans="1:18" ht="15" customHeight="1">
      <c r="A14" s="42"/>
      <c r="B14" s="11" t="s">
        <v>100</v>
      </c>
      <c r="C14" s="52"/>
      <c r="D14" s="53">
        <v>2385</v>
      </c>
      <c r="E14" s="53">
        <v>23098784</v>
      </c>
      <c r="F14" s="57">
        <v>86.9</v>
      </c>
      <c r="G14" s="53">
        <v>5539</v>
      </c>
      <c r="H14" s="53">
        <v>47982666</v>
      </c>
      <c r="I14" s="55"/>
      <c r="J14" s="63"/>
      <c r="K14" s="13" t="s">
        <v>116</v>
      </c>
      <c r="L14" s="52"/>
      <c r="M14" s="53">
        <v>78</v>
      </c>
      <c r="N14" s="53">
        <v>725833</v>
      </c>
      <c r="O14" s="56">
        <v>80.49</v>
      </c>
      <c r="P14" s="71">
        <v>176</v>
      </c>
      <c r="Q14" s="53">
        <v>1513660</v>
      </c>
      <c r="R14" s="55"/>
    </row>
    <row r="15" spans="1:18" ht="15" customHeight="1">
      <c r="A15" s="42"/>
      <c r="B15" s="11" t="s">
        <v>101</v>
      </c>
      <c r="C15" s="52"/>
      <c r="D15" s="53">
        <v>373</v>
      </c>
      <c r="E15" s="53">
        <v>3998542</v>
      </c>
      <c r="F15" s="56">
        <v>80.95</v>
      </c>
      <c r="G15" s="53">
        <v>1157</v>
      </c>
      <c r="H15" s="53">
        <v>9453214</v>
      </c>
      <c r="I15" s="55"/>
      <c r="J15" s="63"/>
      <c r="K15" s="13" t="s">
        <v>117</v>
      </c>
      <c r="L15" s="52"/>
      <c r="M15" s="53">
        <v>162</v>
      </c>
      <c r="N15" s="53">
        <v>1180872</v>
      </c>
      <c r="O15" s="56">
        <v>74.88</v>
      </c>
      <c r="P15" s="71">
        <v>357</v>
      </c>
      <c r="Q15" s="53">
        <v>2565676</v>
      </c>
      <c r="R15" s="55"/>
    </row>
    <row r="16" spans="1:19" ht="15" customHeight="1">
      <c r="A16" s="42"/>
      <c r="B16" s="11" t="s">
        <v>102</v>
      </c>
      <c r="C16" s="52"/>
      <c r="D16" s="53">
        <v>1049</v>
      </c>
      <c r="E16" s="53">
        <v>8665535</v>
      </c>
      <c r="F16" s="56">
        <v>72.19</v>
      </c>
      <c r="G16" s="53">
        <v>2842</v>
      </c>
      <c r="H16" s="53">
        <v>21953315</v>
      </c>
      <c r="I16" s="55"/>
      <c r="J16" s="63"/>
      <c r="K16" s="13" t="s">
        <v>118</v>
      </c>
      <c r="L16" s="52"/>
      <c r="M16" s="53">
        <v>153</v>
      </c>
      <c r="N16" s="53">
        <v>1553107</v>
      </c>
      <c r="O16" s="56">
        <v>81.68</v>
      </c>
      <c r="P16" s="71">
        <v>402</v>
      </c>
      <c r="Q16" s="53">
        <v>3581558</v>
      </c>
      <c r="R16" s="55"/>
      <c r="S16" s="5"/>
    </row>
    <row r="17" spans="1:17" ht="15" customHeight="1">
      <c r="A17" s="42"/>
      <c r="B17" s="11" t="s">
        <v>103</v>
      </c>
      <c r="C17" s="52"/>
      <c r="D17" s="53">
        <v>524</v>
      </c>
      <c r="E17" s="53">
        <v>4591799</v>
      </c>
      <c r="F17" s="56">
        <v>82.67</v>
      </c>
      <c r="G17" s="53">
        <v>1318</v>
      </c>
      <c r="H17" s="53">
        <v>11412602</v>
      </c>
      <c r="I17" s="55"/>
      <c r="J17" s="63"/>
      <c r="K17" s="13"/>
      <c r="L17" s="52"/>
      <c r="M17" s="53"/>
      <c r="N17" s="53"/>
      <c r="O17" s="56"/>
      <c r="P17" s="53"/>
      <c r="Q17" s="53"/>
    </row>
    <row r="18" spans="1:17" ht="15" customHeight="1">
      <c r="A18" s="42"/>
      <c r="B18" s="11"/>
      <c r="C18" s="52"/>
      <c r="D18" s="53"/>
      <c r="E18" s="53"/>
      <c r="F18" s="56"/>
      <c r="G18" s="53"/>
      <c r="H18" s="53"/>
      <c r="I18" s="55"/>
      <c r="J18" s="63"/>
      <c r="K18" s="13"/>
      <c r="L18" s="52"/>
      <c r="M18" s="53"/>
      <c r="N18" s="53"/>
      <c r="O18" s="56"/>
      <c r="P18" s="53"/>
      <c r="Q18" s="53"/>
    </row>
    <row r="19" spans="1:17" ht="15" customHeight="1">
      <c r="A19" s="42"/>
      <c r="B19" s="11" t="s">
        <v>105</v>
      </c>
      <c r="C19" s="52"/>
      <c r="D19" s="53">
        <v>277</v>
      </c>
      <c r="E19" s="53">
        <v>2372872</v>
      </c>
      <c r="F19" s="56">
        <v>69.06</v>
      </c>
      <c r="G19" s="53">
        <v>658</v>
      </c>
      <c r="H19" s="53">
        <v>5745209</v>
      </c>
      <c r="I19" s="55"/>
      <c r="J19" s="63"/>
      <c r="K19" s="58" t="s">
        <v>104</v>
      </c>
      <c r="L19" s="52"/>
      <c r="M19" s="53">
        <f>SUM(M21:M24)</f>
        <v>184</v>
      </c>
      <c r="N19" s="53">
        <f>SUM(N21:N24)</f>
        <v>1422483</v>
      </c>
      <c r="O19" s="56">
        <v>61.23</v>
      </c>
      <c r="P19" s="53">
        <f>SUM(P21:P24)</f>
        <v>494</v>
      </c>
      <c r="Q19" s="53">
        <f>SUM(Q21:Q24)</f>
        <v>4140934</v>
      </c>
    </row>
    <row r="20" spans="1:17" ht="15" customHeight="1">
      <c r="A20" s="42"/>
      <c r="B20" s="11" t="s">
        <v>106</v>
      </c>
      <c r="C20" s="52"/>
      <c r="D20" s="53">
        <v>233</v>
      </c>
      <c r="E20" s="53">
        <v>2107530</v>
      </c>
      <c r="F20" s="56">
        <v>96.84</v>
      </c>
      <c r="G20" s="53">
        <v>447</v>
      </c>
      <c r="H20" s="53">
        <v>3399716</v>
      </c>
      <c r="I20" s="55"/>
      <c r="J20" s="63"/>
      <c r="K20" s="13"/>
      <c r="L20" s="52"/>
      <c r="M20" s="53"/>
      <c r="N20" s="53"/>
      <c r="O20" s="56"/>
      <c r="P20" s="53"/>
      <c r="Q20" s="53"/>
    </row>
    <row r="21" spans="1:17" ht="15" customHeight="1">
      <c r="A21" s="42"/>
      <c r="B21" s="11" t="s">
        <v>132</v>
      </c>
      <c r="C21" s="52"/>
      <c r="D21" s="53">
        <v>274</v>
      </c>
      <c r="E21" s="53">
        <v>2474800</v>
      </c>
      <c r="F21" s="57">
        <v>83.28</v>
      </c>
      <c r="G21" s="53">
        <v>808</v>
      </c>
      <c r="H21" s="53">
        <v>6089833</v>
      </c>
      <c r="I21" s="55"/>
      <c r="J21" s="63"/>
      <c r="K21" s="13" t="s">
        <v>107</v>
      </c>
      <c r="L21" s="52"/>
      <c r="M21" s="53">
        <v>34</v>
      </c>
      <c r="N21" s="53">
        <v>88400</v>
      </c>
      <c r="O21" s="56">
        <v>66.87</v>
      </c>
      <c r="P21" s="53">
        <v>62</v>
      </c>
      <c r="Q21" s="53">
        <v>182402</v>
      </c>
    </row>
    <row r="22" spans="1:17" ht="15" customHeight="1">
      <c r="A22" s="42"/>
      <c r="B22" s="11" t="s">
        <v>133</v>
      </c>
      <c r="C22" s="52"/>
      <c r="D22" s="53">
        <v>213</v>
      </c>
      <c r="E22" s="53">
        <v>1690900</v>
      </c>
      <c r="F22" s="57">
        <v>92.94</v>
      </c>
      <c r="G22" s="53">
        <v>580</v>
      </c>
      <c r="H22" s="53">
        <v>4190971</v>
      </c>
      <c r="I22" s="55"/>
      <c r="J22" s="63"/>
      <c r="K22" s="13" t="s">
        <v>109</v>
      </c>
      <c r="L22" s="52"/>
      <c r="M22" s="53">
        <v>47</v>
      </c>
      <c r="N22" s="53">
        <v>537900</v>
      </c>
      <c r="O22" s="56">
        <v>72.42</v>
      </c>
      <c r="P22" s="53">
        <v>110</v>
      </c>
      <c r="Q22" s="53">
        <v>1308966</v>
      </c>
    </row>
    <row r="23" spans="1:17" ht="15" customHeight="1">
      <c r="A23" s="42"/>
      <c r="B23" s="11" t="s">
        <v>139</v>
      </c>
      <c r="C23" s="52"/>
      <c r="D23" s="53">
        <v>225</v>
      </c>
      <c r="E23" s="53">
        <v>2174510</v>
      </c>
      <c r="F23" s="57">
        <v>79.48</v>
      </c>
      <c r="G23" s="53">
        <v>575</v>
      </c>
      <c r="H23" s="53">
        <v>4423887</v>
      </c>
      <c r="I23" s="55"/>
      <c r="J23" s="63"/>
      <c r="K23" s="13" t="s">
        <v>110</v>
      </c>
      <c r="L23" s="52"/>
      <c r="M23" s="53">
        <v>32</v>
      </c>
      <c r="N23" s="53">
        <v>261500</v>
      </c>
      <c r="O23" s="56">
        <v>59.54</v>
      </c>
      <c r="P23" s="53">
        <v>72</v>
      </c>
      <c r="Q23" s="53">
        <v>680124</v>
      </c>
    </row>
    <row r="24" spans="1:17" ht="15" customHeight="1">
      <c r="A24" s="42"/>
      <c r="B24" s="11"/>
      <c r="C24" s="52"/>
      <c r="D24" s="53"/>
      <c r="E24" s="53"/>
      <c r="F24" s="57"/>
      <c r="G24" s="53"/>
      <c r="H24" s="53"/>
      <c r="I24" s="55"/>
      <c r="J24" s="63"/>
      <c r="K24" s="13" t="s">
        <v>112</v>
      </c>
      <c r="L24" s="52"/>
      <c r="M24" s="53">
        <v>71</v>
      </c>
      <c r="N24" s="69">
        <v>534683</v>
      </c>
      <c r="O24" s="56">
        <v>52.99</v>
      </c>
      <c r="P24" s="53">
        <v>250</v>
      </c>
      <c r="Q24" s="69">
        <v>1969442</v>
      </c>
    </row>
    <row r="25" spans="1:17" ht="15" customHeight="1">
      <c r="A25" s="42"/>
      <c r="B25" s="11" t="s">
        <v>143</v>
      </c>
      <c r="C25" s="52"/>
      <c r="D25" s="53">
        <v>293</v>
      </c>
      <c r="E25" s="53">
        <v>2226632</v>
      </c>
      <c r="F25" s="57">
        <v>62.76</v>
      </c>
      <c r="G25" s="53">
        <v>636</v>
      </c>
      <c r="H25" s="53">
        <v>4701995</v>
      </c>
      <c r="I25" s="55"/>
      <c r="J25" s="63"/>
      <c r="K25" s="13"/>
      <c r="L25" s="52"/>
      <c r="M25" s="53"/>
      <c r="N25" s="53"/>
      <c r="O25" s="56"/>
      <c r="P25" s="53"/>
      <c r="Q25" s="53"/>
    </row>
    <row r="26" spans="1:17" ht="15" customHeight="1">
      <c r="A26" s="42"/>
      <c r="B26" s="11" t="s">
        <v>144</v>
      </c>
      <c r="C26" s="52"/>
      <c r="D26" s="53">
        <v>431</v>
      </c>
      <c r="E26" s="53">
        <v>3785513</v>
      </c>
      <c r="F26" s="56">
        <v>81.62</v>
      </c>
      <c r="G26" s="53">
        <v>1020</v>
      </c>
      <c r="H26" s="53">
        <v>7626428</v>
      </c>
      <c r="I26" s="55"/>
      <c r="J26" s="63"/>
      <c r="K26" s="13"/>
      <c r="L26" s="52"/>
      <c r="M26" s="53"/>
      <c r="N26" s="53"/>
      <c r="O26" s="56"/>
      <c r="P26" s="53"/>
      <c r="Q26" s="53"/>
    </row>
    <row r="27" spans="1:17" ht="15" customHeight="1">
      <c r="A27" s="42"/>
      <c r="B27" s="11" t="s">
        <v>145</v>
      </c>
      <c r="C27" s="52"/>
      <c r="D27" s="53">
        <v>420</v>
      </c>
      <c r="E27" s="53">
        <v>3316336</v>
      </c>
      <c r="F27" s="57">
        <v>97.3</v>
      </c>
      <c r="G27" s="53">
        <v>1109</v>
      </c>
      <c r="H27" s="53">
        <v>6653032</v>
      </c>
      <c r="I27" s="55"/>
      <c r="J27" s="63"/>
      <c r="K27" s="58" t="s">
        <v>114</v>
      </c>
      <c r="L27" s="52"/>
      <c r="M27" s="53">
        <f>SUM(M29)</f>
        <v>225</v>
      </c>
      <c r="N27" s="53">
        <f>SUM(N29)</f>
        <v>2138107</v>
      </c>
      <c r="O27" s="57">
        <v>70.41</v>
      </c>
      <c r="P27" s="53">
        <f>SUM(P29)</f>
        <v>469</v>
      </c>
      <c r="Q27" s="53">
        <f>SUM(Q29)</f>
        <v>4385379</v>
      </c>
    </row>
    <row r="28" spans="1:13" ht="15" customHeight="1">
      <c r="A28" s="42"/>
      <c r="B28" s="12"/>
      <c r="C28" s="52"/>
      <c r="D28" s="53"/>
      <c r="E28" s="53"/>
      <c r="F28" s="56"/>
      <c r="G28" s="53"/>
      <c r="H28" s="69"/>
      <c r="I28" s="55"/>
      <c r="J28" s="63"/>
      <c r="M28" s="79"/>
    </row>
    <row r="29" spans="1:17" ht="15" customHeight="1">
      <c r="A29" s="42"/>
      <c r="B29" s="12"/>
      <c r="C29" s="52"/>
      <c r="D29" s="53"/>
      <c r="E29" s="53"/>
      <c r="F29" s="56"/>
      <c r="G29" s="53"/>
      <c r="H29" s="69"/>
      <c r="I29" s="55"/>
      <c r="J29" s="63"/>
      <c r="K29" s="13" t="s">
        <v>136</v>
      </c>
      <c r="L29" s="52"/>
      <c r="M29" s="53">
        <v>225</v>
      </c>
      <c r="N29" s="53">
        <v>2138107</v>
      </c>
      <c r="O29" s="56">
        <v>70.41</v>
      </c>
      <c r="P29" s="53">
        <v>469</v>
      </c>
      <c r="Q29" s="53">
        <v>4385379</v>
      </c>
    </row>
    <row r="30" spans="1:17" ht="15" thickBot="1">
      <c r="A30" s="41"/>
      <c r="B30" s="19"/>
      <c r="C30" s="59"/>
      <c r="D30" s="60"/>
      <c r="E30" s="60"/>
      <c r="F30" s="68"/>
      <c r="G30" s="60"/>
      <c r="H30" s="60"/>
      <c r="I30" s="78"/>
      <c r="J30" s="64"/>
      <c r="K30" s="19"/>
      <c r="L30" s="59"/>
      <c r="M30" s="60"/>
      <c r="N30" s="60"/>
      <c r="O30" s="68"/>
      <c r="P30" s="60"/>
      <c r="Q30" s="60"/>
    </row>
    <row r="31" spans="1:17" ht="14.25">
      <c r="A31" s="42"/>
      <c r="B31" s="5"/>
      <c r="C31" s="42"/>
      <c r="D31" s="54"/>
      <c r="E31" s="54"/>
      <c r="F31" s="54"/>
      <c r="G31" s="54"/>
      <c r="H31" s="54"/>
      <c r="I31" s="42"/>
      <c r="J31" s="42"/>
      <c r="K31" s="42"/>
      <c r="L31" s="42"/>
      <c r="M31" s="54"/>
      <c r="N31" s="54"/>
      <c r="O31" s="54"/>
      <c r="P31" s="54"/>
      <c r="Q31" s="54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2007-07-09T04:33:41Z</cp:lastPrinted>
  <dcterms:modified xsi:type="dcterms:W3CDTF">2007-11-12T01:25:00Z</dcterms:modified>
  <cp:category/>
  <cp:version/>
  <cp:contentType/>
  <cp:contentStatus/>
</cp:coreProperties>
</file>