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8" sheetId="1" r:id="rId1"/>
  </sheets>
  <definedNames>
    <definedName name="_xlnm.Print_Area" localSheetId="0">'168'!$A$1:$U$39</definedName>
  </definedNames>
  <calcPr fullCalcOnLoad="1"/>
</workbook>
</file>

<file path=xl/sharedStrings.xml><?xml version="1.0" encoding="utf-8"?>
<sst xmlns="http://schemas.openxmlformats.org/spreadsheetml/2006/main" count="55" uniqueCount="54">
  <si>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</si>
  <si>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</si>
  <si>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</si>
  <si>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</si>
  <si>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</si>
  <si>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</si>
  <si>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</si>
  <si>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</si>
  <si>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</si>
  <si>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</si>
  <si>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</si>
  <si>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</si>
  <si>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</si>
  <si>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</si>
  <si>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</si>
  <si>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</si>
  <si>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</si>
  <si>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</si>
  <si>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</si>
  <si>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</si>
  <si>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</si>
  <si>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</si>
  <si>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</si>
  <si>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</si>
  <si>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</si>
  <si>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</si>
  <si>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</si>
  <si>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</si>
  <si>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</si>
  <si>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</si>
  <si>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</si>
  <si>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</si>
  <si>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</si>
  <si>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</si>
  <si>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</si>
  <si>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</si>
  <si>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</si>
  <si>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</si>
  <si>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</si>
  <si>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</si>
  <si>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</si>
  <si>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</si>
  <si>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</si>
  <si>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</si>
  <si>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</si>
  <si>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</si>
  <si>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</si>
  <si>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</si>
  <si>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</si>
  <si>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資料  県市町振興課調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</si>
  <si>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（平成20年度）</t>
    </r>
  </si>
  <si>
    <t xml:space="preserve">  単位：千円</t>
  </si>
  <si>
    <t>前年度繰上
充用金</t>
  </si>
  <si>
    <t xml:space="preserve">１６８      市         町         村         歳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</si>
</sst>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81" fontId="5" fillId="0" borderId="0" xfId="15" applyFont="1" applyFill="1" applyBorder="1" applyAlignment="1">
      <alignment horizontal="distributed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0"/>
  <sheetViews>
    <sheetView showGridLines="0" tabSelected="1"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3" sqref="B3:E4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13" width="17.375" style="1" customWidth="1"/>
    <col min="14" max="21" width="18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50</v>
      </c>
      <c r="O1" s="28"/>
      <c r="P1" s="28"/>
      <c r="Q1" s="28"/>
      <c r="R1" s="28"/>
      <c r="S1" s="28"/>
      <c r="T1" s="28"/>
      <c r="U1" s="28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51</v>
      </c>
      <c r="V2" s="3"/>
      <c r="W2" s="3"/>
      <c r="X2" s="3"/>
      <c r="Y2" s="3"/>
      <c r="Z2" s="3"/>
    </row>
    <row r="3" spans="1:26" ht="21.75" customHeight="1">
      <c r="A3" s="16"/>
      <c r="B3" s="33" t="s">
        <v>35</v>
      </c>
      <c r="C3" s="33"/>
      <c r="D3" s="33"/>
      <c r="E3" s="33"/>
      <c r="F3" s="17"/>
      <c r="G3" s="30" t="s">
        <v>0</v>
      </c>
      <c r="H3" s="31"/>
      <c r="I3" s="31"/>
      <c r="J3" s="31"/>
      <c r="K3" s="31"/>
      <c r="L3" s="31"/>
      <c r="M3" s="31"/>
      <c r="N3" s="32" t="s">
        <v>1</v>
      </c>
      <c r="O3" s="31"/>
      <c r="P3" s="31"/>
      <c r="Q3" s="31"/>
      <c r="R3" s="31"/>
      <c r="S3" s="31"/>
      <c r="T3" s="31"/>
      <c r="U3" s="31"/>
      <c r="V3" s="3"/>
      <c r="W3" s="3"/>
      <c r="X3" s="3"/>
      <c r="Y3" s="3"/>
      <c r="Z3" s="3"/>
    </row>
    <row r="4" spans="1:26" ht="30" customHeight="1">
      <c r="A4" s="18"/>
      <c r="B4" s="34"/>
      <c r="C4" s="34"/>
      <c r="D4" s="34"/>
      <c r="E4" s="34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52</v>
      </c>
      <c r="V4" s="3"/>
      <c r="W4" s="3"/>
      <c r="X4" s="3"/>
      <c r="Y4" s="3"/>
      <c r="Z4" s="3"/>
    </row>
    <row r="5" spans="2:22" ht="37.5" customHeight="1">
      <c r="B5" s="35" t="s">
        <v>36</v>
      </c>
      <c r="C5" s="35"/>
      <c r="D5" s="12">
        <v>17</v>
      </c>
      <c r="E5" s="12" t="s">
        <v>37</v>
      </c>
      <c r="F5" s="20"/>
      <c r="G5" s="11">
        <v>691541438</v>
      </c>
      <c r="H5" s="9">
        <v>5841904</v>
      </c>
      <c r="I5" s="9">
        <v>95212473</v>
      </c>
      <c r="J5" s="9">
        <v>192050395</v>
      </c>
      <c r="K5" s="9">
        <v>63304796</v>
      </c>
      <c r="L5" s="9">
        <v>380535</v>
      </c>
      <c r="M5" s="9">
        <v>40037200</v>
      </c>
      <c r="N5" s="9">
        <v>19790764</v>
      </c>
      <c r="O5" s="9">
        <v>89334470</v>
      </c>
      <c r="P5" s="9">
        <v>23152433</v>
      </c>
      <c r="Q5" s="9">
        <v>54235467</v>
      </c>
      <c r="R5" s="9">
        <v>2006754</v>
      </c>
      <c r="S5" s="9">
        <v>102761172</v>
      </c>
      <c r="T5" s="9">
        <v>3284048</v>
      </c>
      <c r="U5" s="9">
        <v>149027</v>
      </c>
      <c r="V5" s="8"/>
    </row>
    <row r="6" spans="2:22" ht="21.75" customHeight="1">
      <c r="B6" s="21"/>
      <c r="C6" s="21"/>
      <c r="D6" s="21">
        <v>18</v>
      </c>
      <c r="E6" s="21"/>
      <c r="F6" s="20"/>
      <c r="G6" s="11">
        <v>673171008</v>
      </c>
      <c r="H6" s="9">
        <v>4971698</v>
      </c>
      <c r="I6" s="9">
        <v>82088995</v>
      </c>
      <c r="J6" s="9">
        <v>193659038</v>
      </c>
      <c r="K6" s="9">
        <v>58028986</v>
      </c>
      <c r="L6" s="9">
        <v>363833</v>
      </c>
      <c r="M6" s="9">
        <v>36786378</v>
      </c>
      <c r="N6" s="9">
        <v>19482837</v>
      </c>
      <c r="O6" s="9">
        <v>86664725</v>
      </c>
      <c r="P6" s="9">
        <v>24693916</v>
      </c>
      <c r="Q6" s="9">
        <v>51434526</v>
      </c>
      <c r="R6" s="9">
        <v>4396144</v>
      </c>
      <c r="S6" s="9">
        <v>109674377</v>
      </c>
      <c r="T6" s="9">
        <v>925555</v>
      </c>
      <c r="U6" s="9" t="s">
        <v>31</v>
      </c>
      <c r="V6" s="8"/>
    </row>
    <row r="7" spans="2:22" ht="21.75" customHeight="1">
      <c r="B7" s="21"/>
      <c r="C7" s="21"/>
      <c r="D7" s="21">
        <v>19</v>
      </c>
      <c r="E7" s="21"/>
      <c r="F7" s="20"/>
      <c r="G7" s="25">
        <v>665707704</v>
      </c>
      <c r="H7" s="11">
        <v>4876719</v>
      </c>
      <c r="I7" s="11">
        <v>83321526</v>
      </c>
      <c r="J7" s="11">
        <v>200391289</v>
      </c>
      <c r="K7" s="11">
        <v>61921859</v>
      </c>
      <c r="L7" s="11">
        <v>362014</v>
      </c>
      <c r="M7" s="11">
        <v>33465624</v>
      </c>
      <c r="N7" s="11">
        <v>19010739</v>
      </c>
      <c r="O7" s="11">
        <v>76815440</v>
      </c>
      <c r="P7" s="11">
        <v>23262022</v>
      </c>
      <c r="Q7" s="11">
        <v>52444442</v>
      </c>
      <c r="R7" s="11">
        <v>4057900</v>
      </c>
      <c r="S7" s="11">
        <v>104891539</v>
      </c>
      <c r="T7" s="11">
        <v>886591</v>
      </c>
      <c r="U7" s="11" t="s">
        <v>31</v>
      </c>
      <c r="V7" s="8"/>
    </row>
    <row r="8" spans="2:22" ht="45" customHeight="1">
      <c r="B8" s="21"/>
      <c r="C8" s="21"/>
      <c r="D8" s="21">
        <v>20</v>
      </c>
      <c r="E8" s="21"/>
      <c r="F8" s="20"/>
      <c r="G8" s="25">
        <f>SUM(G9:G10)</f>
        <v>653835958</v>
      </c>
      <c r="H8" s="11">
        <f aca="true" t="shared" si="0" ref="H8:U8">SUM(H9:H10)</f>
        <v>4837625</v>
      </c>
      <c r="I8" s="11">
        <f t="shared" si="0"/>
        <v>91206083</v>
      </c>
      <c r="J8" s="11">
        <f t="shared" si="0"/>
        <v>201626808</v>
      </c>
      <c r="K8" s="11">
        <f t="shared" si="0"/>
        <v>59417485</v>
      </c>
      <c r="L8" s="11">
        <f t="shared" si="0"/>
        <v>320007</v>
      </c>
      <c r="M8" s="11">
        <f t="shared" si="0"/>
        <v>32788234</v>
      </c>
      <c r="N8" s="11">
        <f t="shared" si="0"/>
        <v>19278003</v>
      </c>
      <c r="O8" s="11">
        <f t="shared" si="0"/>
        <v>64209543</v>
      </c>
      <c r="P8" s="11">
        <f t="shared" si="0"/>
        <v>21678641</v>
      </c>
      <c r="Q8" s="11">
        <f t="shared" si="0"/>
        <v>51381318</v>
      </c>
      <c r="R8" s="11">
        <f t="shared" si="0"/>
        <v>1189808</v>
      </c>
      <c r="S8" s="11">
        <f t="shared" si="0"/>
        <v>104509583</v>
      </c>
      <c r="T8" s="11">
        <f t="shared" si="0"/>
        <v>1392820</v>
      </c>
      <c r="U8" s="11">
        <f t="shared" si="0"/>
        <v>0</v>
      </c>
      <c r="V8" s="8"/>
    </row>
    <row r="9" spans="2:22" ht="45" customHeight="1">
      <c r="B9" s="29" t="s">
        <v>15</v>
      </c>
      <c r="C9" s="29"/>
      <c r="D9" s="29"/>
      <c r="E9" s="29"/>
      <c r="F9" s="20"/>
      <c r="G9" s="25">
        <f>SUM(G11:G23)</f>
        <v>588801106</v>
      </c>
      <c r="H9" s="11">
        <f aca="true" t="shared" si="1" ref="H9:U9">SUM(H11:H23)</f>
        <v>4002660</v>
      </c>
      <c r="I9" s="11">
        <f t="shared" si="1"/>
        <v>81513267</v>
      </c>
      <c r="J9" s="11">
        <f t="shared" si="1"/>
        <v>186591370</v>
      </c>
      <c r="K9" s="11">
        <f t="shared" si="1"/>
        <v>53117074</v>
      </c>
      <c r="L9" s="11">
        <f t="shared" si="1"/>
        <v>259937</v>
      </c>
      <c r="M9" s="11">
        <f t="shared" si="1"/>
        <v>29360757</v>
      </c>
      <c r="N9" s="11">
        <f t="shared" si="1"/>
        <v>18081430</v>
      </c>
      <c r="O9" s="11">
        <f t="shared" si="1"/>
        <v>56126315</v>
      </c>
      <c r="P9" s="11">
        <f t="shared" si="1"/>
        <v>19343942</v>
      </c>
      <c r="Q9" s="11">
        <f t="shared" si="1"/>
        <v>45157848</v>
      </c>
      <c r="R9" s="11">
        <f t="shared" si="1"/>
        <v>1101859</v>
      </c>
      <c r="S9" s="11">
        <f t="shared" si="1"/>
        <v>92819924</v>
      </c>
      <c r="T9" s="11">
        <f t="shared" si="1"/>
        <v>1324723</v>
      </c>
      <c r="U9" s="11">
        <f t="shared" si="1"/>
        <v>0</v>
      </c>
      <c r="V9" s="8"/>
    </row>
    <row r="10" spans="2:22" ht="37.5" customHeight="1">
      <c r="B10" s="29" t="s">
        <v>16</v>
      </c>
      <c r="C10" s="29"/>
      <c r="D10" s="29"/>
      <c r="E10" s="29"/>
      <c r="F10" s="20"/>
      <c r="G10" s="25">
        <f>SUM(G24,G27,G31,G36)</f>
        <v>65034852</v>
      </c>
      <c r="H10" s="11">
        <f aca="true" t="shared" si="2" ref="H10:U10">SUM(H24,H27,H31,H36)</f>
        <v>834965</v>
      </c>
      <c r="I10" s="11">
        <f t="shared" si="2"/>
        <v>9692816</v>
      </c>
      <c r="J10" s="11">
        <f t="shared" si="2"/>
        <v>15035438</v>
      </c>
      <c r="K10" s="11">
        <f t="shared" si="2"/>
        <v>6300411</v>
      </c>
      <c r="L10" s="11">
        <f t="shared" si="2"/>
        <v>60070</v>
      </c>
      <c r="M10" s="11">
        <f t="shared" si="2"/>
        <v>3427477</v>
      </c>
      <c r="N10" s="11">
        <f t="shared" si="2"/>
        <v>1196573</v>
      </c>
      <c r="O10" s="11">
        <f t="shared" si="2"/>
        <v>8083228</v>
      </c>
      <c r="P10" s="11">
        <f t="shared" si="2"/>
        <v>2334699</v>
      </c>
      <c r="Q10" s="11">
        <f t="shared" si="2"/>
        <v>6223470</v>
      </c>
      <c r="R10" s="11">
        <f t="shared" si="2"/>
        <v>87949</v>
      </c>
      <c r="S10" s="11">
        <f t="shared" si="2"/>
        <v>11689659</v>
      </c>
      <c r="T10" s="11">
        <f t="shared" si="2"/>
        <v>68097</v>
      </c>
      <c r="U10" s="11">
        <f t="shared" si="2"/>
        <v>0</v>
      </c>
      <c r="V10" s="8"/>
    </row>
    <row r="11" spans="2:22" ht="37.5" customHeight="1">
      <c r="B11" s="29" t="s">
        <v>17</v>
      </c>
      <c r="C11" s="29"/>
      <c r="D11" s="29"/>
      <c r="E11" s="29"/>
      <c r="F11" s="20"/>
      <c r="G11" s="25">
        <f>SUM(H11:U11)</f>
        <v>188812971</v>
      </c>
      <c r="H11" s="11">
        <v>951172</v>
      </c>
      <c r="I11" s="11">
        <v>18549889</v>
      </c>
      <c r="J11" s="11">
        <v>78927457</v>
      </c>
      <c r="K11" s="11">
        <v>15312660</v>
      </c>
      <c r="L11" s="11">
        <v>13300</v>
      </c>
      <c r="M11" s="11">
        <v>4170793</v>
      </c>
      <c r="N11" s="11">
        <v>3948016</v>
      </c>
      <c r="O11" s="11">
        <v>21394112</v>
      </c>
      <c r="P11" s="11">
        <v>5509493</v>
      </c>
      <c r="Q11" s="11">
        <v>11829731</v>
      </c>
      <c r="R11" s="11">
        <v>57943</v>
      </c>
      <c r="S11" s="11">
        <v>27218197</v>
      </c>
      <c r="T11" s="11">
        <v>930208</v>
      </c>
      <c r="U11" s="11">
        <v>0</v>
      </c>
      <c r="V11" s="8"/>
    </row>
    <row r="12" spans="2:22" ht="21.75" customHeight="1">
      <c r="B12" s="29" t="s">
        <v>18</v>
      </c>
      <c r="C12" s="29"/>
      <c r="D12" s="29"/>
      <c r="E12" s="29"/>
      <c r="F12" s="20"/>
      <c r="G12" s="25">
        <f aca="true" t="shared" si="3" ref="G12:G37">SUM(H12:U12)</f>
        <v>96588412</v>
      </c>
      <c r="H12" s="11">
        <v>563771</v>
      </c>
      <c r="I12" s="11">
        <v>11647103</v>
      </c>
      <c r="J12" s="11">
        <v>30564598</v>
      </c>
      <c r="K12" s="11">
        <v>9153904</v>
      </c>
      <c r="L12" s="11">
        <v>90030</v>
      </c>
      <c r="M12" s="11">
        <v>2470166</v>
      </c>
      <c r="N12" s="11">
        <v>6490426</v>
      </c>
      <c r="O12" s="11">
        <v>10221554</v>
      </c>
      <c r="P12" s="11">
        <v>3827316</v>
      </c>
      <c r="Q12" s="11">
        <v>8169316</v>
      </c>
      <c r="R12" s="11">
        <v>63491</v>
      </c>
      <c r="S12" s="11">
        <v>13153874</v>
      </c>
      <c r="T12" s="11">
        <v>172863</v>
      </c>
      <c r="U12" s="11">
        <v>0</v>
      </c>
      <c r="V12" s="8"/>
    </row>
    <row r="13" spans="2:22" ht="21.75" customHeight="1">
      <c r="B13" s="29" t="s">
        <v>19</v>
      </c>
      <c r="C13" s="29"/>
      <c r="D13" s="29"/>
      <c r="E13" s="29"/>
      <c r="F13" s="20"/>
      <c r="G13" s="25">
        <f t="shared" si="3"/>
        <v>18477824</v>
      </c>
      <c r="H13" s="11">
        <v>235488</v>
      </c>
      <c r="I13" s="11">
        <v>2703864</v>
      </c>
      <c r="J13" s="11">
        <v>6501341</v>
      </c>
      <c r="K13" s="11">
        <v>1687075</v>
      </c>
      <c r="L13" s="11">
        <v>23553</v>
      </c>
      <c r="M13" s="11">
        <v>838606</v>
      </c>
      <c r="N13" s="11">
        <v>339542</v>
      </c>
      <c r="O13" s="11">
        <v>1307977</v>
      </c>
      <c r="P13" s="11">
        <v>713761</v>
      </c>
      <c r="Q13" s="11">
        <v>1597790</v>
      </c>
      <c r="R13" s="11">
        <v>1838</v>
      </c>
      <c r="S13" s="11">
        <v>2526989</v>
      </c>
      <c r="T13" s="11">
        <v>0</v>
      </c>
      <c r="U13" s="11">
        <v>0</v>
      </c>
      <c r="V13" s="8"/>
    </row>
    <row r="14" spans="2:22" ht="21.75" customHeight="1">
      <c r="B14" s="29" t="s">
        <v>38</v>
      </c>
      <c r="C14" s="29"/>
      <c r="D14" s="29"/>
      <c r="E14" s="29"/>
      <c r="F14" s="20"/>
      <c r="G14" s="25">
        <f t="shared" si="3"/>
        <v>61037138</v>
      </c>
      <c r="H14" s="11">
        <v>360608</v>
      </c>
      <c r="I14" s="11">
        <v>10880880</v>
      </c>
      <c r="J14" s="11">
        <v>15580374</v>
      </c>
      <c r="K14" s="11">
        <v>4247127</v>
      </c>
      <c r="L14" s="11">
        <v>55757</v>
      </c>
      <c r="M14" s="11">
        <v>4473394</v>
      </c>
      <c r="N14" s="11">
        <v>1137983</v>
      </c>
      <c r="O14" s="11">
        <v>7980578</v>
      </c>
      <c r="P14" s="11">
        <v>1711817</v>
      </c>
      <c r="Q14" s="11">
        <v>5503098</v>
      </c>
      <c r="R14" s="11">
        <v>17727</v>
      </c>
      <c r="S14" s="11">
        <v>9087795</v>
      </c>
      <c r="T14" s="11">
        <v>0</v>
      </c>
      <c r="U14" s="11">
        <v>0</v>
      </c>
      <c r="V14" s="8"/>
    </row>
    <row r="15" spans="2:22" ht="21.75" customHeight="1">
      <c r="B15" s="29" t="s">
        <v>20</v>
      </c>
      <c r="C15" s="29"/>
      <c r="D15" s="29"/>
      <c r="E15" s="29"/>
      <c r="F15" s="20"/>
      <c r="G15" s="25">
        <f t="shared" si="3"/>
        <v>32269199</v>
      </c>
      <c r="H15" s="11">
        <v>261867</v>
      </c>
      <c r="I15" s="11">
        <v>3860415</v>
      </c>
      <c r="J15" s="11">
        <v>9830057</v>
      </c>
      <c r="K15" s="11">
        <v>4352099</v>
      </c>
      <c r="L15" s="11">
        <v>13240</v>
      </c>
      <c r="M15" s="11">
        <v>1077831</v>
      </c>
      <c r="N15" s="11">
        <v>2925516</v>
      </c>
      <c r="O15" s="11">
        <v>2724046</v>
      </c>
      <c r="P15" s="11">
        <v>844820</v>
      </c>
      <c r="Q15" s="11">
        <v>2126633</v>
      </c>
      <c r="R15" s="11">
        <v>21605</v>
      </c>
      <c r="S15" s="11">
        <v>4231070</v>
      </c>
      <c r="T15" s="11">
        <v>0</v>
      </c>
      <c r="U15" s="11">
        <v>0</v>
      </c>
      <c r="V15" s="8"/>
    </row>
    <row r="16" spans="2:22" ht="37.5" customHeight="1">
      <c r="B16" s="29" t="s">
        <v>21</v>
      </c>
      <c r="C16" s="29"/>
      <c r="D16" s="29"/>
      <c r="E16" s="29"/>
      <c r="F16" s="20"/>
      <c r="G16" s="25">
        <f t="shared" si="3"/>
        <v>22090443</v>
      </c>
      <c r="H16" s="11">
        <v>210112</v>
      </c>
      <c r="I16" s="11">
        <v>3367348</v>
      </c>
      <c r="J16" s="11">
        <v>5060245</v>
      </c>
      <c r="K16" s="11">
        <v>2374376</v>
      </c>
      <c r="L16" s="11">
        <v>14065</v>
      </c>
      <c r="M16" s="11">
        <v>1466451</v>
      </c>
      <c r="N16" s="11">
        <v>566340</v>
      </c>
      <c r="O16" s="11">
        <v>1919081</v>
      </c>
      <c r="P16" s="11">
        <v>777243</v>
      </c>
      <c r="Q16" s="11">
        <v>2266033</v>
      </c>
      <c r="R16" s="11">
        <v>185567</v>
      </c>
      <c r="S16" s="11">
        <v>3809078</v>
      </c>
      <c r="T16" s="11">
        <v>74504</v>
      </c>
      <c r="U16" s="11">
        <v>0</v>
      </c>
      <c r="V16" s="8"/>
    </row>
    <row r="17" spans="2:22" ht="21.75" customHeight="1">
      <c r="B17" s="29" t="s">
        <v>22</v>
      </c>
      <c r="C17" s="29"/>
      <c r="D17" s="29"/>
      <c r="E17" s="29"/>
      <c r="F17" s="20"/>
      <c r="G17" s="25">
        <f t="shared" si="3"/>
        <v>17302138</v>
      </c>
      <c r="H17" s="11">
        <v>162862</v>
      </c>
      <c r="I17" s="11">
        <v>3249428</v>
      </c>
      <c r="J17" s="11">
        <v>4302168</v>
      </c>
      <c r="K17" s="11">
        <v>1677652</v>
      </c>
      <c r="L17" s="11">
        <v>18235</v>
      </c>
      <c r="M17" s="11">
        <v>1185992</v>
      </c>
      <c r="N17" s="11">
        <v>648483</v>
      </c>
      <c r="O17" s="11">
        <v>1192469</v>
      </c>
      <c r="P17" s="11">
        <v>555570</v>
      </c>
      <c r="Q17" s="11">
        <v>994856</v>
      </c>
      <c r="R17" s="11">
        <v>139802</v>
      </c>
      <c r="S17" s="11">
        <v>3139621</v>
      </c>
      <c r="T17" s="11">
        <v>35000</v>
      </c>
      <c r="U17" s="11">
        <v>0</v>
      </c>
      <c r="V17" s="8"/>
    </row>
    <row r="18" spans="2:22" ht="21.75" customHeight="1">
      <c r="B18" s="29" t="s">
        <v>28</v>
      </c>
      <c r="C18" s="29"/>
      <c r="D18" s="29"/>
      <c r="E18" s="29"/>
      <c r="F18" s="20"/>
      <c r="G18" s="25">
        <f t="shared" si="3"/>
        <v>29863002</v>
      </c>
      <c r="H18" s="11">
        <v>184398</v>
      </c>
      <c r="I18" s="11">
        <v>7118595</v>
      </c>
      <c r="J18" s="11">
        <v>5700417</v>
      </c>
      <c r="K18" s="11">
        <v>3312943</v>
      </c>
      <c r="L18" s="11">
        <v>0</v>
      </c>
      <c r="M18" s="11">
        <v>1867858</v>
      </c>
      <c r="N18" s="11">
        <v>350558</v>
      </c>
      <c r="O18" s="11">
        <v>1395916</v>
      </c>
      <c r="P18" s="11">
        <v>846445</v>
      </c>
      <c r="Q18" s="11">
        <v>2037791</v>
      </c>
      <c r="R18" s="11">
        <v>111182</v>
      </c>
      <c r="S18" s="11">
        <v>6935739</v>
      </c>
      <c r="T18" s="11">
        <v>1160</v>
      </c>
      <c r="U18" s="11">
        <v>0</v>
      </c>
      <c r="V18" s="8"/>
    </row>
    <row r="19" spans="2:22" ht="21.75" customHeight="1">
      <c r="B19" s="29" t="s">
        <v>29</v>
      </c>
      <c r="C19" s="29"/>
      <c r="D19" s="29"/>
      <c r="E19" s="29"/>
      <c r="F19" s="20"/>
      <c r="G19" s="25">
        <f t="shared" si="3"/>
        <v>23020513</v>
      </c>
      <c r="H19" s="11">
        <v>180440</v>
      </c>
      <c r="I19" s="11">
        <v>3167225</v>
      </c>
      <c r="J19" s="11">
        <v>4358407</v>
      </c>
      <c r="K19" s="11">
        <v>2107025</v>
      </c>
      <c r="L19" s="11">
        <v>0</v>
      </c>
      <c r="M19" s="11">
        <v>3355571</v>
      </c>
      <c r="N19" s="11">
        <v>430254</v>
      </c>
      <c r="O19" s="11">
        <v>1700549</v>
      </c>
      <c r="P19" s="11">
        <v>715572</v>
      </c>
      <c r="Q19" s="11">
        <v>3224575</v>
      </c>
      <c r="R19" s="11">
        <v>161926</v>
      </c>
      <c r="S19" s="11">
        <v>3576555</v>
      </c>
      <c r="T19" s="11">
        <v>42414</v>
      </c>
      <c r="U19" s="11">
        <v>0</v>
      </c>
      <c r="V19" s="8"/>
    </row>
    <row r="20" spans="2:22" ht="21.75" customHeight="1">
      <c r="B20" s="29" t="s">
        <v>30</v>
      </c>
      <c r="C20" s="29"/>
      <c r="D20" s="29"/>
      <c r="E20" s="29"/>
      <c r="F20" s="20"/>
      <c r="G20" s="25">
        <f t="shared" si="3"/>
        <v>25852455</v>
      </c>
      <c r="H20" s="11">
        <v>213003</v>
      </c>
      <c r="I20" s="11">
        <v>4055865</v>
      </c>
      <c r="J20" s="11">
        <v>6358979</v>
      </c>
      <c r="K20" s="11">
        <v>3295503</v>
      </c>
      <c r="L20" s="11">
        <v>20800</v>
      </c>
      <c r="M20" s="11">
        <v>1871933</v>
      </c>
      <c r="N20" s="11">
        <v>486376</v>
      </c>
      <c r="O20" s="11">
        <v>1413349</v>
      </c>
      <c r="P20" s="11">
        <v>946865</v>
      </c>
      <c r="Q20" s="11">
        <v>1861136</v>
      </c>
      <c r="R20" s="11">
        <v>9849</v>
      </c>
      <c r="S20" s="11">
        <v>5297154</v>
      </c>
      <c r="T20" s="11">
        <v>21643</v>
      </c>
      <c r="U20" s="11">
        <v>0</v>
      </c>
      <c r="V20" s="8"/>
    </row>
    <row r="21" spans="2:22" ht="37.5" customHeight="1">
      <c r="B21" s="29" t="s">
        <v>32</v>
      </c>
      <c r="C21" s="29"/>
      <c r="D21" s="29"/>
      <c r="E21" s="29"/>
      <c r="F21" s="20"/>
      <c r="G21" s="25">
        <f t="shared" si="3"/>
        <v>19850577</v>
      </c>
      <c r="H21" s="11">
        <v>193021</v>
      </c>
      <c r="I21" s="11">
        <v>3493986</v>
      </c>
      <c r="J21" s="11">
        <v>5339450</v>
      </c>
      <c r="K21" s="11">
        <v>1809751</v>
      </c>
      <c r="L21" s="11">
        <v>10</v>
      </c>
      <c r="M21" s="11">
        <v>1656912</v>
      </c>
      <c r="N21" s="11">
        <v>247918</v>
      </c>
      <c r="O21" s="11">
        <v>1079080</v>
      </c>
      <c r="P21" s="11">
        <v>531271</v>
      </c>
      <c r="Q21" s="11">
        <v>1602976</v>
      </c>
      <c r="R21" s="11">
        <v>12760</v>
      </c>
      <c r="S21" s="11">
        <v>3836511</v>
      </c>
      <c r="T21" s="11">
        <v>46931</v>
      </c>
      <c r="U21" s="11">
        <v>0</v>
      </c>
      <c r="V21" s="8"/>
    </row>
    <row r="22" spans="2:22" ht="21.75" customHeight="1">
      <c r="B22" s="29" t="s">
        <v>33</v>
      </c>
      <c r="C22" s="29"/>
      <c r="D22" s="29"/>
      <c r="E22" s="29"/>
      <c r="F22" s="20"/>
      <c r="G22" s="25">
        <f t="shared" si="3"/>
        <v>24873206</v>
      </c>
      <c r="H22" s="11">
        <v>236703</v>
      </c>
      <c r="I22" s="11">
        <v>4380177</v>
      </c>
      <c r="J22" s="11">
        <v>6642689</v>
      </c>
      <c r="K22" s="11">
        <v>1532556</v>
      </c>
      <c r="L22" s="11">
        <v>10917</v>
      </c>
      <c r="M22" s="11">
        <v>2065208</v>
      </c>
      <c r="N22" s="11">
        <v>318319</v>
      </c>
      <c r="O22" s="11">
        <v>2085409</v>
      </c>
      <c r="P22" s="11">
        <v>1269249</v>
      </c>
      <c r="Q22" s="11">
        <v>1786454</v>
      </c>
      <c r="R22" s="11">
        <v>68097</v>
      </c>
      <c r="S22" s="11">
        <v>4477428</v>
      </c>
      <c r="T22" s="11">
        <v>0</v>
      </c>
      <c r="U22" s="11">
        <v>0</v>
      </c>
      <c r="V22" s="8"/>
    </row>
    <row r="23" spans="2:22" ht="21.75" customHeight="1">
      <c r="B23" s="29" t="s">
        <v>34</v>
      </c>
      <c r="C23" s="29"/>
      <c r="D23" s="29"/>
      <c r="E23" s="29"/>
      <c r="F23" s="20"/>
      <c r="G23" s="25">
        <f t="shared" si="3"/>
        <v>28763228</v>
      </c>
      <c r="H23" s="11">
        <v>249215</v>
      </c>
      <c r="I23" s="11">
        <v>5038492</v>
      </c>
      <c r="J23" s="11">
        <v>7425188</v>
      </c>
      <c r="K23" s="11">
        <v>2254403</v>
      </c>
      <c r="L23" s="11">
        <v>30</v>
      </c>
      <c r="M23" s="11">
        <v>2860042</v>
      </c>
      <c r="N23" s="11">
        <v>191699</v>
      </c>
      <c r="O23" s="11">
        <v>1712195</v>
      </c>
      <c r="P23" s="11">
        <v>1094520</v>
      </c>
      <c r="Q23" s="11">
        <v>2157459</v>
      </c>
      <c r="R23" s="11">
        <v>250072</v>
      </c>
      <c r="S23" s="11">
        <v>5529913</v>
      </c>
      <c r="T23" s="11">
        <v>0</v>
      </c>
      <c r="U23" s="11">
        <v>0</v>
      </c>
      <c r="V23" s="8"/>
    </row>
    <row r="24" spans="2:22" ht="52.5" customHeight="1">
      <c r="B24" s="29" t="s">
        <v>23</v>
      </c>
      <c r="C24" s="29"/>
      <c r="D24" s="29"/>
      <c r="E24" s="29"/>
      <c r="F24" s="20"/>
      <c r="G24" s="25">
        <f>SUM(G25:G26)</f>
        <v>18644538</v>
      </c>
      <c r="H24" s="11">
        <f aca="true" t="shared" si="4" ref="H24:U24">SUM(H25:H26)</f>
        <v>236532</v>
      </c>
      <c r="I24" s="11">
        <f t="shared" si="4"/>
        <v>2665752</v>
      </c>
      <c r="J24" s="11">
        <f t="shared" si="4"/>
        <v>5169955</v>
      </c>
      <c r="K24" s="11">
        <f t="shared" si="4"/>
        <v>1609743</v>
      </c>
      <c r="L24" s="11">
        <f t="shared" si="4"/>
        <v>44192</v>
      </c>
      <c r="M24" s="11">
        <f t="shared" si="4"/>
        <v>294621</v>
      </c>
      <c r="N24" s="11">
        <f t="shared" si="4"/>
        <v>122796</v>
      </c>
      <c r="O24" s="11">
        <f t="shared" si="4"/>
        <v>3005296</v>
      </c>
      <c r="P24" s="11">
        <f t="shared" si="4"/>
        <v>572543</v>
      </c>
      <c r="Q24" s="11">
        <f t="shared" si="4"/>
        <v>1954361</v>
      </c>
      <c r="R24" s="11">
        <f t="shared" si="4"/>
        <v>13959</v>
      </c>
      <c r="S24" s="11">
        <f t="shared" si="4"/>
        <v>2953255</v>
      </c>
      <c r="T24" s="11">
        <f t="shared" si="4"/>
        <v>1533</v>
      </c>
      <c r="U24" s="11">
        <f t="shared" si="4"/>
        <v>0</v>
      </c>
      <c r="V24" s="8"/>
    </row>
    <row r="25" spans="3:22" ht="21.75" customHeight="1">
      <c r="C25" s="29" t="s">
        <v>39</v>
      </c>
      <c r="D25" s="29"/>
      <c r="E25" s="29"/>
      <c r="F25" s="20"/>
      <c r="G25" s="25">
        <f t="shared" si="3"/>
        <v>10180767</v>
      </c>
      <c r="H25" s="11">
        <v>136469</v>
      </c>
      <c r="I25" s="11">
        <v>1607291</v>
      </c>
      <c r="J25" s="11">
        <v>2794843</v>
      </c>
      <c r="K25" s="11">
        <v>847686</v>
      </c>
      <c r="L25" s="11">
        <v>37298</v>
      </c>
      <c r="M25" s="11">
        <v>231337</v>
      </c>
      <c r="N25" s="11">
        <v>101817</v>
      </c>
      <c r="O25" s="11">
        <v>1801376</v>
      </c>
      <c r="P25" s="11">
        <v>319874</v>
      </c>
      <c r="Q25" s="11">
        <v>1083702</v>
      </c>
      <c r="R25" s="11">
        <v>13795</v>
      </c>
      <c r="S25" s="11">
        <v>1205279</v>
      </c>
      <c r="T25" s="11">
        <v>0</v>
      </c>
      <c r="U25" s="11">
        <v>0</v>
      </c>
      <c r="V25" s="8"/>
    </row>
    <row r="26" spans="3:22" ht="21.75" customHeight="1">
      <c r="C26" s="29" t="s">
        <v>40</v>
      </c>
      <c r="D26" s="29"/>
      <c r="E26" s="29"/>
      <c r="F26" s="20"/>
      <c r="G26" s="25">
        <f t="shared" si="3"/>
        <v>8463771</v>
      </c>
      <c r="H26" s="11">
        <v>100063</v>
      </c>
      <c r="I26" s="11">
        <v>1058461</v>
      </c>
      <c r="J26" s="11">
        <v>2375112</v>
      </c>
      <c r="K26" s="11">
        <v>762057</v>
      </c>
      <c r="L26" s="11">
        <v>6894</v>
      </c>
      <c r="M26" s="11">
        <v>63284</v>
      </c>
      <c r="N26" s="11">
        <v>20979</v>
      </c>
      <c r="O26" s="11">
        <v>1203920</v>
      </c>
      <c r="P26" s="11">
        <v>252669</v>
      </c>
      <c r="Q26" s="11">
        <v>870659</v>
      </c>
      <c r="R26" s="11">
        <v>164</v>
      </c>
      <c r="S26" s="11">
        <v>1747976</v>
      </c>
      <c r="T26" s="11">
        <v>1533</v>
      </c>
      <c r="U26" s="11">
        <v>0</v>
      </c>
      <c r="V26" s="8"/>
    </row>
    <row r="27" spans="2:22" ht="37.5" customHeight="1">
      <c r="B27" s="26" t="s">
        <v>24</v>
      </c>
      <c r="C27" s="26"/>
      <c r="D27" s="26"/>
      <c r="E27" s="26"/>
      <c r="F27" s="20"/>
      <c r="G27" s="25">
        <f>SUM(G28:G30)</f>
        <v>15222782</v>
      </c>
      <c r="H27" s="11">
        <f aca="true" t="shared" si="5" ref="H27:U27">SUM(H28:H30)</f>
        <v>230152</v>
      </c>
      <c r="I27" s="11">
        <f t="shared" si="5"/>
        <v>1936478</v>
      </c>
      <c r="J27" s="11">
        <f t="shared" si="5"/>
        <v>3848088</v>
      </c>
      <c r="K27" s="11">
        <f t="shared" si="5"/>
        <v>1025659</v>
      </c>
      <c r="L27" s="11">
        <f t="shared" si="5"/>
        <v>10734</v>
      </c>
      <c r="M27" s="11">
        <f t="shared" si="5"/>
        <v>1002151</v>
      </c>
      <c r="N27" s="11">
        <f t="shared" si="5"/>
        <v>533660</v>
      </c>
      <c r="O27" s="11">
        <f t="shared" si="5"/>
        <v>2129833</v>
      </c>
      <c r="P27" s="11">
        <f t="shared" si="5"/>
        <v>606654</v>
      </c>
      <c r="Q27" s="11">
        <f t="shared" si="5"/>
        <v>1413557</v>
      </c>
      <c r="R27" s="11">
        <f t="shared" si="5"/>
        <v>58477</v>
      </c>
      <c r="S27" s="11">
        <f t="shared" si="5"/>
        <v>2427339</v>
      </c>
      <c r="T27" s="11">
        <f t="shared" si="5"/>
        <v>0</v>
      </c>
      <c r="U27" s="11">
        <f t="shared" si="5"/>
        <v>0</v>
      </c>
      <c r="V27" s="8"/>
    </row>
    <row r="28" spans="3:22" ht="21.75" customHeight="1">
      <c r="C28" s="26" t="s">
        <v>41</v>
      </c>
      <c r="D28" s="26"/>
      <c r="E28" s="26"/>
      <c r="F28" s="20"/>
      <c r="G28" s="25">
        <f t="shared" si="3"/>
        <v>4830449</v>
      </c>
      <c r="H28" s="11">
        <v>67068</v>
      </c>
      <c r="I28" s="11">
        <v>598611</v>
      </c>
      <c r="J28" s="11">
        <v>987713</v>
      </c>
      <c r="K28" s="11">
        <v>249063</v>
      </c>
      <c r="L28" s="11">
        <v>22</v>
      </c>
      <c r="M28" s="11">
        <v>547156</v>
      </c>
      <c r="N28" s="11">
        <v>46345</v>
      </c>
      <c r="O28" s="11">
        <v>889965</v>
      </c>
      <c r="P28" s="11">
        <v>175940</v>
      </c>
      <c r="Q28" s="11">
        <v>366460</v>
      </c>
      <c r="R28" s="11">
        <v>16862</v>
      </c>
      <c r="S28" s="11">
        <v>885244</v>
      </c>
      <c r="T28" s="11">
        <v>0</v>
      </c>
      <c r="U28" s="11">
        <v>0</v>
      </c>
      <c r="V28" s="8"/>
    </row>
    <row r="29" spans="3:22" ht="21.75" customHeight="1">
      <c r="C29" s="26" t="s">
        <v>42</v>
      </c>
      <c r="D29" s="26"/>
      <c r="E29" s="26"/>
      <c r="F29" s="20"/>
      <c r="G29" s="25">
        <f t="shared" si="3"/>
        <v>5207975</v>
      </c>
      <c r="H29" s="11">
        <v>90039</v>
      </c>
      <c r="I29" s="11">
        <v>536611</v>
      </c>
      <c r="J29" s="11">
        <v>1474546</v>
      </c>
      <c r="K29" s="11">
        <v>503119</v>
      </c>
      <c r="L29" s="11">
        <v>1061</v>
      </c>
      <c r="M29" s="11">
        <v>215309</v>
      </c>
      <c r="N29" s="11">
        <v>275752</v>
      </c>
      <c r="O29" s="11">
        <v>648497</v>
      </c>
      <c r="P29" s="11">
        <v>219674</v>
      </c>
      <c r="Q29" s="11">
        <v>559010</v>
      </c>
      <c r="R29" s="11">
        <v>32063</v>
      </c>
      <c r="S29" s="11">
        <v>652294</v>
      </c>
      <c r="T29" s="11">
        <v>0</v>
      </c>
      <c r="U29" s="11">
        <v>0</v>
      </c>
      <c r="V29" s="8"/>
    </row>
    <row r="30" spans="3:22" ht="21.75" customHeight="1">
      <c r="C30" s="26" t="s">
        <v>43</v>
      </c>
      <c r="D30" s="26"/>
      <c r="E30" s="26"/>
      <c r="F30" s="20"/>
      <c r="G30" s="25">
        <f t="shared" si="3"/>
        <v>5184358</v>
      </c>
      <c r="H30" s="11">
        <v>73045</v>
      </c>
      <c r="I30" s="11">
        <v>801256</v>
      </c>
      <c r="J30" s="11">
        <v>1385829</v>
      </c>
      <c r="K30" s="11">
        <v>273477</v>
      </c>
      <c r="L30" s="11">
        <v>9651</v>
      </c>
      <c r="M30" s="11">
        <v>239686</v>
      </c>
      <c r="N30" s="11">
        <v>211563</v>
      </c>
      <c r="O30" s="11">
        <v>591371</v>
      </c>
      <c r="P30" s="11">
        <v>211040</v>
      </c>
      <c r="Q30" s="11">
        <v>488087</v>
      </c>
      <c r="R30" s="11">
        <v>9552</v>
      </c>
      <c r="S30" s="11">
        <v>889801</v>
      </c>
      <c r="T30" s="11">
        <v>0</v>
      </c>
      <c r="U30" s="11">
        <v>0</v>
      </c>
      <c r="V30" s="8"/>
    </row>
    <row r="31" spans="2:22" ht="37.5" customHeight="1">
      <c r="B31" s="26" t="s">
        <v>25</v>
      </c>
      <c r="C31" s="26"/>
      <c r="D31" s="26"/>
      <c r="E31" s="26"/>
      <c r="F31" s="20"/>
      <c r="G31" s="25">
        <f>SUM(G32:G35)</f>
        <v>14158615</v>
      </c>
      <c r="H31" s="11">
        <f aca="true" t="shared" si="6" ref="H31:U31">SUM(H32:H35)</f>
        <v>233816</v>
      </c>
      <c r="I31" s="11">
        <f t="shared" si="6"/>
        <v>2554844</v>
      </c>
      <c r="J31" s="11">
        <f t="shared" si="6"/>
        <v>2796715</v>
      </c>
      <c r="K31" s="11">
        <f t="shared" si="6"/>
        <v>1535083</v>
      </c>
      <c r="L31" s="11">
        <f t="shared" si="6"/>
        <v>4939</v>
      </c>
      <c r="M31" s="11">
        <f t="shared" si="6"/>
        <v>1130835</v>
      </c>
      <c r="N31" s="11">
        <f t="shared" si="6"/>
        <v>160244</v>
      </c>
      <c r="O31" s="11">
        <f t="shared" si="6"/>
        <v>1814642</v>
      </c>
      <c r="P31" s="11">
        <f t="shared" si="6"/>
        <v>570007</v>
      </c>
      <c r="Q31" s="11">
        <f t="shared" si="6"/>
        <v>1202767</v>
      </c>
      <c r="R31" s="11">
        <f t="shared" si="6"/>
        <v>4329</v>
      </c>
      <c r="S31" s="11">
        <f t="shared" si="6"/>
        <v>2127394</v>
      </c>
      <c r="T31" s="11">
        <f t="shared" si="6"/>
        <v>23000</v>
      </c>
      <c r="U31" s="11">
        <f t="shared" si="6"/>
        <v>0</v>
      </c>
      <c r="V31" s="8"/>
    </row>
    <row r="32" spans="3:22" ht="21.75" customHeight="1">
      <c r="C32" s="26" t="s">
        <v>44</v>
      </c>
      <c r="D32" s="26"/>
      <c r="E32" s="26"/>
      <c r="F32" s="20"/>
      <c r="G32" s="25">
        <f t="shared" si="3"/>
        <v>2751864</v>
      </c>
      <c r="H32" s="11">
        <v>51706</v>
      </c>
      <c r="I32" s="11">
        <v>448630</v>
      </c>
      <c r="J32" s="11">
        <v>326011</v>
      </c>
      <c r="K32" s="11">
        <v>231102</v>
      </c>
      <c r="L32" s="11">
        <v>0</v>
      </c>
      <c r="M32" s="11">
        <v>540485</v>
      </c>
      <c r="N32" s="11">
        <v>64995</v>
      </c>
      <c r="O32" s="11">
        <v>222864</v>
      </c>
      <c r="P32" s="11">
        <v>78324</v>
      </c>
      <c r="Q32" s="11">
        <v>243217</v>
      </c>
      <c r="R32" s="11">
        <v>0</v>
      </c>
      <c r="S32" s="11">
        <v>521530</v>
      </c>
      <c r="T32" s="11">
        <v>23000</v>
      </c>
      <c r="U32" s="11">
        <v>0</v>
      </c>
      <c r="V32" s="8"/>
    </row>
    <row r="33" spans="3:22" ht="21.75" customHeight="1">
      <c r="C33" s="26" t="s">
        <v>45</v>
      </c>
      <c r="D33" s="26"/>
      <c r="E33" s="26"/>
      <c r="F33" s="20"/>
      <c r="G33" s="25">
        <f t="shared" si="3"/>
        <v>3306094</v>
      </c>
      <c r="H33" s="11">
        <v>57209</v>
      </c>
      <c r="I33" s="11">
        <v>618932</v>
      </c>
      <c r="J33" s="11">
        <v>734254</v>
      </c>
      <c r="K33" s="11">
        <v>512678</v>
      </c>
      <c r="L33" s="11">
        <v>2500</v>
      </c>
      <c r="M33" s="11">
        <v>138936</v>
      </c>
      <c r="N33" s="11">
        <v>24203</v>
      </c>
      <c r="O33" s="11">
        <v>395877</v>
      </c>
      <c r="P33" s="11">
        <v>136515</v>
      </c>
      <c r="Q33" s="11">
        <v>239402</v>
      </c>
      <c r="R33" s="11">
        <v>3365</v>
      </c>
      <c r="S33" s="11">
        <v>442223</v>
      </c>
      <c r="T33" s="11">
        <v>0</v>
      </c>
      <c r="U33" s="11">
        <v>0</v>
      </c>
      <c r="V33" s="8"/>
    </row>
    <row r="34" spans="3:22" ht="21.75" customHeight="1">
      <c r="C34" s="26" t="s">
        <v>46</v>
      </c>
      <c r="D34" s="26"/>
      <c r="E34" s="26"/>
      <c r="F34" s="20"/>
      <c r="G34" s="25">
        <f t="shared" si="3"/>
        <v>2918570</v>
      </c>
      <c r="H34" s="11">
        <v>48014</v>
      </c>
      <c r="I34" s="11">
        <v>529144</v>
      </c>
      <c r="J34" s="11">
        <v>632007</v>
      </c>
      <c r="K34" s="11">
        <v>293580</v>
      </c>
      <c r="L34" s="11">
        <v>2002</v>
      </c>
      <c r="M34" s="11">
        <v>282247</v>
      </c>
      <c r="N34" s="11">
        <v>50048</v>
      </c>
      <c r="O34" s="11">
        <v>204352</v>
      </c>
      <c r="P34" s="11">
        <v>144559</v>
      </c>
      <c r="Q34" s="11">
        <v>185073</v>
      </c>
      <c r="R34" s="11">
        <v>964</v>
      </c>
      <c r="S34" s="11">
        <v>546580</v>
      </c>
      <c r="T34" s="11">
        <v>0</v>
      </c>
      <c r="U34" s="11">
        <v>0</v>
      </c>
      <c r="V34" s="8"/>
    </row>
    <row r="35" spans="3:22" ht="21.75" customHeight="1">
      <c r="C35" s="26" t="s">
        <v>47</v>
      </c>
      <c r="D35" s="26"/>
      <c r="E35" s="26"/>
      <c r="F35" s="20"/>
      <c r="G35" s="25">
        <f t="shared" si="3"/>
        <v>5182087</v>
      </c>
      <c r="H35" s="11">
        <v>76887</v>
      </c>
      <c r="I35" s="11">
        <v>958138</v>
      </c>
      <c r="J35" s="11">
        <v>1104443</v>
      </c>
      <c r="K35" s="11">
        <v>497723</v>
      </c>
      <c r="L35" s="11">
        <v>437</v>
      </c>
      <c r="M35" s="11">
        <v>169167</v>
      </c>
      <c r="N35" s="11">
        <v>20998</v>
      </c>
      <c r="O35" s="11">
        <v>991549</v>
      </c>
      <c r="P35" s="11">
        <v>210609</v>
      </c>
      <c r="Q35" s="11">
        <v>535075</v>
      </c>
      <c r="R35" s="11">
        <v>0</v>
      </c>
      <c r="S35" s="11">
        <v>617061</v>
      </c>
      <c r="T35" s="11">
        <v>0</v>
      </c>
      <c r="U35" s="11">
        <v>0</v>
      </c>
      <c r="V35" s="8"/>
    </row>
    <row r="36" spans="2:22" ht="37.5" customHeight="1">
      <c r="B36" s="26" t="s">
        <v>26</v>
      </c>
      <c r="C36" s="26"/>
      <c r="D36" s="26"/>
      <c r="E36" s="26"/>
      <c r="F36" s="20"/>
      <c r="G36" s="25">
        <f>G37</f>
        <v>17008917</v>
      </c>
      <c r="H36" s="11">
        <f aca="true" t="shared" si="7" ref="H36:U36">H37</f>
        <v>134465</v>
      </c>
      <c r="I36" s="11">
        <f t="shared" si="7"/>
        <v>2535742</v>
      </c>
      <c r="J36" s="11">
        <f t="shared" si="7"/>
        <v>3220680</v>
      </c>
      <c r="K36" s="11">
        <f t="shared" si="7"/>
        <v>2129926</v>
      </c>
      <c r="L36" s="11">
        <f t="shared" si="7"/>
        <v>205</v>
      </c>
      <c r="M36" s="11">
        <f t="shared" si="7"/>
        <v>999870</v>
      </c>
      <c r="N36" s="11">
        <f t="shared" si="7"/>
        <v>379873</v>
      </c>
      <c r="O36" s="11">
        <f t="shared" si="7"/>
        <v>1133457</v>
      </c>
      <c r="P36" s="11">
        <f t="shared" si="7"/>
        <v>585495</v>
      </c>
      <c r="Q36" s="11">
        <f t="shared" si="7"/>
        <v>1652785</v>
      </c>
      <c r="R36" s="11">
        <f t="shared" si="7"/>
        <v>11184</v>
      </c>
      <c r="S36" s="11">
        <f t="shared" si="7"/>
        <v>4181671</v>
      </c>
      <c r="T36" s="11">
        <f t="shared" si="7"/>
        <v>43564</v>
      </c>
      <c r="U36" s="11">
        <f t="shared" si="7"/>
        <v>0</v>
      </c>
      <c r="V36" s="8"/>
    </row>
    <row r="37" spans="3:22" ht="21.75" customHeight="1">
      <c r="C37" s="26" t="s">
        <v>48</v>
      </c>
      <c r="D37" s="26"/>
      <c r="E37" s="26"/>
      <c r="F37" s="20"/>
      <c r="G37" s="25">
        <f t="shared" si="3"/>
        <v>17008917</v>
      </c>
      <c r="H37" s="11">
        <v>134465</v>
      </c>
      <c r="I37" s="11">
        <v>2535742</v>
      </c>
      <c r="J37" s="11">
        <v>3220680</v>
      </c>
      <c r="K37" s="11">
        <v>2129926</v>
      </c>
      <c r="L37" s="11">
        <v>205</v>
      </c>
      <c r="M37" s="11">
        <v>999870</v>
      </c>
      <c r="N37" s="11">
        <v>379873</v>
      </c>
      <c r="O37" s="11">
        <v>1133457</v>
      </c>
      <c r="P37" s="11">
        <v>585495</v>
      </c>
      <c r="Q37" s="11">
        <v>1652785</v>
      </c>
      <c r="R37" s="11">
        <v>11184</v>
      </c>
      <c r="S37" s="11">
        <v>4181671</v>
      </c>
      <c r="T37" s="11">
        <v>43564</v>
      </c>
      <c r="U37" s="11">
        <v>0</v>
      </c>
      <c r="V37" s="8"/>
    </row>
    <row r="38" spans="1:34" ht="15" customHeight="1" thickBot="1">
      <c r="A38" s="14"/>
      <c r="B38" s="14"/>
      <c r="C38" s="14"/>
      <c r="D38" s="14"/>
      <c r="E38" s="14"/>
      <c r="F38" s="22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1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5" customHeight="1">
      <c r="B39" s="8" t="s">
        <v>49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6" ht="14.25">
      <c r="A40" s="7"/>
      <c r="B40" s="7"/>
      <c r="C40" s="7"/>
      <c r="D40" s="7"/>
      <c r="E40" s="7"/>
      <c r="F40" s="7"/>
    </row>
    <row r="41" spans="1:6" ht="14.25">
      <c r="A41" s="7"/>
      <c r="B41" s="7"/>
      <c r="C41" s="7"/>
      <c r="D41" s="7"/>
      <c r="E41" s="7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11"/>
      <c r="C44" s="11"/>
      <c r="D44" s="11"/>
      <c r="E44" s="11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7"/>
      <c r="C47" s="7"/>
      <c r="D47" s="7"/>
      <c r="E47" s="7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11"/>
      <c r="C50" s="11"/>
      <c r="D50" s="11"/>
      <c r="E50" s="11"/>
      <c r="F50" s="7"/>
    </row>
    <row r="51" spans="1:6" ht="14.25">
      <c r="A51" s="7"/>
      <c r="B51" s="11"/>
      <c r="C51" s="11"/>
      <c r="D51" s="11"/>
      <c r="E51" s="11"/>
      <c r="F51" s="7"/>
    </row>
    <row r="52" spans="1:6" ht="14.25">
      <c r="A52" s="7"/>
      <c r="B52" s="11"/>
      <c r="C52" s="11"/>
      <c r="D52" s="11"/>
      <c r="E52" s="11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10"/>
      <c r="C55" s="10"/>
      <c r="D55" s="10"/>
      <c r="E55" s="10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11"/>
      <c r="C59" s="11"/>
      <c r="D59" s="11"/>
      <c r="E59" s="11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11"/>
      <c r="C65" s="11"/>
      <c r="D65" s="11"/>
      <c r="E65" s="11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11"/>
      <c r="C69" s="11"/>
      <c r="D69" s="11"/>
      <c r="E69" s="11"/>
      <c r="F69" s="7"/>
    </row>
    <row r="70" spans="1:6" ht="14.25">
      <c r="A70" s="7"/>
      <c r="B70" s="11"/>
      <c r="C70" s="11"/>
      <c r="D70" s="11"/>
      <c r="E70" s="11"/>
      <c r="F70" s="7"/>
    </row>
    <row r="71" spans="1:6" ht="14.25">
      <c r="A71" s="7"/>
      <c r="B71" s="11"/>
      <c r="C71" s="11"/>
      <c r="D71" s="11"/>
      <c r="E71" s="11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10"/>
      <c r="C74" s="10"/>
      <c r="D74" s="10"/>
      <c r="E74" s="10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11"/>
      <c r="C78" s="11"/>
      <c r="D78" s="11"/>
      <c r="E78" s="11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11"/>
      <c r="C84" s="11"/>
      <c r="D84" s="11"/>
      <c r="E84" s="11"/>
      <c r="F84" s="7"/>
    </row>
    <row r="85" spans="1:6" ht="14.25">
      <c r="A85" s="7"/>
      <c r="B85" s="11"/>
      <c r="C85" s="11"/>
      <c r="D85" s="11"/>
      <c r="E85" s="11"/>
      <c r="F85" s="7"/>
    </row>
    <row r="86" spans="1:6" ht="14.25">
      <c r="A86" s="7"/>
      <c r="B86" s="11"/>
      <c r="C86" s="11"/>
      <c r="D86" s="11"/>
      <c r="E86" s="11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10"/>
      <c r="C89" s="10"/>
      <c r="D89" s="10"/>
      <c r="E89" s="10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11"/>
      <c r="C92" s="11"/>
      <c r="D92" s="11"/>
      <c r="E92" s="11"/>
      <c r="F92" s="7"/>
    </row>
    <row r="93" spans="1:6" ht="14.25">
      <c r="A93" s="7"/>
      <c r="B93" s="11"/>
      <c r="C93" s="11"/>
      <c r="D93" s="11"/>
      <c r="E93" s="11"/>
      <c r="F93" s="7"/>
    </row>
    <row r="94" spans="1:6" ht="14.25">
      <c r="A94" s="7"/>
      <c r="B94" s="11"/>
      <c r="C94" s="11"/>
      <c r="D94" s="11"/>
      <c r="E94" s="11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10"/>
      <c r="C97" s="10"/>
      <c r="D97" s="10"/>
      <c r="E97" s="10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11"/>
      <c r="C101" s="11"/>
      <c r="D101" s="11"/>
      <c r="E101" s="11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11"/>
      <c r="C103" s="11"/>
      <c r="D103" s="11"/>
      <c r="E103" s="11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11"/>
      <c r="C105" s="11"/>
      <c r="D105" s="11"/>
      <c r="E105" s="11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</sheetData>
  <mergeCells count="35">
    <mergeCell ref="G3:M3"/>
    <mergeCell ref="N3:U3"/>
    <mergeCell ref="B3:E4"/>
    <mergeCell ref="B5:C5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C30:E30"/>
    <mergeCell ref="B31:E31"/>
    <mergeCell ref="B24:E24"/>
    <mergeCell ref="C25:E25"/>
    <mergeCell ref="C26:E26"/>
    <mergeCell ref="B27:E27"/>
    <mergeCell ref="B36:E36"/>
    <mergeCell ref="C37:E37"/>
    <mergeCell ref="A1:M1"/>
    <mergeCell ref="N1:U1"/>
    <mergeCell ref="C32:E32"/>
    <mergeCell ref="C33:E33"/>
    <mergeCell ref="C34:E34"/>
    <mergeCell ref="C35:E35"/>
    <mergeCell ref="C28:E28"/>
    <mergeCell ref="C29:E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2010-11-17T07:02:39Z</cp:lastPrinted>
  <dcterms:modified xsi:type="dcterms:W3CDTF">2010-11-25T03:01:51Z</dcterms:modified>
  <cp:category/>
  <cp:version/>
  <cp:contentType/>
  <cp:contentStatus/>
</cp:coreProperties>
</file>