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'Sheet1'!$A$1:$N$64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<sst xmlns="http://schemas.openxmlformats.org/spreadsheetml/2006/main" count="47" uniqueCount="42">
  <si>
    <t>総数</t>
  </si>
  <si>
    <t>男</t>
  </si>
  <si>
    <t>女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</si>
  <si>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</si>
  <si>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</si>
  <si>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</si>
  <si>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</si>
  <si>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</si>
  <si>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</si>
  <si>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南松浦郡</t>
  </si>
  <si>
    <t>北松浦郡</t>
  </si>
  <si>
    <t>小  値  賀  町</t>
  </si>
  <si>
    <t>江    迎    町</t>
  </si>
  <si>
    <t>鹿    町    町</t>
  </si>
  <si>
    <t>佐    々    町</t>
  </si>
  <si>
    <t>選挙当日有権者数</t>
  </si>
  <si>
    <t>投票者数</t>
  </si>
  <si>
    <t>投票率</t>
  </si>
  <si>
    <t>市計</t>
  </si>
  <si>
    <t>郡計</t>
  </si>
  <si>
    <t>県計</t>
  </si>
  <si>
    <t>計</t>
  </si>
  <si>
    <t xml:space="preserve">     単位：人、％</t>
  </si>
  <si>
    <t xml:space="preserve">    長    崎    市</t>
  </si>
  <si>
    <t xml:space="preserve">    佐  世  保  市</t>
  </si>
  <si>
    <t xml:space="preserve">    島    原    市</t>
  </si>
  <si>
    <t xml:space="preserve">    諫    早    市</t>
  </si>
  <si>
    <t xml:space="preserve">    大    村    市</t>
  </si>
  <si>
    <t xml:space="preserve">    平    戸    市</t>
  </si>
  <si>
    <t xml:space="preserve">    松    浦    市</t>
  </si>
  <si>
    <t xml:space="preserve">    対    馬    市</t>
  </si>
  <si>
    <t xml:space="preserve">    壱    岐    市</t>
  </si>
  <si>
    <t xml:space="preserve"> 五　　島　　市</t>
  </si>
  <si>
    <t>　  西　　海　　市</t>
  </si>
  <si>
    <t xml:space="preserve">    雲　　仙　　市</t>
  </si>
  <si>
    <t xml:space="preserve">  　南  島  原  市</t>
  </si>
  <si>
    <t>　新 上 五 島 町</t>
  </si>
  <si>
    <t>( 平成19年7月29日執行 )</t>
  </si>
  <si>
    <t>資料  県選挙管理委員会ﾎｰﾑﾍﾟｰｼﾞ</t>
  </si>
  <si>
    <t>市町</t>
  </si>
  <si>
    <t>西彼杵郡</t>
  </si>
  <si>
    <t xml:space="preserve">         ２４１     参   議   院   議   員   選  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</si>
</sst>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2" fontId="5" fillId="0" borderId="0" xfId="15" applyNumberFormat="1" applyFont="1" applyFill="1" applyBorder="1" applyAlignment="1">
      <alignment horizontal="distributed" vertical="center"/>
    </xf>
    <xf numFmtId="58" fontId="5" fillId="0" borderId="0" xfId="15" applyNumberFormat="1" applyFont="1" applyFill="1" applyAlignment="1">
      <alignment horizontal="distributed"/>
    </xf>
    <xf numFmtId="181" fontId="5" fillId="0" borderId="0" xfId="15" applyFont="1" applyFill="1" applyAlignment="1">
      <alignment horizontal="center"/>
    </xf>
    <xf numFmtId="181" fontId="5" fillId="0" borderId="3" xfId="15" applyFont="1" applyFill="1" applyBorder="1" applyAlignment="1">
      <alignment/>
    </xf>
    <xf numFmtId="182" fontId="5" fillId="0" borderId="1" xfId="15" applyNumberFormat="1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2" fontId="5" fillId="0" borderId="6" xfId="15" applyNumberFormat="1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4.875" style="1" customWidth="1"/>
    <col min="3" max="3" width="0.875" style="1" customWidth="1"/>
    <col min="4" max="9" width="13.75390625" style="1" customWidth="1"/>
    <col min="10" max="12" width="13.75390625" style="3" customWidth="1"/>
    <col min="13" max="13" width="8.625" style="1" customWidth="1"/>
    <col min="14" max="14" width="0.875" style="1" customWidth="1"/>
    <col min="15" max="15" width="19.75390625" style="1" customWidth="1"/>
    <col min="16" max="16" width="0.875" style="1" customWidth="1"/>
    <col min="17" max="17" width="13.75390625" style="1" customWidth="1"/>
    <col min="18" max="19" width="13.375" style="1" customWidth="1"/>
    <col min="20" max="20" width="13.75390625" style="1" customWidth="1"/>
    <col min="21" max="22" width="13.375" style="1" customWidth="1"/>
    <col min="23" max="25" width="13.375" style="3" customWidth="1"/>
    <col min="26" max="16384" width="8.625" style="1" customWidth="1"/>
  </cols>
  <sheetData>
    <row r="1" spans="2:15" ht="24">
      <c r="B1" s="2" t="s">
        <v>41</v>
      </c>
      <c r="J1" s="1" t="s">
        <v>37</v>
      </c>
      <c r="O1" s="2"/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30" t="s">
        <v>22</v>
      </c>
      <c r="N2" s="8"/>
      <c r="O2" s="8"/>
      <c r="P2" s="8"/>
      <c r="Q2" s="8"/>
      <c r="R2" s="8"/>
      <c r="S2" s="8"/>
      <c r="T2" s="8"/>
      <c r="U2" s="8"/>
      <c r="V2" s="8"/>
      <c r="W2" s="16"/>
      <c r="X2" s="16"/>
      <c r="Y2" s="16"/>
    </row>
    <row r="3" spans="2:25" ht="16.5" customHeight="1">
      <c r="B3" s="43" t="s">
        <v>39</v>
      </c>
      <c r="C3" s="6"/>
      <c r="D3" s="46" t="s">
        <v>15</v>
      </c>
      <c r="E3" s="47"/>
      <c r="F3" s="48"/>
      <c r="G3" s="46" t="s">
        <v>16</v>
      </c>
      <c r="H3" s="47"/>
      <c r="I3" s="48"/>
      <c r="J3" s="37" t="s">
        <v>17</v>
      </c>
      <c r="K3" s="38"/>
      <c r="L3" s="38"/>
      <c r="N3" s="8"/>
      <c r="O3" s="45"/>
      <c r="P3" s="8"/>
      <c r="Q3" s="45"/>
      <c r="R3" s="45"/>
      <c r="S3" s="45"/>
      <c r="T3" s="45"/>
      <c r="U3" s="45"/>
      <c r="V3" s="45"/>
      <c r="W3" s="41"/>
      <c r="X3" s="41"/>
      <c r="Y3" s="41"/>
    </row>
    <row r="4" spans="1:25" ht="33" customHeight="1">
      <c r="A4" s="31"/>
      <c r="B4" s="44"/>
      <c r="C4" s="32"/>
      <c r="D4" s="33" t="s">
        <v>0</v>
      </c>
      <c r="E4" s="34" t="s">
        <v>1</v>
      </c>
      <c r="F4" s="34" t="s">
        <v>2</v>
      </c>
      <c r="G4" s="33" t="s">
        <v>0</v>
      </c>
      <c r="H4" s="34" t="s">
        <v>1</v>
      </c>
      <c r="I4" s="34" t="s">
        <v>2</v>
      </c>
      <c r="J4" s="35" t="s">
        <v>21</v>
      </c>
      <c r="K4" s="34" t="s">
        <v>1</v>
      </c>
      <c r="L4" s="36" t="s">
        <v>2</v>
      </c>
      <c r="N4" s="8"/>
      <c r="O4" s="45"/>
      <c r="P4" s="8"/>
      <c r="Q4" s="23"/>
      <c r="R4" s="22"/>
      <c r="S4" s="22"/>
      <c r="T4" s="23"/>
      <c r="U4" s="22"/>
      <c r="V4" s="22"/>
      <c r="W4" s="26"/>
      <c r="X4" s="22"/>
      <c r="Y4" s="22"/>
    </row>
    <row r="5" spans="2:25" ht="14.25">
      <c r="B5" s="7"/>
      <c r="C5" s="6"/>
      <c r="D5" s="8"/>
      <c r="N5" s="8"/>
      <c r="O5" s="23"/>
      <c r="P5" s="8"/>
      <c r="Q5" s="23"/>
      <c r="R5" s="22"/>
      <c r="S5" s="22"/>
      <c r="T5" s="23"/>
      <c r="U5" s="22"/>
      <c r="V5" s="22"/>
      <c r="W5" s="26"/>
      <c r="X5" s="22"/>
      <c r="Y5" s="22"/>
    </row>
    <row r="6" spans="2:25" ht="14.25">
      <c r="B6" s="7"/>
      <c r="C6" s="6"/>
      <c r="D6" s="8"/>
      <c r="E6" s="8"/>
      <c r="F6" s="8"/>
      <c r="G6" s="8"/>
      <c r="H6" s="8"/>
      <c r="I6" s="8"/>
      <c r="O6" s="11"/>
      <c r="P6" s="8"/>
      <c r="Q6" s="8"/>
      <c r="R6" s="8"/>
      <c r="S6" s="8"/>
      <c r="T6" s="8"/>
      <c r="U6" s="8"/>
      <c r="V6" s="8"/>
      <c r="W6" s="16"/>
      <c r="X6" s="16"/>
      <c r="Y6" s="16"/>
    </row>
    <row r="7" spans="2:25" ht="15.75" customHeight="1">
      <c r="B7" s="27" t="s">
        <v>20</v>
      </c>
      <c r="C7" s="6"/>
      <c r="D7" s="8">
        <f aca="true" t="shared" si="0" ref="D7:I7">SUM(D10:D12)</f>
        <v>1192307</v>
      </c>
      <c r="E7" s="8">
        <f t="shared" si="0"/>
        <v>548245</v>
      </c>
      <c r="F7" s="8">
        <f t="shared" si="0"/>
        <v>644062</v>
      </c>
      <c r="G7" s="8">
        <f t="shared" si="0"/>
        <v>733780</v>
      </c>
      <c r="H7" s="8">
        <f t="shared" si="0"/>
        <v>336591</v>
      </c>
      <c r="I7" s="8">
        <f t="shared" si="0"/>
        <v>397189</v>
      </c>
      <c r="J7" s="3">
        <f>ROUND((G7/D7)*100,2)</f>
        <v>61.54</v>
      </c>
      <c r="K7" s="3">
        <f>ROUND((H7/E7)*100,2)</f>
        <v>61.39</v>
      </c>
      <c r="L7" s="3">
        <f>ROUND((I7/F7)*100,2)</f>
        <v>61.67</v>
      </c>
      <c r="O7" s="20"/>
      <c r="P7" s="8"/>
      <c r="Q7" s="8"/>
      <c r="R7" s="8"/>
      <c r="S7" s="8"/>
      <c r="T7" s="8"/>
      <c r="U7" s="8"/>
      <c r="V7" s="8"/>
      <c r="W7" s="16"/>
      <c r="X7" s="16"/>
      <c r="Y7" s="16"/>
    </row>
    <row r="8" spans="2:25" ht="15.75" customHeight="1">
      <c r="B8" s="7"/>
      <c r="C8" s="6"/>
      <c r="D8" s="8"/>
      <c r="E8" s="8"/>
      <c r="F8" s="8"/>
      <c r="G8" s="8"/>
      <c r="H8" s="8"/>
      <c r="I8" s="8"/>
      <c r="O8" s="20"/>
      <c r="P8" s="8"/>
      <c r="Q8" s="8"/>
      <c r="R8" s="8"/>
      <c r="S8" s="8"/>
      <c r="T8" s="8"/>
      <c r="U8" s="8"/>
      <c r="V8" s="8"/>
      <c r="W8" s="16"/>
      <c r="X8" s="16"/>
      <c r="Y8" s="16"/>
    </row>
    <row r="9" spans="2:25" ht="15.75" customHeight="1">
      <c r="B9" s="7"/>
      <c r="C9" s="6"/>
      <c r="D9" s="8"/>
      <c r="E9" s="8"/>
      <c r="F9" s="8"/>
      <c r="G9" s="8"/>
      <c r="H9" s="8"/>
      <c r="I9" s="8"/>
      <c r="O9" s="11"/>
      <c r="P9" s="8"/>
      <c r="Q9" s="8"/>
      <c r="R9" s="8"/>
      <c r="S9" s="8"/>
      <c r="T9" s="8"/>
      <c r="U9" s="8"/>
      <c r="V9" s="8"/>
      <c r="W9" s="16"/>
      <c r="X9" s="16"/>
      <c r="Y9" s="16"/>
    </row>
    <row r="10" spans="2:25" ht="15.75" customHeight="1">
      <c r="B10" s="27" t="s">
        <v>18</v>
      </c>
      <c r="C10" s="6"/>
      <c r="D10" s="8">
        <f aca="true" t="shared" si="1" ref="D10:I10">SUM(D14:D28)</f>
        <v>1062005</v>
      </c>
      <c r="E10" s="8">
        <f t="shared" si="1"/>
        <v>487906</v>
      </c>
      <c r="F10" s="8">
        <f t="shared" si="1"/>
        <v>574099</v>
      </c>
      <c r="G10" s="8">
        <f t="shared" si="1"/>
        <v>649829</v>
      </c>
      <c r="H10" s="8">
        <f t="shared" si="1"/>
        <v>297900</v>
      </c>
      <c r="I10" s="8">
        <f t="shared" si="1"/>
        <v>351929</v>
      </c>
      <c r="J10" s="3">
        <f>ROUND((G10/D10)*100,2)</f>
        <v>61.19</v>
      </c>
      <c r="K10" s="3">
        <f>ROUND((H10/E10)*100,2)</f>
        <v>61.06</v>
      </c>
      <c r="L10" s="3">
        <f>ROUND((I10/F10)*100,2)</f>
        <v>61.3</v>
      </c>
      <c r="O10" s="11"/>
      <c r="P10" s="8"/>
      <c r="Q10" s="8"/>
      <c r="R10" s="8"/>
      <c r="S10" s="8"/>
      <c r="T10" s="8"/>
      <c r="U10" s="8"/>
      <c r="V10" s="8"/>
      <c r="W10" s="16"/>
      <c r="X10" s="16"/>
      <c r="Y10" s="16"/>
    </row>
    <row r="11" spans="2:25" ht="15.75" customHeight="1">
      <c r="B11" s="7"/>
      <c r="C11" s="6"/>
      <c r="D11" s="8"/>
      <c r="E11" s="8"/>
      <c r="F11" s="8"/>
      <c r="G11" s="8"/>
      <c r="H11" s="8"/>
      <c r="I11" s="8"/>
      <c r="J11" s="8"/>
      <c r="K11" s="8"/>
      <c r="L11" s="8"/>
      <c r="O11" s="11"/>
      <c r="P11" s="8"/>
      <c r="Q11" s="8"/>
      <c r="R11" s="8"/>
      <c r="S11" s="8"/>
      <c r="T11" s="8"/>
      <c r="U11" s="8"/>
      <c r="V11" s="8"/>
      <c r="W11" s="16"/>
      <c r="X11" s="16"/>
      <c r="Y11" s="16"/>
    </row>
    <row r="12" spans="2:25" ht="15.75" customHeight="1">
      <c r="B12" s="27" t="s">
        <v>19</v>
      </c>
      <c r="C12" s="6"/>
      <c r="D12" s="8">
        <f aca="true" t="shared" si="2" ref="D12:I12">SUM(D30,D35,D41,D48)</f>
        <v>130302</v>
      </c>
      <c r="E12" s="8">
        <f t="shared" si="2"/>
        <v>60339</v>
      </c>
      <c r="F12" s="8">
        <f t="shared" si="2"/>
        <v>69963</v>
      </c>
      <c r="G12" s="8">
        <f t="shared" si="2"/>
        <v>83951</v>
      </c>
      <c r="H12" s="8">
        <f t="shared" si="2"/>
        <v>38691</v>
      </c>
      <c r="I12" s="8">
        <f t="shared" si="2"/>
        <v>45260</v>
      </c>
      <c r="J12" s="3">
        <f>ROUND((G12/D12)*100,2)</f>
        <v>64.43</v>
      </c>
      <c r="K12" s="3">
        <f>ROUND((H12/E12)*100,2)</f>
        <v>64.12</v>
      </c>
      <c r="L12" s="3">
        <f>ROUND((I12/F12)*100,2)</f>
        <v>64.69</v>
      </c>
      <c r="O12" s="11"/>
      <c r="P12" s="8"/>
      <c r="Q12" s="8"/>
      <c r="R12" s="8"/>
      <c r="S12" s="8"/>
      <c r="T12" s="8"/>
      <c r="U12" s="8"/>
      <c r="V12" s="8"/>
      <c r="W12" s="16"/>
      <c r="X12" s="16"/>
      <c r="Y12" s="16"/>
    </row>
    <row r="13" spans="2:25" ht="15.75" customHeight="1">
      <c r="B13" s="9"/>
      <c r="C13" s="6"/>
      <c r="D13" s="8"/>
      <c r="E13" s="8"/>
      <c r="F13" s="8"/>
      <c r="G13" s="8"/>
      <c r="H13" s="8"/>
      <c r="I13" s="8"/>
      <c r="O13" s="11"/>
      <c r="P13" s="8"/>
      <c r="Q13" s="8"/>
      <c r="R13" s="8"/>
      <c r="S13" s="8"/>
      <c r="T13" s="8"/>
      <c r="U13" s="8"/>
      <c r="V13" s="8"/>
      <c r="W13" s="16"/>
      <c r="X13" s="16"/>
      <c r="Y13" s="16"/>
    </row>
    <row r="14" spans="2:25" ht="15.75" customHeight="1">
      <c r="B14" s="10" t="s">
        <v>23</v>
      </c>
      <c r="C14" s="6"/>
      <c r="D14" s="8">
        <f>SUM(E14:F14)</f>
        <v>369587</v>
      </c>
      <c r="E14" s="1">
        <v>167186</v>
      </c>
      <c r="F14" s="1">
        <v>202401</v>
      </c>
      <c r="G14" s="1">
        <f>SUM(H14:I14)</f>
        <v>214500</v>
      </c>
      <c r="H14" s="1">
        <v>96193</v>
      </c>
      <c r="I14" s="1">
        <v>118307</v>
      </c>
      <c r="J14" s="3">
        <f>ROUND((G14/D14)*100,2)</f>
        <v>58.04</v>
      </c>
      <c r="K14" s="3">
        <v>57.54</v>
      </c>
      <c r="L14" s="3">
        <v>58.45</v>
      </c>
      <c r="O14" s="11"/>
      <c r="P14" s="8"/>
      <c r="Q14" s="8"/>
      <c r="R14" s="8"/>
      <c r="S14" s="8"/>
      <c r="T14" s="8"/>
      <c r="U14" s="8"/>
      <c r="V14" s="8"/>
      <c r="W14" s="16"/>
      <c r="X14" s="16"/>
      <c r="Y14" s="16"/>
    </row>
    <row r="15" spans="2:25" ht="15.75" customHeight="1">
      <c r="B15" s="10" t="s">
        <v>24</v>
      </c>
      <c r="C15" s="6"/>
      <c r="D15" s="8">
        <f>SUM(E15:F15)</f>
        <v>208746</v>
      </c>
      <c r="E15" s="1">
        <v>95779</v>
      </c>
      <c r="F15" s="1">
        <v>112967</v>
      </c>
      <c r="G15" s="8">
        <f>SUM(H15:I15)</f>
        <v>120672</v>
      </c>
      <c r="H15" s="1">
        <v>55753</v>
      </c>
      <c r="I15" s="1">
        <v>64919</v>
      </c>
      <c r="J15" s="3">
        <f>ROUND((G15/D15)*100,2)</f>
        <v>57.81</v>
      </c>
      <c r="K15" s="3">
        <v>58.21</v>
      </c>
      <c r="L15" s="3">
        <v>57.47</v>
      </c>
      <c r="O15" s="11"/>
      <c r="P15" s="8"/>
      <c r="Q15" s="8"/>
      <c r="R15" s="8"/>
      <c r="S15" s="8"/>
      <c r="T15" s="8"/>
      <c r="U15" s="8"/>
      <c r="V15" s="8"/>
      <c r="W15" s="16"/>
      <c r="X15" s="16"/>
      <c r="Y15" s="16"/>
    </row>
    <row r="16" spans="2:25" ht="15.75" customHeight="1">
      <c r="B16" s="10" t="s">
        <v>25</v>
      </c>
      <c r="C16" s="6"/>
      <c r="D16" s="8">
        <f>SUM(E16:F16)</f>
        <v>40690</v>
      </c>
      <c r="E16" s="1">
        <v>18553</v>
      </c>
      <c r="F16" s="1">
        <v>22137</v>
      </c>
      <c r="G16" s="1">
        <f>SUM(H16:I16)</f>
        <v>25633</v>
      </c>
      <c r="H16" s="1">
        <v>11679</v>
      </c>
      <c r="I16" s="1">
        <v>13954</v>
      </c>
      <c r="J16" s="3">
        <f>ROUND((G16/D16)*100,2)</f>
        <v>63</v>
      </c>
      <c r="K16" s="3">
        <v>62.95</v>
      </c>
      <c r="L16" s="3">
        <v>63.03</v>
      </c>
      <c r="O16" s="11"/>
      <c r="P16" s="8"/>
      <c r="Q16" s="8"/>
      <c r="R16" s="8"/>
      <c r="S16" s="8"/>
      <c r="T16" s="8"/>
      <c r="U16" s="8"/>
      <c r="V16" s="8"/>
      <c r="W16" s="16"/>
      <c r="X16" s="16"/>
      <c r="Y16" s="16"/>
    </row>
    <row r="17" spans="2:25" ht="15.75" customHeight="1">
      <c r="B17" s="10" t="s">
        <v>26</v>
      </c>
      <c r="C17" s="6"/>
      <c r="D17" s="8">
        <f>SUM(E17:F17)</f>
        <v>113469</v>
      </c>
      <c r="E17" s="1">
        <v>52679</v>
      </c>
      <c r="F17" s="1">
        <v>60790</v>
      </c>
      <c r="G17" s="1">
        <f>SUM(H17:I17)</f>
        <v>71529</v>
      </c>
      <c r="H17" s="1">
        <v>32688</v>
      </c>
      <c r="I17" s="1">
        <v>38841</v>
      </c>
      <c r="J17" s="3">
        <f>ROUND((G17/D17)*100,2)</f>
        <v>63.04</v>
      </c>
      <c r="K17" s="3">
        <v>62.05</v>
      </c>
      <c r="L17" s="3">
        <v>63.89</v>
      </c>
      <c r="O17" s="11"/>
      <c r="P17" s="8"/>
      <c r="Q17" s="8"/>
      <c r="R17" s="8"/>
      <c r="S17" s="8"/>
      <c r="T17" s="8"/>
      <c r="U17" s="8"/>
      <c r="V17" s="8"/>
      <c r="W17" s="16"/>
      <c r="X17" s="16"/>
      <c r="Y17" s="16"/>
    </row>
    <row r="18" spans="2:25" ht="15.75" customHeight="1">
      <c r="B18" s="10" t="s">
        <v>27</v>
      </c>
      <c r="C18" s="6"/>
      <c r="D18" s="8">
        <f>SUM(E18:F18)</f>
        <v>69646</v>
      </c>
      <c r="E18" s="1">
        <v>32681</v>
      </c>
      <c r="F18" s="1">
        <v>36965</v>
      </c>
      <c r="G18" s="8">
        <f>SUM(H18:I18)</f>
        <v>43556</v>
      </c>
      <c r="H18" s="1">
        <v>20826</v>
      </c>
      <c r="I18" s="1">
        <v>22730</v>
      </c>
      <c r="J18" s="3">
        <f>ROUND((G18/D18)*100,2)</f>
        <v>62.54</v>
      </c>
      <c r="K18" s="3">
        <v>63.73</v>
      </c>
      <c r="L18" s="3">
        <v>61.49</v>
      </c>
      <c r="O18" s="11"/>
      <c r="P18" s="8"/>
      <c r="Q18" s="8"/>
      <c r="R18" s="8"/>
      <c r="S18" s="8"/>
      <c r="T18" s="8"/>
      <c r="U18" s="8"/>
      <c r="V18" s="8"/>
      <c r="W18" s="16"/>
      <c r="X18" s="16"/>
      <c r="Y18" s="16"/>
    </row>
    <row r="19" spans="2:25" ht="15.75" customHeight="1">
      <c r="B19" s="10"/>
      <c r="C19" s="6"/>
      <c r="D19" s="8"/>
      <c r="G19" s="8"/>
      <c r="O19" s="11"/>
      <c r="P19" s="8"/>
      <c r="Q19" s="8"/>
      <c r="R19" s="8"/>
      <c r="S19" s="8"/>
      <c r="T19" s="8"/>
      <c r="U19" s="8"/>
      <c r="V19" s="8"/>
      <c r="W19" s="16"/>
      <c r="X19" s="16"/>
      <c r="Y19" s="16"/>
    </row>
    <row r="20" spans="2:25" ht="15.75" customHeight="1">
      <c r="B20" s="10" t="s">
        <v>28</v>
      </c>
      <c r="C20" s="6"/>
      <c r="D20" s="8">
        <f aca="true" t="shared" si="3" ref="D20:D28">SUM(E20:F20)</f>
        <v>31232</v>
      </c>
      <c r="E20" s="1">
        <v>14400</v>
      </c>
      <c r="F20" s="1">
        <v>16832</v>
      </c>
      <c r="G20" s="8">
        <f aca="true" t="shared" si="4" ref="G20:G28">SUM(H20:I20)</f>
        <v>20400</v>
      </c>
      <c r="H20" s="1">
        <v>9180</v>
      </c>
      <c r="I20" s="1">
        <v>11220</v>
      </c>
      <c r="J20" s="3">
        <f aca="true" t="shared" si="5" ref="J20:J28">ROUND((G20/D20)*100,2)</f>
        <v>65.32</v>
      </c>
      <c r="K20" s="3">
        <v>63.75</v>
      </c>
      <c r="L20" s="3">
        <v>66.66</v>
      </c>
      <c r="O20" s="11"/>
      <c r="P20" s="8"/>
      <c r="Q20" s="8"/>
      <c r="R20" s="8"/>
      <c r="S20" s="8"/>
      <c r="T20" s="8"/>
      <c r="U20" s="8"/>
      <c r="V20" s="8"/>
      <c r="W20" s="16"/>
      <c r="X20" s="16"/>
      <c r="Y20" s="16"/>
    </row>
    <row r="21" spans="1:25" ht="15.75" customHeight="1">
      <c r="A21" s="8"/>
      <c r="B21" s="10" t="s">
        <v>29</v>
      </c>
      <c r="C21" s="6"/>
      <c r="D21" s="8">
        <f t="shared" si="3"/>
        <v>21790</v>
      </c>
      <c r="E21" s="1">
        <v>10151</v>
      </c>
      <c r="F21" s="1">
        <v>11639</v>
      </c>
      <c r="G21" s="8">
        <f t="shared" si="4"/>
        <v>13781</v>
      </c>
      <c r="H21" s="1">
        <v>6424</v>
      </c>
      <c r="I21" s="1">
        <v>7357</v>
      </c>
      <c r="J21" s="3">
        <f t="shared" si="5"/>
        <v>63.24</v>
      </c>
      <c r="K21" s="3">
        <v>63.28</v>
      </c>
      <c r="L21" s="3">
        <v>63.21</v>
      </c>
      <c r="O21" s="11"/>
      <c r="P21" s="8"/>
      <c r="Q21" s="8"/>
      <c r="R21" s="8"/>
      <c r="S21" s="8"/>
      <c r="T21" s="8"/>
      <c r="U21" s="8"/>
      <c r="V21" s="8"/>
      <c r="W21" s="16"/>
      <c r="X21" s="16"/>
      <c r="Y21" s="16"/>
    </row>
    <row r="22" spans="1:25" ht="15.75" customHeight="1">
      <c r="A22" s="8"/>
      <c r="B22" s="10" t="s">
        <v>30</v>
      </c>
      <c r="C22" s="6"/>
      <c r="D22" s="8">
        <f t="shared" si="3"/>
        <v>30971</v>
      </c>
      <c r="E22" s="1">
        <v>14945</v>
      </c>
      <c r="F22" s="1">
        <v>16026</v>
      </c>
      <c r="G22" s="8">
        <f t="shared" si="4"/>
        <v>21628</v>
      </c>
      <c r="H22" s="1">
        <v>10607</v>
      </c>
      <c r="I22" s="1">
        <v>11021</v>
      </c>
      <c r="J22" s="3">
        <f t="shared" si="5"/>
        <v>69.83</v>
      </c>
      <c r="K22" s="3">
        <v>70.97</v>
      </c>
      <c r="L22" s="3">
        <v>68.77</v>
      </c>
      <c r="O22" s="11"/>
      <c r="P22" s="8"/>
      <c r="Q22" s="8"/>
      <c r="R22" s="8"/>
      <c r="S22" s="8"/>
      <c r="T22" s="8"/>
      <c r="U22" s="8"/>
      <c r="V22" s="8"/>
      <c r="W22" s="16"/>
      <c r="X22" s="16"/>
      <c r="Y22" s="16"/>
    </row>
    <row r="23" spans="2:25" ht="15.75" customHeight="1">
      <c r="B23" s="10" t="s">
        <v>31</v>
      </c>
      <c r="C23" s="6"/>
      <c r="D23" s="8">
        <f t="shared" si="3"/>
        <v>25643</v>
      </c>
      <c r="E23" s="1">
        <v>11956</v>
      </c>
      <c r="F23" s="1">
        <v>13687</v>
      </c>
      <c r="G23" s="8">
        <f t="shared" si="4"/>
        <v>17394</v>
      </c>
      <c r="H23" s="1">
        <v>8142</v>
      </c>
      <c r="I23" s="1">
        <v>9252</v>
      </c>
      <c r="J23" s="3">
        <f t="shared" si="5"/>
        <v>67.83</v>
      </c>
      <c r="K23" s="3">
        <v>68.1</v>
      </c>
      <c r="L23" s="3">
        <v>67.6</v>
      </c>
      <c r="O23" s="11"/>
      <c r="P23" s="8"/>
      <c r="Q23" s="8"/>
      <c r="R23" s="8"/>
      <c r="S23" s="8"/>
      <c r="T23" s="8"/>
      <c r="U23" s="8"/>
      <c r="V23" s="8"/>
      <c r="W23" s="16"/>
      <c r="X23" s="16"/>
      <c r="Y23" s="16"/>
    </row>
    <row r="24" spans="2:25" ht="15.75" customHeight="1">
      <c r="B24" s="28" t="s">
        <v>32</v>
      </c>
      <c r="C24" s="6"/>
      <c r="D24" s="8">
        <f t="shared" si="3"/>
        <v>37075</v>
      </c>
      <c r="E24" s="1">
        <v>16985</v>
      </c>
      <c r="F24" s="1">
        <v>20090</v>
      </c>
      <c r="G24" s="8">
        <f t="shared" si="4"/>
        <v>25148</v>
      </c>
      <c r="H24" s="1">
        <v>11413</v>
      </c>
      <c r="I24" s="1">
        <v>13735</v>
      </c>
      <c r="J24" s="3">
        <f t="shared" si="5"/>
        <v>67.83</v>
      </c>
      <c r="K24" s="3">
        <v>67.19</v>
      </c>
      <c r="L24" s="3">
        <v>68.37</v>
      </c>
      <c r="O24" s="11"/>
      <c r="P24" s="8"/>
      <c r="Q24" s="8"/>
      <c r="R24" s="8"/>
      <c r="S24" s="8"/>
      <c r="T24" s="8"/>
      <c r="U24" s="8"/>
      <c r="V24" s="8"/>
      <c r="W24" s="16"/>
      <c r="X24" s="16"/>
      <c r="Y24" s="16"/>
    </row>
    <row r="25" spans="2:25" ht="15.75" customHeight="1">
      <c r="B25" s="28"/>
      <c r="C25" s="6"/>
      <c r="D25" s="8"/>
      <c r="G25" s="8"/>
      <c r="O25" s="11"/>
      <c r="P25" s="8"/>
      <c r="Q25" s="8"/>
      <c r="R25" s="8"/>
      <c r="S25" s="8"/>
      <c r="T25" s="8"/>
      <c r="U25" s="8"/>
      <c r="V25" s="8"/>
      <c r="W25" s="16"/>
      <c r="X25" s="16"/>
      <c r="Y25" s="16"/>
    </row>
    <row r="26" spans="2:25" ht="15.75" customHeight="1">
      <c r="B26" s="10" t="s">
        <v>33</v>
      </c>
      <c r="C26" s="6"/>
      <c r="D26" s="8">
        <f t="shared" si="3"/>
        <v>27433</v>
      </c>
      <c r="E26" s="1">
        <v>12916</v>
      </c>
      <c r="F26" s="1">
        <v>14517</v>
      </c>
      <c r="G26" s="1">
        <f t="shared" si="4"/>
        <v>18776</v>
      </c>
      <c r="H26" s="1">
        <v>8833</v>
      </c>
      <c r="I26" s="1">
        <v>9943</v>
      </c>
      <c r="J26" s="3">
        <f t="shared" si="5"/>
        <v>68.44</v>
      </c>
      <c r="K26" s="3">
        <v>68.39</v>
      </c>
      <c r="L26" s="3">
        <v>68.49</v>
      </c>
      <c r="O26" s="11"/>
      <c r="P26" s="8"/>
      <c r="Q26" s="8"/>
      <c r="R26" s="8"/>
      <c r="S26" s="8"/>
      <c r="T26" s="8"/>
      <c r="U26" s="8"/>
      <c r="V26" s="8"/>
      <c r="W26" s="16"/>
      <c r="X26" s="16"/>
      <c r="Y26" s="16"/>
    </row>
    <row r="27" spans="2:25" ht="15.75" customHeight="1">
      <c r="B27" s="10" t="s">
        <v>34</v>
      </c>
      <c r="C27" s="6"/>
      <c r="D27" s="8">
        <f t="shared" si="3"/>
        <v>40569</v>
      </c>
      <c r="E27" s="8">
        <v>18855</v>
      </c>
      <c r="F27" s="8">
        <v>21714</v>
      </c>
      <c r="G27" s="8">
        <f t="shared" si="4"/>
        <v>26686</v>
      </c>
      <c r="H27" s="8">
        <v>12340</v>
      </c>
      <c r="I27" s="8">
        <v>14346</v>
      </c>
      <c r="J27" s="3">
        <f t="shared" si="5"/>
        <v>65.78</v>
      </c>
      <c r="K27" s="3">
        <v>65.45</v>
      </c>
      <c r="L27" s="3">
        <v>66.07</v>
      </c>
      <c r="N27" s="8"/>
      <c r="O27" s="11"/>
      <c r="P27" s="8"/>
      <c r="Q27" s="8"/>
      <c r="R27" s="8"/>
      <c r="S27" s="8"/>
      <c r="T27" s="8"/>
      <c r="U27" s="8"/>
      <c r="V27" s="8"/>
      <c r="W27" s="16"/>
      <c r="X27" s="16"/>
      <c r="Y27" s="16"/>
    </row>
    <row r="28" spans="2:25" ht="15.75" customHeight="1">
      <c r="B28" s="10" t="s">
        <v>35</v>
      </c>
      <c r="C28" s="6"/>
      <c r="D28" s="8">
        <f t="shared" si="3"/>
        <v>45154</v>
      </c>
      <c r="E28" s="8">
        <v>20820</v>
      </c>
      <c r="F28" s="8">
        <v>24334</v>
      </c>
      <c r="G28" s="8">
        <f t="shared" si="4"/>
        <v>30126</v>
      </c>
      <c r="H28" s="8">
        <v>13822</v>
      </c>
      <c r="I28" s="8">
        <v>16304</v>
      </c>
      <c r="J28" s="3">
        <f t="shared" si="5"/>
        <v>66.72</v>
      </c>
      <c r="K28" s="3">
        <v>66.39</v>
      </c>
      <c r="L28" s="3">
        <v>67</v>
      </c>
      <c r="N28" s="8"/>
      <c r="O28" s="11"/>
      <c r="P28" s="8"/>
      <c r="Q28" s="8"/>
      <c r="R28" s="8"/>
      <c r="S28" s="8"/>
      <c r="T28" s="8"/>
      <c r="U28" s="8"/>
      <c r="V28" s="8"/>
      <c r="W28" s="16"/>
      <c r="X28" s="16"/>
      <c r="Y28" s="16"/>
    </row>
    <row r="29" spans="2:25" ht="15.75" customHeight="1">
      <c r="B29" s="11"/>
      <c r="C29" s="6"/>
      <c r="D29" s="8"/>
      <c r="N29" s="8"/>
      <c r="O29" s="23"/>
      <c r="P29" s="8"/>
      <c r="Q29" s="23"/>
      <c r="R29" s="22"/>
      <c r="S29" s="22"/>
      <c r="T29" s="23"/>
      <c r="U29" s="22"/>
      <c r="V29" s="22"/>
      <c r="W29" s="26"/>
      <c r="X29" s="22"/>
      <c r="Y29" s="22"/>
    </row>
    <row r="30" spans="2:25" ht="15.75" customHeight="1">
      <c r="B30" s="9" t="s">
        <v>40</v>
      </c>
      <c r="C30" s="6"/>
      <c r="D30" s="8">
        <f aca="true" t="shared" si="6" ref="D30:I30">SUM(D32:D33)</f>
        <v>55068</v>
      </c>
      <c r="E30" s="1">
        <f t="shared" si="6"/>
        <v>25729</v>
      </c>
      <c r="F30" s="1">
        <f t="shared" si="6"/>
        <v>29339</v>
      </c>
      <c r="G30" s="1">
        <f t="shared" si="6"/>
        <v>33575</v>
      </c>
      <c r="H30" s="1">
        <f t="shared" si="6"/>
        <v>15736</v>
      </c>
      <c r="I30" s="1">
        <f t="shared" si="6"/>
        <v>17839</v>
      </c>
      <c r="J30" s="3">
        <f>ROUND((G30/D30)*100,2)</f>
        <v>60.97</v>
      </c>
      <c r="K30" s="3">
        <f>ROUND((H30/E30)*100,2)</f>
        <v>61.16</v>
      </c>
      <c r="L30" s="3">
        <f>ROUND((I30/F30)*100,2)</f>
        <v>60.8</v>
      </c>
      <c r="N30" s="8"/>
      <c r="O30" s="8"/>
      <c r="P30" s="8"/>
      <c r="Q30" s="8"/>
      <c r="R30" s="8"/>
      <c r="S30" s="8"/>
      <c r="T30" s="8"/>
      <c r="U30" s="8"/>
      <c r="V30" s="8"/>
      <c r="W30" s="16"/>
      <c r="X30" s="16"/>
      <c r="Y30" s="16"/>
    </row>
    <row r="31" spans="2:25" ht="15.75" customHeight="1">
      <c r="B31" s="11"/>
      <c r="C31" s="6"/>
      <c r="D31" s="8"/>
      <c r="N31" s="8"/>
      <c r="O31" s="20"/>
      <c r="P31" s="8"/>
      <c r="Q31" s="8"/>
      <c r="R31" s="8"/>
      <c r="S31" s="8"/>
      <c r="T31" s="8"/>
      <c r="U31" s="8"/>
      <c r="V31" s="8"/>
      <c r="W31" s="16"/>
      <c r="X31" s="16"/>
      <c r="Y31" s="16"/>
    </row>
    <row r="32" spans="2:25" ht="15.75" customHeight="1">
      <c r="B32" s="11" t="s">
        <v>3</v>
      </c>
      <c r="C32" s="6"/>
      <c r="D32" s="8">
        <f>SUM(E32:F32)</f>
        <v>32321</v>
      </c>
      <c r="E32" s="1">
        <v>15111</v>
      </c>
      <c r="F32" s="1">
        <v>17210</v>
      </c>
      <c r="G32" s="1">
        <f>SUM(H32:I32)</f>
        <v>20461</v>
      </c>
      <c r="H32" s="1">
        <v>9650</v>
      </c>
      <c r="I32" s="1">
        <v>10811</v>
      </c>
      <c r="J32" s="3">
        <f>ROUND((G32/D32)*100,2)</f>
        <v>63.31</v>
      </c>
      <c r="K32" s="3">
        <v>63.86</v>
      </c>
      <c r="L32" s="3">
        <v>62.82</v>
      </c>
      <c r="N32" s="8"/>
      <c r="O32" s="11"/>
      <c r="P32" s="8"/>
      <c r="Q32" s="8"/>
      <c r="R32" s="8"/>
      <c r="S32" s="8"/>
      <c r="T32" s="8"/>
      <c r="U32" s="8"/>
      <c r="V32" s="8"/>
      <c r="W32" s="16"/>
      <c r="X32" s="16"/>
      <c r="Y32" s="16"/>
    </row>
    <row r="33" spans="2:25" ht="15.75" customHeight="1">
      <c r="B33" s="11" t="s">
        <v>4</v>
      </c>
      <c r="C33" s="6"/>
      <c r="D33" s="8">
        <f>SUM(E33:F33)</f>
        <v>22747</v>
      </c>
      <c r="E33" s="1">
        <v>10618</v>
      </c>
      <c r="F33" s="1">
        <v>12129</v>
      </c>
      <c r="G33" s="1">
        <f>SUM(H33:I33)</f>
        <v>13114</v>
      </c>
      <c r="H33" s="1">
        <v>6086</v>
      </c>
      <c r="I33" s="1">
        <v>7028</v>
      </c>
      <c r="J33" s="3">
        <f>ROUND((G33/D33)*100,2)</f>
        <v>57.65</v>
      </c>
      <c r="K33" s="3">
        <v>57.32</v>
      </c>
      <c r="L33" s="3">
        <v>57.94</v>
      </c>
      <c r="N33" s="8"/>
      <c r="O33" s="11"/>
      <c r="P33" s="8"/>
      <c r="Q33" s="8"/>
      <c r="R33" s="8"/>
      <c r="S33" s="8"/>
      <c r="T33" s="8"/>
      <c r="U33" s="8"/>
      <c r="V33" s="8"/>
      <c r="W33" s="16"/>
      <c r="X33" s="16"/>
      <c r="Y33" s="16"/>
    </row>
    <row r="34" spans="2:25" ht="15.75" customHeight="1">
      <c r="B34" s="11"/>
      <c r="C34" s="6"/>
      <c r="D34" s="8"/>
      <c r="N34" s="8"/>
      <c r="O34" s="8"/>
      <c r="P34" s="8"/>
      <c r="Q34" s="8"/>
      <c r="R34" s="8"/>
      <c r="S34" s="8"/>
      <c r="T34" s="8"/>
      <c r="U34" s="8"/>
      <c r="V34" s="8"/>
      <c r="W34" s="16"/>
      <c r="X34" s="16"/>
      <c r="Y34" s="16"/>
    </row>
    <row r="35" spans="2:25" ht="15.75" customHeight="1">
      <c r="B35" s="9" t="s">
        <v>5</v>
      </c>
      <c r="C35" s="6"/>
      <c r="D35" s="8">
        <f aca="true" t="shared" si="7" ref="D35:I35">SUM(D37:D39)</f>
        <v>32080</v>
      </c>
      <c r="E35" s="1">
        <f t="shared" si="7"/>
        <v>14810</v>
      </c>
      <c r="F35" s="1">
        <f t="shared" si="7"/>
        <v>17270</v>
      </c>
      <c r="G35" s="1">
        <f t="shared" si="7"/>
        <v>21068</v>
      </c>
      <c r="H35" s="1">
        <f t="shared" si="7"/>
        <v>9822</v>
      </c>
      <c r="I35" s="1">
        <f t="shared" si="7"/>
        <v>11246</v>
      </c>
      <c r="J35" s="3">
        <f>ROUND((G35/D35)*100,2)</f>
        <v>65.67</v>
      </c>
      <c r="K35" s="3">
        <f aca="true" t="shared" si="8" ref="J35:L39">ROUND((H35/E35)*100,2)</f>
        <v>66.32</v>
      </c>
      <c r="L35" s="3">
        <f t="shared" si="8"/>
        <v>65.12</v>
      </c>
      <c r="N35" s="8"/>
      <c r="O35" s="11"/>
      <c r="P35" s="8"/>
      <c r="Q35" s="8"/>
      <c r="R35" s="8"/>
      <c r="S35" s="8"/>
      <c r="T35" s="8"/>
      <c r="U35" s="8"/>
      <c r="V35" s="8"/>
      <c r="W35" s="16"/>
      <c r="X35" s="16"/>
      <c r="Y35" s="16"/>
    </row>
    <row r="36" spans="2:25" ht="15.75" customHeight="1">
      <c r="B36" s="9"/>
      <c r="C36" s="6"/>
      <c r="D36" s="8"/>
      <c r="O36" s="11"/>
      <c r="P36" s="8"/>
      <c r="Q36" s="8"/>
      <c r="R36" s="8"/>
      <c r="S36" s="8"/>
      <c r="T36" s="8"/>
      <c r="U36" s="8"/>
      <c r="V36" s="8"/>
      <c r="W36" s="16"/>
      <c r="X36" s="16"/>
      <c r="Y36" s="16"/>
    </row>
    <row r="37" spans="2:25" ht="15.75" customHeight="1">
      <c r="B37" s="12" t="s">
        <v>6</v>
      </c>
      <c r="C37" s="6"/>
      <c r="D37" s="8">
        <f>SUM(E37:F37)</f>
        <v>7666</v>
      </c>
      <c r="E37" s="1">
        <v>3583</v>
      </c>
      <c r="F37" s="1">
        <v>4083</v>
      </c>
      <c r="G37" s="1">
        <f aca="true" t="shared" si="9" ref="G37:G45">SUM(H37:I37)</f>
        <v>5090</v>
      </c>
      <c r="H37" s="1">
        <v>2428</v>
      </c>
      <c r="I37" s="1">
        <v>2662</v>
      </c>
      <c r="J37" s="3">
        <f t="shared" si="8"/>
        <v>66.4</v>
      </c>
      <c r="K37" s="3">
        <f t="shared" si="8"/>
        <v>67.76</v>
      </c>
      <c r="L37" s="3">
        <f t="shared" si="8"/>
        <v>65.2</v>
      </c>
      <c r="O37" s="11"/>
      <c r="P37" s="8"/>
      <c r="Q37" s="8"/>
      <c r="R37" s="8"/>
      <c r="S37" s="8"/>
      <c r="T37" s="8"/>
      <c r="U37" s="8"/>
      <c r="V37" s="8"/>
      <c r="W37" s="16"/>
      <c r="X37" s="16"/>
      <c r="Y37" s="16"/>
    </row>
    <row r="38" spans="2:25" ht="15.75" customHeight="1">
      <c r="B38" s="12" t="s">
        <v>7</v>
      </c>
      <c r="C38" s="6"/>
      <c r="D38" s="8">
        <f>SUM(E38:F38)</f>
        <v>12169</v>
      </c>
      <c r="E38" s="1">
        <v>5564</v>
      </c>
      <c r="F38" s="1">
        <v>6605</v>
      </c>
      <c r="G38" s="1">
        <f t="shared" si="9"/>
        <v>7750</v>
      </c>
      <c r="H38" s="1">
        <v>3560</v>
      </c>
      <c r="I38" s="1">
        <v>4190</v>
      </c>
      <c r="J38" s="3">
        <f t="shared" si="8"/>
        <v>63.69</v>
      </c>
      <c r="K38" s="3">
        <f t="shared" si="8"/>
        <v>63.98</v>
      </c>
      <c r="L38" s="3">
        <f t="shared" si="8"/>
        <v>63.44</v>
      </c>
      <c r="O38" s="11"/>
      <c r="P38" s="8"/>
      <c r="Q38" s="8"/>
      <c r="R38" s="8"/>
      <c r="S38" s="8"/>
      <c r="T38" s="8"/>
      <c r="U38" s="8"/>
      <c r="V38" s="8"/>
      <c r="W38" s="16"/>
      <c r="X38" s="16"/>
      <c r="Y38" s="16"/>
    </row>
    <row r="39" spans="2:25" ht="15.75" customHeight="1">
      <c r="B39" s="12" t="s">
        <v>8</v>
      </c>
      <c r="C39" s="6"/>
      <c r="D39" s="8">
        <f>SUM(E39:F39)</f>
        <v>12245</v>
      </c>
      <c r="E39" s="1">
        <v>5663</v>
      </c>
      <c r="F39" s="1">
        <v>6582</v>
      </c>
      <c r="G39" s="1">
        <f t="shared" si="9"/>
        <v>8228</v>
      </c>
      <c r="H39" s="1">
        <v>3834</v>
      </c>
      <c r="I39" s="1">
        <v>4394</v>
      </c>
      <c r="J39" s="3">
        <f t="shared" si="8"/>
        <v>67.19</v>
      </c>
      <c r="K39" s="3">
        <f t="shared" si="8"/>
        <v>67.7</v>
      </c>
      <c r="L39" s="3">
        <f t="shared" si="8"/>
        <v>66.76</v>
      </c>
      <c r="O39" s="11"/>
      <c r="P39" s="8"/>
      <c r="Q39" s="8"/>
      <c r="R39" s="8"/>
      <c r="S39" s="8"/>
      <c r="T39" s="8"/>
      <c r="U39" s="8"/>
      <c r="V39" s="8"/>
      <c r="W39" s="16"/>
      <c r="X39" s="16"/>
      <c r="Y39" s="16"/>
    </row>
    <row r="40" spans="2:25" ht="15.75" customHeight="1">
      <c r="B40" s="11"/>
      <c r="C40" s="6"/>
      <c r="D40" s="8"/>
      <c r="O40" s="8"/>
      <c r="P40" s="8"/>
      <c r="Q40" s="8"/>
      <c r="R40" s="8"/>
      <c r="S40" s="8"/>
      <c r="T40" s="8"/>
      <c r="U40" s="8"/>
      <c r="V40" s="8"/>
      <c r="W40" s="16"/>
      <c r="X40" s="16"/>
      <c r="Y40" s="16"/>
    </row>
    <row r="41" spans="2:25" ht="15.75" customHeight="1">
      <c r="B41" s="9" t="s">
        <v>10</v>
      </c>
      <c r="C41" s="6"/>
      <c r="D41" s="8">
        <f aca="true" t="shared" si="10" ref="D41:I41">SUM(D43:D46)</f>
        <v>22766</v>
      </c>
      <c r="E41" s="1">
        <f t="shared" si="10"/>
        <v>10412</v>
      </c>
      <c r="F41" s="1">
        <f t="shared" si="10"/>
        <v>12354</v>
      </c>
      <c r="G41" s="1">
        <f t="shared" si="10"/>
        <v>14428</v>
      </c>
      <c r="H41" s="1">
        <f t="shared" si="10"/>
        <v>6575</v>
      </c>
      <c r="I41" s="1">
        <f t="shared" si="10"/>
        <v>7853</v>
      </c>
      <c r="J41" s="3">
        <f>ROUND((G41/D41)*100,2)</f>
        <v>63.38</v>
      </c>
      <c r="K41" s="3">
        <f>ROUND((H41/E41)*100,2)</f>
        <v>63.15</v>
      </c>
      <c r="L41" s="3">
        <f>ROUND((I41/F41)*100,2)</f>
        <v>63.57</v>
      </c>
      <c r="O41" s="8"/>
      <c r="P41" s="8"/>
      <c r="Q41" s="8"/>
      <c r="R41" s="8"/>
      <c r="S41" s="8"/>
      <c r="T41" s="8"/>
      <c r="U41" s="8"/>
      <c r="V41" s="8"/>
      <c r="W41" s="16"/>
      <c r="X41" s="16"/>
      <c r="Y41" s="16"/>
    </row>
    <row r="42" spans="2:25" ht="15.75" customHeight="1">
      <c r="B42" s="11"/>
      <c r="C42" s="6"/>
      <c r="D42" s="8"/>
      <c r="O42" s="11"/>
      <c r="P42" s="8"/>
      <c r="Q42" s="8"/>
      <c r="R42" s="8"/>
      <c r="S42" s="8"/>
      <c r="T42" s="8"/>
      <c r="U42" s="8"/>
      <c r="V42" s="8"/>
      <c r="W42" s="16"/>
      <c r="X42" s="16"/>
      <c r="Y42" s="16"/>
    </row>
    <row r="43" spans="2:25" ht="15.75" customHeight="1">
      <c r="B43" s="12" t="s">
        <v>11</v>
      </c>
      <c r="C43" s="6"/>
      <c r="D43" s="8">
        <f>SUM(E43:F43)</f>
        <v>2743</v>
      </c>
      <c r="E43" s="1">
        <v>1250</v>
      </c>
      <c r="F43" s="1">
        <v>1493</v>
      </c>
      <c r="G43" s="1">
        <f t="shared" si="9"/>
        <v>2161</v>
      </c>
      <c r="H43" s="1">
        <v>993</v>
      </c>
      <c r="I43" s="1">
        <v>1168</v>
      </c>
      <c r="J43" s="3">
        <f>ROUND((G43/D43)*100,2)</f>
        <v>78.78</v>
      </c>
      <c r="K43" s="3">
        <v>79.44</v>
      </c>
      <c r="L43" s="3">
        <v>78.23</v>
      </c>
      <c r="O43" s="11"/>
      <c r="P43" s="8"/>
      <c r="Q43" s="8"/>
      <c r="R43" s="8"/>
      <c r="S43" s="8"/>
      <c r="T43" s="8"/>
      <c r="U43" s="8"/>
      <c r="V43" s="8"/>
      <c r="W43" s="16"/>
      <c r="X43" s="16"/>
      <c r="Y43" s="16"/>
    </row>
    <row r="44" spans="2:25" ht="15.75" customHeight="1">
      <c r="B44" s="12" t="s">
        <v>12</v>
      </c>
      <c r="C44" s="6"/>
      <c r="D44" s="8">
        <f>SUM(E44:F44)</f>
        <v>4900</v>
      </c>
      <c r="E44" s="1">
        <v>2201</v>
      </c>
      <c r="F44" s="1">
        <v>2699</v>
      </c>
      <c r="G44" s="1">
        <f t="shared" si="9"/>
        <v>3166</v>
      </c>
      <c r="H44" s="1">
        <v>1409</v>
      </c>
      <c r="I44" s="1">
        <v>1757</v>
      </c>
      <c r="J44" s="3">
        <f>ROUND((G44/D44)*100,2)</f>
        <v>64.61</v>
      </c>
      <c r="K44" s="3">
        <v>64.02</v>
      </c>
      <c r="L44" s="3">
        <v>65.1</v>
      </c>
      <c r="O44" s="8"/>
      <c r="P44" s="8"/>
      <c r="Q44" s="8"/>
      <c r="R44" s="8"/>
      <c r="S44" s="8"/>
      <c r="T44" s="8"/>
      <c r="U44" s="8"/>
      <c r="V44" s="8"/>
      <c r="W44" s="16"/>
      <c r="X44" s="16"/>
      <c r="Y44" s="16"/>
    </row>
    <row r="45" spans="2:25" ht="15.75" customHeight="1">
      <c r="B45" s="12" t="s">
        <v>13</v>
      </c>
      <c r="C45" s="6"/>
      <c r="D45" s="8">
        <f>SUM(E45:F45)</f>
        <v>4402</v>
      </c>
      <c r="E45" s="1">
        <v>2032</v>
      </c>
      <c r="F45" s="1">
        <v>2370</v>
      </c>
      <c r="G45" s="1">
        <f t="shared" si="9"/>
        <v>2762</v>
      </c>
      <c r="H45" s="1">
        <v>1252</v>
      </c>
      <c r="I45" s="1">
        <v>1510</v>
      </c>
      <c r="J45" s="3">
        <f>ROUND((G45/D45)*100,2)</f>
        <v>62.74</v>
      </c>
      <c r="K45" s="3">
        <v>61.61</v>
      </c>
      <c r="L45" s="3">
        <v>63.71</v>
      </c>
      <c r="O45" s="11"/>
      <c r="P45" s="8"/>
      <c r="Q45" s="8"/>
      <c r="R45" s="8"/>
      <c r="S45" s="8"/>
      <c r="T45" s="8"/>
      <c r="U45" s="8"/>
      <c r="V45" s="8"/>
      <c r="W45" s="16"/>
      <c r="X45" s="16"/>
      <c r="Y45" s="16"/>
    </row>
    <row r="46" spans="2:25" ht="15.75" customHeight="1">
      <c r="B46" s="12" t="s">
        <v>14</v>
      </c>
      <c r="C46" s="6"/>
      <c r="D46" s="8">
        <f>SUM(E46:F46)</f>
        <v>10721</v>
      </c>
      <c r="E46" s="1">
        <v>4929</v>
      </c>
      <c r="F46" s="1">
        <v>5792</v>
      </c>
      <c r="G46" s="1">
        <f>SUM(SUM(H46:I46))</f>
        <v>6339</v>
      </c>
      <c r="H46" s="1">
        <v>2921</v>
      </c>
      <c r="I46" s="1">
        <v>3418</v>
      </c>
      <c r="J46" s="3">
        <f>ROUND((G46/D46)*100,2)</f>
        <v>59.13</v>
      </c>
      <c r="K46" s="3">
        <v>59.26</v>
      </c>
      <c r="L46" s="3">
        <v>59.01</v>
      </c>
      <c r="N46" s="21"/>
      <c r="O46" s="11"/>
      <c r="P46" s="8"/>
      <c r="Q46" s="8"/>
      <c r="R46" s="8"/>
      <c r="S46" s="8"/>
      <c r="T46" s="8"/>
      <c r="U46" s="8"/>
      <c r="V46" s="8"/>
      <c r="W46" s="16"/>
      <c r="X46" s="16"/>
      <c r="Y46" s="16"/>
    </row>
    <row r="47" spans="3:25" ht="15.75" customHeight="1">
      <c r="C47" s="6"/>
      <c r="D47" s="8"/>
      <c r="E47" s="8"/>
      <c r="F47" s="8"/>
      <c r="G47" s="8"/>
      <c r="H47" s="8"/>
      <c r="I47" s="8"/>
      <c r="O47" s="11"/>
      <c r="P47" s="8"/>
      <c r="Q47" s="8"/>
      <c r="R47" s="8"/>
      <c r="S47" s="8"/>
      <c r="T47" s="8"/>
      <c r="U47" s="8"/>
      <c r="V47" s="8"/>
      <c r="W47" s="16"/>
      <c r="X47" s="16"/>
      <c r="Y47" s="16"/>
    </row>
    <row r="48" spans="2:25" ht="15.75" customHeight="1">
      <c r="B48" s="9" t="s">
        <v>9</v>
      </c>
      <c r="C48" s="6"/>
      <c r="D48" s="8">
        <f aca="true" t="shared" si="11" ref="D48:I48">SUM(D50)</f>
        <v>20388</v>
      </c>
      <c r="E48" s="8">
        <f t="shared" si="11"/>
        <v>9388</v>
      </c>
      <c r="F48" s="8">
        <f t="shared" si="11"/>
        <v>11000</v>
      </c>
      <c r="G48" s="8">
        <f t="shared" si="11"/>
        <v>14880</v>
      </c>
      <c r="H48" s="8">
        <f t="shared" si="11"/>
        <v>6558</v>
      </c>
      <c r="I48" s="8">
        <f t="shared" si="11"/>
        <v>8322</v>
      </c>
      <c r="J48" s="3">
        <f>ROUND((G48/D48)*100,2)</f>
        <v>72.98</v>
      </c>
      <c r="K48" s="3">
        <f>ROUND((H48/E48)*100,2)</f>
        <v>69.86</v>
      </c>
      <c r="L48" s="3">
        <f>ROUND((I48/F48)*100,2)</f>
        <v>75.65</v>
      </c>
      <c r="O48" s="8"/>
      <c r="P48" s="8"/>
      <c r="Q48" s="8"/>
      <c r="R48" s="8"/>
      <c r="S48" s="8"/>
      <c r="T48" s="8"/>
      <c r="U48" s="8"/>
      <c r="V48" s="8"/>
      <c r="W48" s="16"/>
      <c r="X48" s="16"/>
      <c r="Y48" s="16"/>
    </row>
    <row r="49" spans="1:25" ht="15.75" customHeight="1">
      <c r="A49" s="8"/>
      <c r="B49" s="8"/>
      <c r="C49" s="6"/>
      <c r="D49" s="8"/>
      <c r="E49" s="8"/>
      <c r="F49" s="8"/>
      <c r="G49" s="8"/>
      <c r="H49" s="8"/>
      <c r="I49" s="8"/>
      <c r="J49" s="16"/>
      <c r="K49" s="16"/>
      <c r="L49" s="16"/>
      <c r="M49" s="8"/>
      <c r="O49" s="20"/>
      <c r="P49" s="8"/>
      <c r="Q49" s="8"/>
      <c r="R49" s="8"/>
      <c r="S49" s="8"/>
      <c r="T49" s="8"/>
      <c r="U49" s="8"/>
      <c r="V49" s="8"/>
      <c r="W49" s="16"/>
      <c r="X49" s="16"/>
      <c r="Y49" s="16"/>
    </row>
    <row r="50" spans="1:25" ht="15.75" customHeight="1">
      <c r="A50" s="8"/>
      <c r="B50" s="11" t="s">
        <v>36</v>
      </c>
      <c r="C50" s="6"/>
      <c r="D50" s="8">
        <f>SUM(E50:F50)</f>
        <v>20388</v>
      </c>
      <c r="E50" s="8">
        <v>9388</v>
      </c>
      <c r="F50" s="8">
        <v>11000</v>
      </c>
      <c r="G50" s="8">
        <v>14880</v>
      </c>
      <c r="H50" s="8">
        <v>6558</v>
      </c>
      <c r="I50" s="8">
        <v>8322</v>
      </c>
      <c r="J50" s="16">
        <f>ROUND((G50/D50)*100,2)</f>
        <v>72.98</v>
      </c>
      <c r="K50" s="16">
        <v>69.86</v>
      </c>
      <c r="L50" s="16">
        <v>75.65</v>
      </c>
      <c r="M50" s="8"/>
      <c r="O50" s="11"/>
      <c r="P50" s="8"/>
      <c r="Q50" s="8"/>
      <c r="R50" s="8"/>
      <c r="S50" s="8"/>
      <c r="T50" s="8"/>
      <c r="U50" s="8"/>
      <c r="V50" s="8"/>
      <c r="W50" s="16"/>
      <c r="X50" s="16"/>
      <c r="Y50" s="16"/>
    </row>
    <row r="51" spans="1:25" ht="14.25">
      <c r="A51" s="8"/>
      <c r="B51" s="8"/>
      <c r="C51" s="6"/>
      <c r="D51" s="8"/>
      <c r="E51" s="8"/>
      <c r="F51" s="8"/>
      <c r="G51" s="8"/>
      <c r="H51" s="8"/>
      <c r="I51" s="8"/>
      <c r="J51" s="16"/>
      <c r="K51" s="16"/>
      <c r="L51" s="16"/>
      <c r="M51" s="8"/>
      <c r="O51" s="11"/>
      <c r="P51" s="8"/>
      <c r="Q51" s="8"/>
      <c r="R51" s="8"/>
      <c r="S51" s="8"/>
      <c r="T51" s="8"/>
      <c r="U51" s="8"/>
      <c r="V51" s="8"/>
      <c r="W51" s="16"/>
      <c r="X51" s="16"/>
      <c r="Y51" s="16"/>
    </row>
    <row r="52" spans="1:25" ht="15" thickBot="1">
      <c r="A52" s="4"/>
      <c r="B52" s="13"/>
      <c r="C52" s="29"/>
      <c r="D52" s="4"/>
      <c r="E52" s="4"/>
      <c r="F52" s="4"/>
      <c r="G52" s="4"/>
      <c r="H52" s="4"/>
      <c r="I52" s="4"/>
      <c r="J52" s="5"/>
      <c r="K52" s="5"/>
      <c r="L52" s="5"/>
      <c r="M52" s="4"/>
      <c r="O52" s="11"/>
      <c r="P52" s="8"/>
      <c r="Q52" s="8"/>
      <c r="R52" s="8"/>
      <c r="S52" s="8"/>
      <c r="T52" s="8"/>
      <c r="U52" s="8"/>
      <c r="V52" s="8"/>
      <c r="W52" s="16"/>
      <c r="X52" s="16"/>
      <c r="Y52" s="16"/>
    </row>
    <row r="53" spans="1:25" ht="14.25">
      <c r="A53" s="8"/>
      <c r="B53" s="8" t="s">
        <v>38</v>
      </c>
      <c r="C53" s="8"/>
      <c r="D53" s="8"/>
      <c r="E53" s="8"/>
      <c r="F53" s="8"/>
      <c r="G53" s="8"/>
      <c r="H53" s="8"/>
      <c r="I53" s="8"/>
      <c r="J53" s="16"/>
      <c r="K53" s="16"/>
      <c r="L53" s="16"/>
      <c r="M53" s="8"/>
      <c r="N53" s="8"/>
      <c r="O53" s="11"/>
      <c r="P53" s="8"/>
      <c r="Q53" s="8"/>
      <c r="R53" s="8"/>
      <c r="S53" s="8"/>
      <c r="T53" s="8"/>
      <c r="U53" s="8"/>
      <c r="V53" s="8"/>
      <c r="W53" s="16"/>
      <c r="X53" s="16"/>
      <c r="Y53" s="16"/>
    </row>
    <row r="54" spans="1:25" ht="14.25">
      <c r="A54" s="8"/>
      <c r="B54" s="8"/>
      <c r="C54" s="8"/>
      <c r="D54" s="8"/>
      <c r="E54" s="8"/>
      <c r="F54" s="8"/>
      <c r="G54" s="8"/>
      <c r="H54" s="8"/>
      <c r="I54" s="8"/>
      <c r="J54" s="16"/>
      <c r="K54" s="16"/>
      <c r="L54" s="16"/>
      <c r="M54" s="8"/>
      <c r="N54" s="8"/>
      <c r="O54" s="11"/>
      <c r="P54" s="8"/>
      <c r="Q54" s="8"/>
      <c r="R54" s="8"/>
      <c r="S54" s="8"/>
      <c r="T54" s="8"/>
      <c r="U54" s="8"/>
      <c r="V54" s="8"/>
      <c r="W54" s="16"/>
      <c r="X54" s="16"/>
      <c r="Y54" s="16"/>
    </row>
    <row r="55" spans="1:25" ht="14.25">
      <c r="A55" s="8"/>
      <c r="B55" s="11"/>
      <c r="C55" s="8"/>
      <c r="D55" s="8"/>
      <c r="E55" s="8"/>
      <c r="F55" s="8"/>
      <c r="G55" s="8"/>
      <c r="H55" s="8"/>
      <c r="I55" s="8"/>
      <c r="J55" s="16"/>
      <c r="K55" s="16"/>
      <c r="L55" s="16"/>
      <c r="M55" s="8"/>
      <c r="N55" s="8"/>
      <c r="O55" s="11"/>
      <c r="P55" s="8"/>
      <c r="Q55" s="8"/>
      <c r="R55" s="8"/>
      <c r="S55" s="8"/>
      <c r="T55" s="8"/>
      <c r="U55" s="8"/>
      <c r="V55" s="8"/>
      <c r="W55" s="16"/>
      <c r="X55" s="16"/>
      <c r="Y55" s="16"/>
    </row>
    <row r="56" spans="1:25" ht="14.25">
      <c r="A56" s="8"/>
      <c r="B56" s="11"/>
      <c r="C56" s="8"/>
      <c r="D56" s="8"/>
      <c r="E56" s="8"/>
      <c r="F56" s="8"/>
      <c r="G56" s="8"/>
      <c r="H56" s="8"/>
      <c r="I56" s="8"/>
      <c r="J56" s="16"/>
      <c r="K56" s="16"/>
      <c r="L56" s="16"/>
      <c r="M56" s="8"/>
      <c r="N56" s="8"/>
      <c r="O56" s="11"/>
      <c r="P56" s="8"/>
      <c r="Q56" s="8"/>
      <c r="R56" s="8"/>
      <c r="S56" s="8"/>
      <c r="T56" s="8"/>
      <c r="U56" s="8"/>
      <c r="V56" s="8"/>
      <c r="W56" s="16"/>
      <c r="X56" s="16"/>
      <c r="Y56" s="16"/>
    </row>
    <row r="57" spans="1:25" ht="14.25">
      <c r="A57" s="8"/>
      <c r="B57" s="11"/>
      <c r="C57" s="8"/>
      <c r="D57" s="8"/>
      <c r="E57" s="8"/>
      <c r="F57" s="8"/>
      <c r="G57" s="8"/>
      <c r="H57" s="8"/>
      <c r="I57" s="8"/>
      <c r="J57" s="16"/>
      <c r="K57" s="16"/>
      <c r="L57" s="16"/>
      <c r="M57" s="8"/>
      <c r="N57" s="8"/>
      <c r="O57" s="11"/>
      <c r="P57" s="8"/>
      <c r="Q57" s="8"/>
      <c r="R57" s="8"/>
      <c r="S57" s="8"/>
      <c r="T57" s="8"/>
      <c r="U57" s="8"/>
      <c r="V57" s="8"/>
      <c r="W57" s="16"/>
      <c r="X57" s="16"/>
      <c r="Y57" s="16"/>
    </row>
    <row r="58" spans="1:25" ht="14.25">
      <c r="A58" s="8"/>
      <c r="B58" s="11"/>
      <c r="C58" s="8"/>
      <c r="D58" s="8"/>
      <c r="E58" s="8"/>
      <c r="F58" s="8"/>
      <c r="G58" s="8"/>
      <c r="H58" s="8"/>
      <c r="I58" s="8"/>
      <c r="J58" s="16"/>
      <c r="K58" s="16"/>
      <c r="L58" s="16"/>
      <c r="M58" s="8"/>
      <c r="N58" s="8"/>
      <c r="O58" s="11"/>
      <c r="P58" s="8"/>
      <c r="Q58" s="8"/>
      <c r="R58" s="8"/>
      <c r="S58" s="8"/>
      <c r="T58" s="8"/>
      <c r="U58" s="8"/>
      <c r="V58" s="8"/>
      <c r="W58" s="16"/>
      <c r="X58" s="16"/>
      <c r="Y58" s="16"/>
    </row>
    <row r="59" spans="1:25" ht="14.25">
      <c r="A59" s="8"/>
      <c r="B59" s="8"/>
      <c r="C59" s="8"/>
      <c r="D59" s="8"/>
      <c r="E59" s="8"/>
      <c r="F59" s="8"/>
      <c r="G59" s="8"/>
      <c r="H59" s="8"/>
      <c r="I59" s="8"/>
      <c r="J59" s="16"/>
      <c r="K59" s="16"/>
      <c r="L59" s="16"/>
      <c r="M59" s="8"/>
      <c r="N59" s="8"/>
      <c r="O59" s="11"/>
      <c r="P59" s="8"/>
      <c r="Q59" s="8"/>
      <c r="R59" s="8"/>
      <c r="S59" s="8"/>
      <c r="T59" s="8"/>
      <c r="U59" s="8"/>
      <c r="V59" s="8"/>
      <c r="W59" s="16"/>
      <c r="X59" s="16"/>
      <c r="Y59" s="16"/>
    </row>
    <row r="60" spans="1:25" ht="14.25">
      <c r="A60" s="8"/>
      <c r="B60" s="8"/>
      <c r="C60" s="8"/>
      <c r="D60" s="8"/>
      <c r="E60" s="8"/>
      <c r="F60" s="8"/>
      <c r="G60" s="8"/>
      <c r="H60" s="8"/>
      <c r="I60" s="8"/>
      <c r="J60" s="16"/>
      <c r="K60" s="16"/>
      <c r="L60" s="16"/>
      <c r="M60" s="8"/>
      <c r="N60" s="8"/>
      <c r="O60" s="11"/>
      <c r="P60" s="8"/>
      <c r="Q60" s="8"/>
      <c r="R60" s="8"/>
      <c r="S60" s="8"/>
      <c r="T60" s="8"/>
      <c r="U60" s="8"/>
      <c r="V60" s="8"/>
      <c r="W60" s="16"/>
      <c r="X60" s="16"/>
      <c r="Y60" s="16"/>
    </row>
    <row r="61" spans="1:25" ht="14.25">
      <c r="A61" s="8"/>
      <c r="B61" s="8"/>
      <c r="C61" s="8"/>
      <c r="D61" s="8"/>
      <c r="E61" s="8"/>
      <c r="F61" s="8"/>
      <c r="G61" s="8"/>
      <c r="H61" s="8"/>
      <c r="I61" s="8"/>
      <c r="J61" s="16"/>
      <c r="K61" s="16"/>
      <c r="L61" s="16"/>
      <c r="M61" s="8"/>
      <c r="N61" s="8"/>
      <c r="O61" s="8"/>
      <c r="P61" s="8"/>
      <c r="Q61" s="8"/>
      <c r="R61" s="8"/>
      <c r="S61" s="8"/>
      <c r="T61" s="8"/>
      <c r="U61" s="8"/>
      <c r="V61" s="8"/>
      <c r="W61" s="16"/>
      <c r="X61" s="16"/>
      <c r="Y61" s="16"/>
    </row>
    <row r="62" spans="1:25" ht="14.25">
      <c r="A62" s="8"/>
      <c r="B62" s="11"/>
      <c r="C62" s="8"/>
      <c r="D62" s="8"/>
      <c r="E62" s="8"/>
      <c r="F62" s="8"/>
      <c r="G62" s="8"/>
      <c r="H62" s="8"/>
      <c r="I62" s="8"/>
      <c r="J62" s="16"/>
      <c r="K62" s="16"/>
      <c r="L62" s="16"/>
      <c r="M62" s="8"/>
      <c r="N62" s="8"/>
      <c r="O62" s="8"/>
      <c r="P62" s="8"/>
      <c r="Q62" s="8"/>
      <c r="R62" s="8"/>
      <c r="S62" s="8"/>
      <c r="T62" s="8"/>
      <c r="U62" s="8"/>
      <c r="V62" s="8"/>
      <c r="W62" s="16"/>
      <c r="X62" s="16"/>
      <c r="Y62" s="16"/>
    </row>
    <row r="63" spans="1:25" ht="14.25">
      <c r="A63" s="8"/>
      <c r="B63" s="8"/>
      <c r="C63" s="8"/>
      <c r="D63" s="8"/>
      <c r="E63" s="8"/>
      <c r="F63" s="8"/>
      <c r="G63" s="8"/>
      <c r="H63" s="8"/>
      <c r="I63" s="8"/>
      <c r="J63" s="16"/>
      <c r="K63" s="16"/>
      <c r="L63" s="16"/>
      <c r="M63" s="8"/>
      <c r="N63" s="8"/>
      <c r="O63" s="8"/>
      <c r="P63" s="8"/>
      <c r="Q63" s="8"/>
      <c r="R63" s="8"/>
      <c r="S63" s="8"/>
      <c r="T63" s="8"/>
      <c r="U63" s="8"/>
      <c r="V63" s="8"/>
      <c r="W63" s="16"/>
      <c r="X63" s="16"/>
      <c r="Y63" s="16"/>
    </row>
    <row r="64" spans="1:25" ht="14.25">
      <c r="A64" s="8"/>
      <c r="B64" s="8"/>
      <c r="C64" s="8"/>
      <c r="D64" s="8"/>
      <c r="E64" s="8"/>
      <c r="F64" s="8"/>
      <c r="G64" s="8"/>
      <c r="H64" s="8"/>
      <c r="I64" s="8"/>
      <c r="J64" s="16"/>
      <c r="K64" s="16"/>
      <c r="L64" s="16"/>
      <c r="M64" s="8"/>
      <c r="N64" s="8"/>
      <c r="O64" s="8"/>
      <c r="P64" s="8"/>
      <c r="Q64" s="8"/>
      <c r="R64" s="8"/>
      <c r="S64" s="8"/>
      <c r="T64" s="8"/>
      <c r="U64" s="8"/>
      <c r="V64" s="8"/>
      <c r="W64" s="16"/>
      <c r="X64" s="16"/>
      <c r="Y64" s="16"/>
    </row>
    <row r="65" spans="2:12" ht="14.25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4.25">
      <c r="A66" s="8"/>
      <c r="B66" s="8"/>
      <c r="C66" s="8"/>
      <c r="D66" s="8"/>
      <c r="E66" s="8"/>
      <c r="F66" s="8"/>
      <c r="G66" s="8"/>
      <c r="H66" s="8"/>
      <c r="I66" s="8"/>
      <c r="J66" s="14"/>
      <c r="K66" s="15"/>
      <c r="L66" s="16"/>
    </row>
    <row r="67" spans="1:12" ht="24">
      <c r="A67" s="8"/>
      <c r="B67" s="17"/>
      <c r="C67" s="8"/>
      <c r="D67" s="8"/>
      <c r="E67" s="8"/>
      <c r="F67" s="8"/>
      <c r="G67" s="8"/>
      <c r="H67" s="8"/>
      <c r="I67" s="8"/>
      <c r="J67" s="16"/>
      <c r="K67" s="16"/>
      <c r="L67" s="16"/>
    </row>
    <row r="68" spans="1:12" ht="14.25">
      <c r="A68" s="8"/>
      <c r="B68" s="8"/>
      <c r="C68" s="8"/>
      <c r="D68" s="8"/>
      <c r="E68" s="8"/>
      <c r="F68" s="8"/>
      <c r="G68" s="8"/>
      <c r="H68" s="8"/>
      <c r="I68" s="8"/>
      <c r="J68" s="16"/>
      <c r="K68" s="16"/>
      <c r="L68" s="16"/>
    </row>
    <row r="69" spans="1:12" ht="14.25">
      <c r="A69" s="8"/>
      <c r="B69" s="8"/>
      <c r="C69" s="8"/>
      <c r="D69" s="18"/>
      <c r="E69" s="18"/>
      <c r="F69" s="18"/>
      <c r="G69" s="18"/>
      <c r="H69" s="18"/>
      <c r="I69" s="18"/>
      <c r="J69" s="15"/>
      <c r="K69" s="15"/>
      <c r="L69" s="15"/>
    </row>
    <row r="70" spans="1:12" ht="14.25">
      <c r="A70" s="8"/>
      <c r="B70" s="19"/>
      <c r="C70" s="8"/>
      <c r="D70" s="45"/>
      <c r="E70" s="39"/>
      <c r="F70" s="39"/>
      <c r="G70" s="45"/>
      <c r="H70" s="39"/>
      <c r="I70" s="39"/>
      <c r="J70" s="41"/>
      <c r="K70" s="39"/>
      <c r="L70" s="39"/>
    </row>
    <row r="71" spans="1:12" ht="14.25">
      <c r="A71" s="8"/>
      <c r="B71" s="8"/>
      <c r="C71" s="8"/>
      <c r="D71" s="42"/>
      <c r="E71" s="40"/>
      <c r="F71" s="40"/>
      <c r="G71" s="42"/>
      <c r="H71" s="40"/>
      <c r="I71" s="40"/>
      <c r="J71" s="42"/>
      <c r="K71" s="40"/>
      <c r="L71" s="40"/>
    </row>
    <row r="72" spans="1:12" ht="14.25">
      <c r="A72" s="8"/>
      <c r="B72" s="20"/>
      <c r="C72" s="8"/>
      <c r="D72" s="8"/>
      <c r="E72" s="8"/>
      <c r="F72" s="8"/>
      <c r="G72" s="8"/>
      <c r="H72" s="8"/>
      <c r="I72" s="8"/>
      <c r="J72" s="16"/>
      <c r="K72" s="16"/>
      <c r="L72" s="16"/>
    </row>
    <row r="73" spans="1:12" ht="14.25">
      <c r="A73" s="8"/>
      <c r="B73" s="20"/>
      <c r="C73" s="8"/>
      <c r="D73" s="8"/>
      <c r="E73" s="8"/>
      <c r="F73" s="8"/>
      <c r="G73" s="8"/>
      <c r="H73" s="8"/>
      <c r="I73" s="8"/>
      <c r="J73" s="16"/>
      <c r="K73" s="16"/>
      <c r="L73" s="16"/>
    </row>
    <row r="74" spans="1:12" ht="14.25">
      <c r="A74" s="8"/>
      <c r="B74" s="20"/>
      <c r="C74" s="8"/>
      <c r="D74" s="8"/>
      <c r="E74" s="8"/>
      <c r="F74" s="8"/>
      <c r="G74" s="8"/>
      <c r="H74" s="8"/>
      <c r="I74" s="8"/>
      <c r="J74" s="16"/>
      <c r="K74" s="16"/>
      <c r="L74" s="16"/>
    </row>
    <row r="75" spans="1:12" ht="14.25">
      <c r="A75" s="8"/>
      <c r="B75" s="20"/>
      <c r="C75" s="8"/>
      <c r="D75" s="8"/>
      <c r="E75" s="8"/>
      <c r="F75" s="8"/>
      <c r="G75" s="8"/>
      <c r="H75" s="8"/>
      <c r="I75" s="8"/>
      <c r="J75" s="16"/>
      <c r="K75" s="16"/>
      <c r="L75" s="16"/>
    </row>
    <row r="76" spans="1:12" ht="14.25">
      <c r="A76" s="8"/>
      <c r="B76" s="20"/>
      <c r="C76" s="8"/>
      <c r="D76" s="8"/>
      <c r="E76" s="8"/>
      <c r="F76" s="8"/>
      <c r="G76" s="8"/>
      <c r="H76" s="8"/>
      <c r="I76" s="8"/>
      <c r="J76" s="16"/>
      <c r="K76" s="16"/>
      <c r="L76" s="16"/>
    </row>
    <row r="77" spans="1:12" ht="14.25">
      <c r="A77" s="8"/>
      <c r="B77" s="20"/>
      <c r="C77" s="8"/>
      <c r="D77" s="8"/>
      <c r="E77" s="8"/>
      <c r="F77" s="8"/>
      <c r="G77" s="8"/>
      <c r="H77" s="8"/>
      <c r="I77" s="8"/>
      <c r="J77" s="16"/>
      <c r="K77" s="16"/>
      <c r="L77" s="16"/>
    </row>
    <row r="78" spans="1:12" ht="15.75" customHeight="1">
      <c r="A78" s="8"/>
      <c r="B78" s="20"/>
      <c r="C78" s="8"/>
      <c r="D78" s="8"/>
      <c r="E78" s="8"/>
      <c r="F78" s="8"/>
      <c r="G78" s="8"/>
      <c r="H78" s="8"/>
      <c r="I78" s="8"/>
      <c r="J78" s="16"/>
      <c r="K78" s="16"/>
      <c r="L78" s="16"/>
    </row>
    <row r="79" spans="1:12" ht="15.75" customHeight="1">
      <c r="A79" s="8"/>
      <c r="B79" s="20"/>
      <c r="C79" s="8"/>
      <c r="D79" s="8"/>
      <c r="E79" s="8"/>
      <c r="F79" s="8"/>
      <c r="G79" s="8"/>
      <c r="H79" s="8"/>
      <c r="I79" s="8"/>
      <c r="J79" s="16"/>
      <c r="K79" s="16"/>
      <c r="L79" s="16"/>
    </row>
    <row r="80" spans="1:12" ht="15.75" customHeight="1">
      <c r="A80" s="8"/>
      <c r="B80" s="8"/>
      <c r="C80" s="8"/>
      <c r="D80" s="8"/>
      <c r="E80" s="8"/>
      <c r="F80" s="8"/>
      <c r="G80" s="8"/>
      <c r="H80" s="8"/>
      <c r="I80" s="8"/>
      <c r="J80" s="16"/>
      <c r="K80" s="16"/>
      <c r="L80" s="16"/>
    </row>
    <row r="81" spans="1:12" ht="15.75" customHeight="1">
      <c r="A81" s="8"/>
      <c r="B81" s="11"/>
      <c r="C81" s="8"/>
      <c r="D81" s="8"/>
      <c r="E81" s="8"/>
      <c r="F81" s="8"/>
      <c r="G81" s="8"/>
      <c r="H81" s="8"/>
      <c r="I81" s="8"/>
      <c r="J81" s="16"/>
      <c r="K81" s="16"/>
      <c r="L81" s="16"/>
    </row>
    <row r="82" spans="1:12" ht="15.75" customHeight="1">
      <c r="A82" s="8"/>
      <c r="B82" s="11"/>
      <c r="C82" s="8"/>
      <c r="D82" s="8"/>
      <c r="E82" s="8"/>
      <c r="F82" s="8"/>
      <c r="G82" s="8"/>
      <c r="H82" s="8"/>
      <c r="I82" s="8"/>
      <c r="J82" s="16"/>
      <c r="K82" s="16"/>
      <c r="L82" s="16"/>
    </row>
    <row r="83" spans="1:12" ht="15.75" customHeight="1">
      <c r="A83" s="8"/>
      <c r="B83" s="11"/>
      <c r="C83" s="8"/>
      <c r="D83" s="8"/>
      <c r="E83" s="8"/>
      <c r="F83" s="8"/>
      <c r="G83" s="8"/>
      <c r="H83" s="8"/>
      <c r="I83" s="8"/>
      <c r="J83" s="16"/>
      <c r="K83" s="16"/>
      <c r="L83" s="16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16"/>
      <c r="K84" s="16"/>
      <c r="L84" s="16"/>
    </row>
    <row r="85" spans="1:12" ht="15.75" customHeight="1">
      <c r="A85" s="8"/>
      <c r="B85" s="20"/>
      <c r="C85" s="8"/>
      <c r="D85" s="8"/>
      <c r="E85" s="8"/>
      <c r="F85" s="8"/>
      <c r="G85" s="8"/>
      <c r="H85" s="8"/>
      <c r="I85" s="8"/>
      <c r="J85" s="16"/>
      <c r="K85" s="16"/>
      <c r="L85" s="16"/>
    </row>
    <row r="86" spans="1:12" ht="15.75" customHeight="1">
      <c r="A86" s="8"/>
      <c r="B86" s="8"/>
      <c r="C86" s="8"/>
      <c r="D86" s="8"/>
      <c r="E86" s="8"/>
      <c r="F86" s="8"/>
      <c r="G86" s="8"/>
      <c r="H86" s="8"/>
      <c r="I86" s="8"/>
      <c r="J86" s="16"/>
      <c r="K86" s="16"/>
      <c r="L86" s="16"/>
    </row>
    <row r="87" spans="1:12" ht="15.75" customHeight="1">
      <c r="A87" s="8"/>
      <c r="B87" s="11"/>
      <c r="C87" s="8"/>
      <c r="D87" s="8"/>
      <c r="E87" s="8"/>
      <c r="F87" s="8"/>
      <c r="G87" s="8"/>
      <c r="H87" s="8"/>
      <c r="I87" s="8"/>
      <c r="J87" s="16"/>
      <c r="K87" s="16"/>
      <c r="L87" s="16"/>
    </row>
    <row r="88" spans="1:12" ht="15.75" customHeight="1">
      <c r="A88" s="8"/>
      <c r="B88" s="11"/>
      <c r="C88" s="8"/>
      <c r="D88" s="8"/>
      <c r="E88" s="8"/>
      <c r="F88" s="8"/>
      <c r="G88" s="8"/>
      <c r="H88" s="8"/>
      <c r="I88" s="8"/>
      <c r="J88" s="16"/>
      <c r="K88" s="16"/>
      <c r="L88" s="16"/>
    </row>
    <row r="89" spans="1:12" ht="15.75" customHeight="1">
      <c r="A89" s="8"/>
      <c r="B89" s="11"/>
      <c r="C89" s="8"/>
      <c r="D89" s="8"/>
      <c r="E89" s="8"/>
      <c r="F89" s="8"/>
      <c r="G89" s="8"/>
      <c r="H89" s="8"/>
      <c r="I89" s="8"/>
      <c r="J89" s="16"/>
      <c r="K89" s="16"/>
      <c r="L89" s="16"/>
    </row>
    <row r="90" spans="1:12" ht="15.75" customHeight="1">
      <c r="A90" s="8"/>
      <c r="B90" s="11"/>
      <c r="C90" s="8"/>
      <c r="D90" s="8"/>
      <c r="E90" s="8"/>
      <c r="F90" s="8"/>
      <c r="G90" s="8"/>
      <c r="H90" s="8"/>
      <c r="I90" s="8"/>
      <c r="J90" s="16"/>
      <c r="K90" s="16"/>
      <c r="L90" s="16"/>
    </row>
    <row r="91" spans="1:12" ht="15.75" customHeight="1">
      <c r="A91" s="8"/>
      <c r="B91" s="11"/>
      <c r="C91" s="8"/>
      <c r="D91" s="8"/>
      <c r="E91" s="8"/>
      <c r="F91" s="8"/>
      <c r="G91" s="8"/>
      <c r="H91" s="8"/>
      <c r="I91" s="8"/>
      <c r="J91" s="16"/>
      <c r="K91" s="16"/>
      <c r="L91" s="16"/>
    </row>
    <row r="92" spans="1:12" ht="15.75" customHeight="1">
      <c r="A92" s="8"/>
      <c r="B92" s="8"/>
      <c r="C92" s="8"/>
      <c r="D92" s="8"/>
      <c r="E92" s="8"/>
      <c r="F92" s="8"/>
      <c r="G92" s="8"/>
      <c r="H92" s="8"/>
      <c r="I92" s="8"/>
      <c r="J92" s="16"/>
      <c r="K92" s="16"/>
      <c r="L92" s="16"/>
    </row>
    <row r="93" spans="1:12" ht="15.75" customHeight="1">
      <c r="A93" s="8"/>
      <c r="B93" s="11"/>
      <c r="C93" s="8"/>
      <c r="D93" s="8"/>
      <c r="E93" s="8"/>
      <c r="F93" s="8"/>
      <c r="G93" s="8"/>
      <c r="H93" s="8"/>
      <c r="I93" s="8"/>
      <c r="J93" s="16"/>
      <c r="K93" s="16"/>
      <c r="L93" s="16"/>
    </row>
    <row r="94" spans="1:12" ht="15.75" customHeight="1">
      <c r="A94" s="8"/>
      <c r="B94" s="11"/>
      <c r="C94" s="8"/>
      <c r="D94" s="8"/>
      <c r="E94" s="8"/>
      <c r="F94" s="8"/>
      <c r="G94" s="8"/>
      <c r="H94" s="8"/>
      <c r="I94" s="8"/>
      <c r="J94" s="16"/>
      <c r="K94" s="16"/>
      <c r="L94" s="16"/>
    </row>
    <row r="95" spans="1:12" ht="15.75" customHeight="1">
      <c r="A95" s="8"/>
      <c r="B95" s="11"/>
      <c r="C95" s="8"/>
      <c r="D95" s="8"/>
      <c r="E95" s="8"/>
      <c r="F95" s="8"/>
      <c r="G95" s="8"/>
      <c r="H95" s="8"/>
      <c r="I95" s="8"/>
      <c r="J95" s="16"/>
      <c r="K95" s="16"/>
      <c r="L95" s="16"/>
    </row>
    <row r="96" spans="1:12" ht="15.75" customHeight="1">
      <c r="A96" s="8"/>
      <c r="B96" s="11"/>
      <c r="C96" s="8"/>
      <c r="D96" s="8"/>
      <c r="E96" s="8"/>
      <c r="F96" s="8"/>
      <c r="G96" s="8"/>
      <c r="H96" s="8"/>
      <c r="I96" s="8"/>
      <c r="J96" s="16"/>
      <c r="K96" s="16"/>
      <c r="L96" s="16"/>
    </row>
    <row r="97" spans="1:12" ht="15.75" customHeight="1">
      <c r="A97" s="8"/>
      <c r="B97" s="11"/>
      <c r="C97" s="8"/>
      <c r="D97" s="8"/>
      <c r="E97" s="8"/>
      <c r="F97" s="8"/>
      <c r="G97" s="8"/>
      <c r="H97" s="8"/>
      <c r="I97" s="8"/>
      <c r="J97" s="16"/>
      <c r="K97" s="16"/>
      <c r="L97" s="16"/>
    </row>
    <row r="98" spans="1:12" ht="15.75" customHeight="1">
      <c r="A98" s="8"/>
      <c r="B98" s="8"/>
      <c r="C98" s="8"/>
      <c r="D98" s="8"/>
      <c r="E98" s="8"/>
      <c r="F98" s="8"/>
      <c r="G98" s="8"/>
      <c r="H98" s="8"/>
      <c r="I98" s="8"/>
      <c r="J98" s="16"/>
      <c r="K98" s="16"/>
      <c r="L98" s="16"/>
    </row>
    <row r="99" spans="1:12" ht="15.75" customHeight="1">
      <c r="A99" s="8"/>
      <c r="B99" s="20"/>
      <c r="C99" s="8"/>
      <c r="D99" s="8"/>
      <c r="E99" s="8"/>
      <c r="F99" s="8"/>
      <c r="G99" s="8"/>
      <c r="H99" s="8"/>
      <c r="I99" s="8"/>
      <c r="J99" s="16"/>
      <c r="K99" s="16"/>
      <c r="L99" s="16"/>
    </row>
    <row r="100" spans="1:12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16"/>
      <c r="K100" s="16"/>
      <c r="L100" s="16"/>
    </row>
    <row r="101" spans="1:12" ht="15.75" customHeight="1">
      <c r="A101" s="8"/>
      <c r="B101" s="11"/>
      <c r="C101" s="8"/>
      <c r="D101" s="8"/>
      <c r="E101" s="8"/>
      <c r="F101" s="8"/>
      <c r="G101" s="8"/>
      <c r="H101" s="8"/>
      <c r="I101" s="8"/>
      <c r="J101" s="16"/>
      <c r="K101" s="16"/>
      <c r="L101" s="16"/>
    </row>
    <row r="102" spans="1:12" ht="15.75" customHeight="1">
      <c r="A102" s="8"/>
      <c r="B102" s="11"/>
      <c r="C102" s="8"/>
      <c r="D102" s="8"/>
      <c r="E102" s="8"/>
      <c r="F102" s="8"/>
      <c r="G102" s="8"/>
      <c r="H102" s="8"/>
      <c r="I102" s="8"/>
      <c r="J102" s="16"/>
      <c r="K102" s="16"/>
      <c r="L102" s="16"/>
    </row>
    <row r="103" spans="1:12" ht="15.75" customHeight="1">
      <c r="A103" s="8"/>
      <c r="B103" s="11"/>
      <c r="C103" s="8"/>
      <c r="D103" s="8"/>
      <c r="E103" s="8"/>
      <c r="F103" s="8"/>
      <c r="G103" s="8"/>
      <c r="H103" s="8"/>
      <c r="I103" s="8"/>
      <c r="J103" s="16"/>
      <c r="K103" s="16"/>
      <c r="L103" s="16"/>
    </row>
    <row r="104" spans="1:12" ht="15.75" customHeight="1">
      <c r="A104" s="8"/>
      <c r="B104" s="11"/>
      <c r="C104" s="8"/>
      <c r="D104" s="8"/>
      <c r="E104" s="8"/>
      <c r="F104" s="8"/>
      <c r="G104" s="8"/>
      <c r="H104" s="8"/>
      <c r="I104" s="8"/>
      <c r="J104" s="16"/>
      <c r="K104" s="16"/>
      <c r="L104" s="16"/>
    </row>
    <row r="105" spans="1:12" ht="15.75" customHeight="1">
      <c r="A105" s="8"/>
      <c r="B105" s="11"/>
      <c r="C105" s="8"/>
      <c r="D105" s="8"/>
      <c r="E105" s="8"/>
      <c r="F105" s="8"/>
      <c r="G105" s="8"/>
      <c r="H105" s="8"/>
      <c r="I105" s="8"/>
      <c r="J105" s="16"/>
      <c r="K105" s="16"/>
      <c r="L105" s="16"/>
    </row>
    <row r="106" spans="1:12" ht="15.75" customHeight="1">
      <c r="A106" s="8"/>
      <c r="B106" s="20"/>
      <c r="C106" s="8"/>
      <c r="D106" s="8"/>
      <c r="E106" s="8"/>
      <c r="F106" s="8"/>
      <c r="G106" s="8"/>
      <c r="H106" s="8"/>
      <c r="I106" s="8"/>
      <c r="J106" s="16"/>
      <c r="K106" s="16"/>
      <c r="L106" s="16"/>
    </row>
    <row r="107" spans="1:12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16"/>
      <c r="K107" s="16"/>
      <c r="L107" s="16"/>
    </row>
    <row r="108" spans="1:12" ht="15.75" customHeight="1">
      <c r="A108" s="8"/>
      <c r="B108" s="11"/>
      <c r="C108" s="8"/>
      <c r="D108" s="8"/>
      <c r="E108" s="8"/>
      <c r="F108" s="8"/>
      <c r="G108" s="8"/>
      <c r="H108" s="8"/>
      <c r="I108" s="8"/>
      <c r="J108" s="16"/>
      <c r="K108" s="16"/>
      <c r="L108" s="16"/>
    </row>
    <row r="109" spans="1:12" ht="15.75" customHeight="1">
      <c r="A109" s="8"/>
      <c r="B109" s="11"/>
      <c r="C109" s="8"/>
      <c r="D109" s="8"/>
      <c r="E109" s="8"/>
      <c r="F109" s="8"/>
      <c r="G109" s="8"/>
      <c r="H109" s="8"/>
      <c r="I109" s="8"/>
      <c r="J109" s="16"/>
      <c r="K109" s="16"/>
      <c r="L109" s="16"/>
    </row>
    <row r="110" spans="1:12" ht="15.75" customHeight="1">
      <c r="A110" s="8"/>
      <c r="B110" s="11"/>
      <c r="C110" s="8"/>
      <c r="D110" s="8"/>
      <c r="E110" s="8"/>
      <c r="F110" s="8"/>
      <c r="G110" s="8"/>
      <c r="H110" s="8"/>
      <c r="I110" s="8"/>
      <c r="J110" s="16"/>
      <c r="K110" s="16"/>
      <c r="L110" s="16"/>
    </row>
    <row r="111" spans="1:12" ht="15.75" customHeight="1">
      <c r="A111" s="8"/>
      <c r="B111" s="11"/>
      <c r="C111" s="8"/>
      <c r="D111" s="8"/>
      <c r="E111" s="8"/>
      <c r="F111" s="8"/>
      <c r="G111" s="8"/>
      <c r="H111" s="8"/>
      <c r="I111" s="8"/>
      <c r="J111" s="16"/>
      <c r="K111" s="16"/>
      <c r="L111" s="16"/>
    </row>
    <row r="112" spans="1:12" ht="15.75" customHeight="1">
      <c r="A112" s="8"/>
      <c r="B112" s="11"/>
      <c r="C112" s="8"/>
      <c r="D112" s="8"/>
      <c r="E112" s="8"/>
      <c r="F112" s="8"/>
      <c r="G112" s="8"/>
      <c r="H112" s="8"/>
      <c r="I112" s="8"/>
      <c r="J112" s="16"/>
      <c r="K112" s="16"/>
      <c r="L112" s="16"/>
    </row>
    <row r="113" spans="1:12" ht="15.75" customHeight="1">
      <c r="A113" s="8"/>
      <c r="B113" s="11"/>
      <c r="C113" s="8"/>
      <c r="D113" s="8"/>
      <c r="E113" s="8"/>
      <c r="F113" s="8"/>
      <c r="G113" s="8"/>
      <c r="H113" s="8"/>
      <c r="I113" s="8"/>
      <c r="J113" s="16"/>
      <c r="K113" s="16"/>
      <c r="L113" s="16"/>
    </row>
    <row r="114" spans="1:12" ht="15.75" customHeight="1">
      <c r="A114" s="8"/>
      <c r="B114" s="11"/>
      <c r="C114" s="8"/>
      <c r="D114" s="8"/>
      <c r="E114" s="8"/>
      <c r="F114" s="8"/>
      <c r="G114" s="8"/>
      <c r="H114" s="8"/>
      <c r="I114" s="8"/>
      <c r="J114" s="16"/>
      <c r="K114" s="16"/>
      <c r="L114" s="16"/>
    </row>
    <row r="115" spans="1:12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16"/>
      <c r="K115" s="16"/>
      <c r="L115" s="16"/>
    </row>
    <row r="116" spans="1:12" ht="15.75" customHeight="1">
      <c r="A116" s="8"/>
      <c r="B116" s="20"/>
      <c r="C116" s="8"/>
      <c r="D116" s="8"/>
      <c r="E116" s="8"/>
      <c r="F116" s="8"/>
      <c r="G116" s="8"/>
      <c r="H116" s="8"/>
      <c r="I116" s="8"/>
      <c r="J116" s="16"/>
      <c r="K116" s="16"/>
      <c r="L116" s="16"/>
    </row>
    <row r="117" spans="1:12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16"/>
      <c r="K117" s="16"/>
      <c r="L117" s="16"/>
    </row>
    <row r="118" spans="1:12" ht="15.75" customHeight="1">
      <c r="A118" s="8"/>
      <c r="B118" s="20"/>
      <c r="C118" s="8"/>
      <c r="D118" s="8"/>
      <c r="E118" s="8"/>
      <c r="F118" s="8"/>
      <c r="G118" s="8"/>
      <c r="H118" s="8"/>
      <c r="I118" s="8"/>
      <c r="J118" s="16"/>
      <c r="K118" s="16"/>
      <c r="L118" s="16"/>
    </row>
    <row r="119" spans="1:12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16"/>
      <c r="K119" s="16"/>
      <c r="L119" s="16"/>
    </row>
    <row r="120" spans="1:12" ht="15.75" customHeight="1">
      <c r="A120" s="8"/>
      <c r="B120" s="20"/>
      <c r="C120" s="8"/>
      <c r="D120" s="8"/>
      <c r="E120" s="8"/>
      <c r="F120" s="8"/>
      <c r="G120" s="8"/>
      <c r="H120" s="8"/>
      <c r="I120" s="8"/>
      <c r="J120" s="16"/>
      <c r="K120" s="16"/>
      <c r="L120" s="16"/>
    </row>
    <row r="121" spans="1:12" ht="15.75" customHeight="1">
      <c r="A121" s="8"/>
      <c r="B121" s="20"/>
      <c r="C121" s="8"/>
      <c r="D121" s="8"/>
      <c r="E121" s="8"/>
      <c r="F121" s="8"/>
      <c r="G121" s="8"/>
      <c r="H121" s="8"/>
      <c r="I121" s="8"/>
      <c r="J121" s="16"/>
      <c r="K121" s="16"/>
      <c r="L121" s="16"/>
    </row>
    <row r="122" spans="1:12" ht="15.75" customHeight="1">
      <c r="A122" s="8"/>
      <c r="B122" s="20"/>
      <c r="C122" s="8"/>
      <c r="D122" s="8"/>
      <c r="E122" s="8"/>
      <c r="F122" s="8"/>
      <c r="G122" s="8"/>
      <c r="H122" s="8"/>
      <c r="I122" s="8"/>
      <c r="J122" s="16"/>
      <c r="K122" s="16"/>
      <c r="L122" s="16"/>
    </row>
    <row r="123" spans="1:12" ht="15.75" customHeight="1">
      <c r="A123" s="8"/>
      <c r="B123" s="20"/>
      <c r="C123" s="8"/>
      <c r="D123" s="8"/>
      <c r="E123" s="8"/>
      <c r="F123" s="8"/>
      <c r="G123" s="8"/>
      <c r="H123" s="8"/>
      <c r="I123" s="8"/>
      <c r="J123" s="16"/>
      <c r="K123" s="16"/>
      <c r="L123" s="16"/>
    </row>
    <row r="124" spans="1:12" ht="15.75" customHeight="1">
      <c r="A124" s="8"/>
      <c r="B124" s="20"/>
      <c r="C124" s="8"/>
      <c r="D124" s="8"/>
      <c r="E124" s="8"/>
      <c r="F124" s="8"/>
      <c r="G124" s="8"/>
      <c r="H124" s="8"/>
      <c r="I124" s="8"/>
      <c r="J124" s="16"/>
      <c r="K124" s="16"/>
      <c r="L124" s="16"/>
    </row>
    <row r="125" spans="1:12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16"/>
      <c r="K125" s="16"/>
      <c r="L125" s="16"/>
    </row>
    <row r="126" spans="1:12" ht="15.75" customHeight="1">
      <c r="A126" s="8"/>
      <c r="B126" s="11"/>
      <c r="C126" s="8"/>
      <c r="D126" s="8"/>
      <c r="E126" s="8"/>
      <c r="F126" s="8"/>
      <c r="G126" s="8"/>
      <c r="H126" s="8"/>
      <c r="I126" s="8"/>
      <c r="J126" s="16"/>
      <c r="K126" s="16"/>
      <c r="L126" s="16"/>
    </row>
    <row r="127" spans="1:12" ht="14.25">
      <c r="A127" s="8"/>
      <c r="B127" s="11"/>
      <c r="C127" s="8"/>
      <c r="D127" s="8"/>
      <c r="E127" s="8"/>
      <c r="F127" s="8"/>
      <c r="G127" s="8"/>
      <c r="H127" s="8"/>
      <c r="I127" s="8"/>
      <c r="J127" s="16"/>
      <c r="K127" s="16"/>
      <c r="L127" s="16"/>
    </row>
    <row r="128" spans="1:12" ht="14.25">
      <c r="A128" s="8"/>
      <c r="B128" s="11"/>
      <c r="C128" s="8"/>
      <c r="D128" s="8"/>
      <c r="E128" s="8"/>
      <c r="F128" s="8"/>
      <c r="G128" s="8"/>
      <c r="H128" s="8"/>
      <c r="I128" s="8"/>
      <c r="J128" s="16"/>
      <c r="K128" s="16"/>
      <c r="L128" s="16"/>
    </row>
    <row r="129" spans="1:12" ht="14.25">
      <c r="A129" s="8"/>
      <c r="B129" s="11"/>
      <c r="C129" s="8"/>
      <c r="D129" s="8"/>
      <c r="E129" s="8"/>
      <c r="F129" s="8"/>
      <c r="G129" s="8"/>
      <c r="H129" s="8"/>
      <c r="I129" s="8"/>
      <c r="J129" s="16"/>
      <c r="K129" s="16"/>
      <c r="L129" s="16"/>
    </row>
    <row r="130" spans="1:12" ht="14.25">
      <c r="A130" s="8"/>
      <c r="B130" s="11"/>
      <c r="C130" s="8"/>
      <c r="D130" s="8"/>
      <c r="E130" s="8"/>
      <c r="F130" s="8"/>
      <c r="G130" s="8"/>
      <c r="H130" s="8"/>
      <c r="I130" s="8"/>
      <c r="J130" s="16"/>
      <c r="K130" s="16"/>
      <c r="L130" s="16"/>
    </row>
    <row r="131" spans="1:12" ht="14.25">
      <c r="A131" s="8"/>
      <c r="B131" s="8"/>
      <c r="C131" s="8"/>
      <c r="D131" s="8"/>
      <c r="E131" s="8"/>
      <c r="F131" s="8"/>
      <c r="G131" s="8"/>
      <c r="H131" s="8"/>
      <c r="I131" s="8"/>
      <c r="J131" s="16"/>
      <c r="K131" s="16"/>
      <c r="L131" s="16"/>
    </row>
    <row r="132" spans="1:12" ht="14.25">
      <c r="A132" s="8"/>
      <c r="B132" s="11"/>
      <c r="C132" s="8"/>
      <c r="D132" s="8"/>
      <c r="E132" s="8"/>
      <c r="F132" s="8"/>
      <c r="G132" s="8"/>
      <c r="H132" s="8"/>
      <c r="I132" s="8"/>
      <c r="J132" s="16"/>
      <c r="K132" s="16"/>
      <c r="L132" s="16"/>
    </row>
    <row r="133" spans="1:12" ht="14.25">
      <c r="A133" s="8"/>
      <c r="B133" s="11"/>
      <c r="C133" s="8"/>
      <c r="D133" s="8"/>
      <c r="E133" s="8"/>
      <c r="F133" s="8"/>
      <c r="G133" s="8"/>
      <c r="H133" s="8"/>
      <c r="I133" s="8"/>
      <c r="J133" s="16"/>
      <c r="K133" s="16"/>
      <c r="L133" s="16"/>
    </row>
    <row r="134" spans="1:12" ht="14.25">
      <c r="A134" s="8"/>
      <c r="B134" s="11"/>
      <c r="C134" s="8"/>
      <c r="D134" s="8"/>
      <c r="E134" s="8"/>
      <c r="F134" s="8"/>
      <c r="G134" s="8"/>
      <c r="H134" s="8"/>
      <c r="I134" s="8"/>
      <c r="J134" s="16"/>
      <c r="K134" s="16"/>
      <c r="L134" s="16"/>
    </row>
    <row r="135" spans="1:12" ht="14.25">
      <c r="A135" s="8"/>
      <c r="B135" s="11"/>
      <c r="C135" s="8"/>
      <c r="D135" s="8"/>
      <c r="E135" s="8"/>
      <c r="F135" s="8"/>
      <c r="G135" s="8"/>
      <c r="H135" s="8"/>
      <c r="I135" s="8"/>
      <c r="J135" s="16"/>
      <c r="K135" s="16"/>
      <c r="L135" s="16"/>
    </row>
    <row r="136" spans="1:12" ht="14.25">
      <c r="A136" s="8"/>
      <c r="B136" s="11"/>
      <c r="C136" s="8"/>
      <c r="D136" s="8"/>
      <c r="E136" s="8"/>
      <c r="F136" s="8"/>
      <c r="G136" s="8"/>
      <c r="H136" s="8"/>
      <c r="I136" s="8"/>
      <c r="J136" s="16"/>
      <c r="K136" s="16"/>
      <c r="L136" s="16"/>
    </row>
    <row r="137" spans="1:12" ht="14.25">
      <c r="A137" s="8"/>
      <c r="B137" s="8"/>
      <c r="C137" s="8"/>
      <c r="D137" s="8"/>
      <c r="E137" s="8"/>
      <c r="F137" s="8"/>
      <c r="G137" s="8"/>
      <c r="H137" s="8"/>
      <c r="I137" s="8"/>
      <c r="J137" s="16"/>
      <c r="K137" s="16"/>
      <c r="L137" s="16"/>
    </row>
    <row r="138" spans="1:12" ht="14.25">
      <c r="A138" s="8"/>
      <c r="B138" s="11"/>
      <c r="C138" s="8"/>
      <c r="D138" s="8"/>
      <c r="E138" s="8"/>
      <c r="F138" s="8"/>
      <c r="G138" s="8"/>
      <c r="H138" s="8"/>
      <c r="I138" s="8"/>
      <c r="J138" s="16"/>
      <c r="K138" s="16"/>
      <c r="L138" s="16"/>
    </row>
    <row r="139" spans="1:12" ht="14.25">
      <c r="A139" s="8"/>
      <c r="B139" s="11"/>
      <c r="C139" s="8"/>
      <c r="D139" s="8"/>
      <c r="E139" s="8"/>
      <c r="F139" s="8"/>
      <c r="G139" s="8"/>
      <c r="H139" s="8"/>
      <c r="I139" s="8"/>
      <c r="J139" s="16"/>
      <c r="K139" s="16"/>
      <c r="L139" s="16"/>
    </row>
    <row r="140" spans="1:12" ht="14.25">
      <c r="A140" s="8"/>
      <c r="B140" s="11"/>
      <c r="C140" s="8"/>
      <c r="D140" s="8"/>
      <c r="E140" s="8"/>
      <c r="F140" s="8"/>
      <c r="G140" s="8"/>
      <c r="H140" s="8"/>
      <c r="I140" s="8"/>
      <c r="J140" s="16"/>
      <c r="K140" s="16"/>
      <c r="L140" s="16"/>
    </row>
    <row r="141" spans="1:12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4.25">
      <c r="A142" s="8"/>
      <c r="B142" s="8"/>
      <c r="C142" s="8"/>
      <c r="D142" s="8"/>
      <c r="E142" s="8"/>
      <c r="F142" s="8"/>
      <c r="G142" s="8"/>
      <c r="H142" s="8"/>
      <c r="I142" s="8"/>
      <c r="J142" s="16"/>
      <c r="K142" s="16"/>
      <c r="L142" s="16"/>
    </row>
    <row r="143" spans="1:12" ht="14.25">
      <c r="A143" s="8"/>
      <c r="B143" s="8"/>
      <c r="C143" s="8"/>
      <c r="D143" s="8"/>
      <c r="E143" s="8"/>
      <c r="F143" s="8"/>
      <c r="G143" s="8"/>
      <c r="H143" s="8"/>
      <c r="I143" s="8"/>
      <c r="J143" s="16"/>
      <c r="K143" s="16"/>
      <c r="L143" s="16"/>
    </row>
    <row r="144" spans="1:12" ht="14.25">
      <c r="A144" s="8"/>
      <c r="B144" s="8"/>
      <c r="C144" s="8"/>
      <c r="D144" s="8"/>
      <c r="E144" s="8"/>
      <c r="F144" s="8"/>
      <c r="G144" s="8"/>
      <c r="H144" s="8"/>
      <c r="I144" s="8"/>
      <c r="J144" s="16"/>
      <c r="K144" s="16"/>
      <c r="L144" s="16"/>
    </row>
    <row r="145" spans="1:12" ht="14.25">
      <c r="A145" s="8"/>
      <c r="B145" s="8"/>
      <c r="C145" s="8"/>
      <c r="D145" s="8"/>
      <c r="E145" s="8"/>
      <c r="F145" s="8"/>
      <c r="G145" s="8"/>
      <c r="H145" s="8"/>
      <c r="I145" s="8"/>
      <c r="J145" s="16"/>
      <c r="K145" s="16"/>
      <c r="L145" s="16"/>
    </row>
  </sheetData>
  <mergeCells count="17">
    <mergeCell ref="O3:O4"/>
    <mergeCell ref="Q3:S3"/>
    <mergeCell ref="T3:V3"/>
    <mergeCell ref="W3:Y3"/>
    <mergeCell ref="B3:B4"/>
    <mergeCell ref="F70:F71"/>
    <mergeCell ref="G70:G71"/>
    <mergeCell ref="H70:H71"/>
    <mergeCell ref="D70:D71"/>
    <mergeCell ref="E70:E71"/>
    <mergeCell ref="D3:F3"/>
    <mergeCell ref="G3:I3"/>
    <mergeCell ref="J3:L3"/>
    <mergeCell ref="I70:I71"/>
    <mergeCell ref="K70:K71"/>
    <mergeCell ref="L70:L71"/>
    <mergeCell ref="J70:J7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1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2008-03-03T01:07:50Z</cp:lastPrinted>
  <dcterms:created xsi:type="dcterms:W3CDTF">2004-09-29T08:05:31Z</dcterms:created>
  <dcterms:modified xsi:type="dcterms:W3CDTF">2008-03-03T01:07:51Z</dcterms:modified>
  <cp:category/>
  <cp:version/>
  <cp:contentType/>
  <cp:contentStatus/>
</cp:coreProperties>
</file>