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1"/>
  </bookViews>
  <sheets>
    <sheet name="(1)月別" sheetId="1" r:id="rId1"/>
    <sheet name="(2)住所地別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<sst xmlns="http://schemas.openxmlformats.org/spreadsheetml/2006/main" count="116" uniqueCount="90">
  <si>
    <t xml:space="preserve">             ２５  住民基本台帳による人口転出入者数</t>
  </si>
  <si>
    <t>単位：人</t>
  </si>
  <si>
    <t>総数</t>
  </si>
  <si>
    <t>＃男</t>
  </si>
  <si>
    <t>岐    阜</t>
  </si>
  <si>
    <t>年月</t>
  </si>
  <si>
    <t>総    数</t>
  </si>
  <si>
    <t>男</t>
  </si>
  <si>
    <t>女</t>
  </si>
  <si>
    <t xml:space="preserve">    4</t>
  </si>
  <si>
    <t>静    岡</t>
  </si>
  <si>
    <t xml:space="preserve">    5</t>
  </si>
  <si>
    <t>愛    知</t>
  </si>
  <si>
    <t xml:space="preserve">    6</t>
  </si>
  <si>
    <t>三    重</t>
  </si>
  <si>
    <t xml:space="preserve">    7</t>
  </si>
  <si>
    <t>滋    賀</t>
  </si>
  <si>
    <t>京    都</t>
  </si>
  <si>
    <t xml:space="preserve">    8</t>
  </si>
  <si>
    <t xml:space="preserve">大    阪 </t>
  </si>
  <si>
    <t>兵    庫</t>
  </si>
  <si>
    <t>奈    良</t>
  </si>
  <si>
    <t>北海道</t>
  </si>
  <si>
    <t>和歌山</t>
  </si>
  <si>
    <t>青    森</t>
  </si>
  <si>
    <t xml:space="preserve">    2</t>
  </si>
  <si>
    <t>岩    手</t>
  </si>
  <si>
    <t>鳥    取</t>
  </si>
  <si>
    <t xml:space="preserve">    3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</si>
  <si>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</si>
  <si>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</si>
  <si>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</si>
  <si>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</si>
  <si>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</si>
  <si>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</si>
  <si>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</si>
  <si>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</si>
  <si>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</si>
  <si>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</si>
  <si>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</si>
  <si>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</si>
  <si>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 xml:space="preserve">    9</t>
  </si>
  <si>
    <t>群    馬</t>
  </si>
  <si>
    <t>愛    媛</t>
  </si>
  <si>
    <t xml:space="preserve">    10</t>
  </si>
  <si>
    <t>高    知</t>
  </si>
  <si>
    <t xml:space="preserve">    11</t>
  </si>
  <si>
    <t xml:space="preserve">埼    玉 </t>
  </si>
  <si>
    <t>福    岡</t>
  </si>
  <si>
    <t xml:space="preserve">    12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</si>
  <si>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</si>
  <si>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</si>
  <si>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</si>
  <si>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</si>
  <si>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</si>
  <si>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</si>
  <si>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</si>
  <si>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</si>
  <si>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</si>
  <si>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</si>
  <si>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</si>
  <si>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</si>
  <si>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</si>
  <si>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</si>
  <si>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</si>
  <si>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</si>
  <si>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-</t>
  </si>
  <si>
    <t>転出入超過数</t>
  </si>
  <si>
    <t>都道府県</t>
  </si>
  <si>
    <t>差引増減</t>
  </si>
  <si>
    <t>(1) 月      別</t>
  </si>
  <si>
    <t>住民基本台帳人口報告による。</t>
  </si>
  <si>
    <t>日本の国籍を有しない者、戸籍法の適用を受けない者は含まない。</t>
  </si>
  <si>
    <t>(2)  移動前の住所地別</t>
  </si>
  <si>
    <t>移動前の住所地
別転入者数</t>
  </si>
  <si>
    <t>移動後の住所地
別転出者数</t>
  </si>
  <si>
    <t>資料　総務省統計局「住民基本台帳人口移動報告年報」</t>
  </si>
  <si>
    <t xml:space="preserve">   単位：人</t>
  </si>
  <si>
    <t>県外からの転入者数</t>
  </si>
  <si>
    <t>県外への転出者数</t>
  </si>
  <si>
    <t xml:space="preserve">   14</t>
  </si>
  <si>
    <t xml:space="preserve">   15</t>
  </si>
  <si>
    <t xml:space="preserve">平 成 12年 </t>
  </si>
  <si>
    <t xml:space="preserve">   13</t>
  </si>
  <si>
    <t xml:space="preserve">   16</t>
  </si>
  <si>
    <t xml:space="preserve">   17</t>
  </si>
  <si>
    <t xml:space="preserve">平 成  12年  </t>
  </si>
  <si>
    <t>17年1月</t>
  </si>
  <si>
    <t>（平成17年）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</si>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</sst>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4" fillId="0" borderId="0" xfId="16" applyFont="1" applyFill="1" applyAlignment="1">
      <alignment/>
    </xf>
    <xf numFmtId="181" fontId="5" fillId="0" borderId="0" xfId="16" applyFont="1" applyFill="1" applyAlignment="1">
      <alignment horizontal="right"/>
    </xf>
    <xf numFmtId="0" fontId="0" fillId="0" borderId="0" xfId="0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"/>
    </xf>
    <xf numFmtId="181" fontId="5" fillId="0" borderId="0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2" xfId="16" applyFont="1" applyFill="1" applyBorder="1" applyAlignment="1">
      <alignment horizontal="distributed"/>
    </xf>
    <xf numFmtId="181" fontId="5" fillId="0" borderId="0" xfId="16" applyFont="1" applyFill="1" applyAlignment="1">
      <alignment horizontal="distributed"/>
    </xf>
    <xf numFmtId="181" fontId="5" fillId="0" borderId="3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 quotePrefix="1">
      <alignment horizontal="distributed"/>
    </xf>
    <xf numFmtId="181" fontId="5" fillId="0" borderId="1" xfId="16" applyFont="1" applyFill="1" applyBorder="1" applyAlignment="1" quotePrefix="1">
      <alignment horizont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center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/>
    </xf>
    <xf numFmtId="181" fontId="5" fillId="0" borderId="0" xfId="16" applyFont="1" applyFill="1" applyBorder="1" applyAlignment="1">
      <alignment horizontal="distributed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distributed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/>
    </xf>
    <xf numFmtId="181" fontId="5" fillId="0" borderId="8" xfId="16" applyFont="1" applyFill="1" applyBorder="1" applyAlignment="1">
      <alignment horizontal="distributed"/>
    </xf>
    <xf numFmtId="181" fontId="5" fillId="0" borderId="1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center"/>
    </xf>
    <xf numFmtId="181" fontId="5" fillId="0" borderId="0" xfId="16" applyFont="1" applyFill="1" applyAlignment="1">
      <alignment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 wrapText="1"/>
    </xf>
    <xf numFmtId="181" fontId="5" fillId="0" borderId="11" xfId="16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zoomScale="75" zoomScaleNormal="75" workbookViewId="0" topLeftCell="A1">
      <selection activeCell="A1" sqref="A1:L25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4" width="14.75390625" style="1" customWidth="1"/>
    <col min="5" max="6" width="14.25390625" style="1" customWidth="1"/>
    <col min="7" max="7" width="14.75390625" style="1" customWidth="1"/>
    <col min="8" max="9" width="14.25390625" style="1" customWidth="1"/>
    <col min="10" max="10" width="14.75390625" style="1" customWidth="1"/>
    <col min="11" max="12" width="14.25390625" style="1" customWidth="1"/>
    <col min="13" max="16384" width="8.625" style="1" customWidth="1"/>
  </cols>
  <sheetData>
    <row r="1" spans="2:11" ht="24">
      <c r="B1" s="2" t="s">
        <v>0</v>
      </c>
      <c r="C1" s="2"/>
      <c r="J1" s="3" t="s">
        <v>88</v>
      </c>
      <c r="K1" s="4"/>
    </row>
    <row r="2" spans="2:5" ht="33" customHeight="1">
      <c r="B2" s="28" t="s">
        <v>71</v>
      </c>
      <c r="C2" s="28"/>
      <c r="D2" s="28"/>
      <c r="E2" s="28"/>
    </row>
    <row r="3" ht="16.5" customHeight="1">
      <c r="B3" s="1" t="s">
        <v>72</v>
      </c>
    </row>
    <row r="4" spans="1:12" ht="33" customHeight="1" thickBot="1">
      <c r="A4" s="5"/>
      <c r="B4" s="5" t="s">
        <v>70</v>
      </c>
      <c r="C4" s="5"/>
      <c r="D4" s="5"/>
      <c r="E4" s="5"/>
      <c r="F4" s="5"/>
      <c r="G4" s="5"/>
      <c r="H4" s="5"/>
      <c r="I4" s="5"/>
      <c r="J4" s="5"/>
      <c r="K4" s="5"/>
      <c r="L4" s="6" t="s">
        <v>1</v>
      </c>
    </row>
    <row r="5" spans="1:12" ht="33" customHeight="1">
      <c r="A5" s="7"/>
      <c r="B5" s="30" t="s">
        <v>5</v>
      </c>
      <c r="C5" s="7"/>
      <c r="D5" s="29" t="s">
        <v>78</v>
      </c>
      <c r="E5" s="30"/>
      <c r="F5" s="31"/>
      <c r="G5" s="29" t="s">
        <v>79</v>
      </c>
      <c r="H5" s="30"/>
      <c r="I5" s="31"/>
      <c r="J5" s="29" t="s">
        <v>67</v>
      </c>
      <c r="K5" s="30"/>
      <c r="L5" s="30"/>
    </row>
    <row r="6" spans="1:12" ht="16.5" customHeight="1">
      <c r="A6" s="8"/>
      <c r="B6" s="32"/>
      <c r="C6" s="9"/>
      <c r="D6" s="16" t="s">
        <v>6</v>
      </c>
      <c r="E6" s="16" t="s">
        <v>7</v>
      </c>
      <c r="F6" s="16" t="s">
        <v>8</v>
      </c>
      <c r="G6" s="16" t="s">
        <v>6</v>
      </c>
      <c r="H6" s="16" t="s">
        <v>7</v>
      </c>
      <c r="I6" s="16" t="s">
        <v>8</v>
      </c>
      <c r="J6" s="16" t="s">
        <v>6</v>
      </c>
      <c r="K6" s="16" t="s">
        <v>7</v>
      </c>
      <c r="L6" s="16" t="s">
        <v>8</v>
      </c>
    </row>
    <row r="7" spans="2:12" ht="16.5" customHeight="1">
      <c r="B7" s="27" t="s">
        <v>86</v>
      </c>
      <c r="C7" s="12"/>
      <c r="D7" s="11">
        <v>31806</v>
      </c>
      <c r="E7" s="1">
        <v>18000</v>
      </c>
      <c r="F7" s="1">
        <v>13806</v>
      </c>
      <c r="G7" s="1">
        <v>36416</v>
      </c>
      <c r="H7" s="1">
        <v>20122</v>
      </c>
      <c r="I7" s="1">
        <v>16294</v>
      </c>
      <c r="J7" s="1">
        <v>-4610</v>
      </c>
      <c r="K7" s="1">
        <v>-2122</v>
      </c>
      <c r="L7" s="1">
        <v>-2488</v>
      </c>
    </row>
    <row r="8" spans="2:12" ht="15.75" customHeight="1">
      <c r="B8" s="12" t="s">
        <v>83</v>
      </c>
      <c r="C8" s="12"/>
      <c r="D8" s="11">
        <v>31267</v>
      </c>
      <c r="E8" s="1">
        <v>17983</v>
      </c>
      <c r="F8" s="1">
        <v>13284</v>
      </c>
      <c r="G8" s="1">
        <v>36112</v>
      </c>
      <c r="H8" s="1">
        <v>20115</v>
      </c>
      <c r="I8" s="1">
        <v>15997</v>
      </c>
      <c r="J8" s="1">
        <v>-4845</v>
      </c>
      <c r="K8" s="1">
        <v>-2132</v>
      </c>
      <c r="L8" s="1">
        <v>-2713</v>
      </c>
    </row>
    <row r="9" spans="2:12" ht="16.5" customHeight="1">
      <c r="B9" s="12" t="s">
        <v>80</v>
      </c>
      <c r="C9" s="12"/>
      <c r="D9" s="11">
        <v>30984</v>
      </c>
      <c r="E9" s="1">
        <v>17711</v>
      </c>
      <c r="F9" s="1">
        <v>13213</v>
      </c>
      <c r="G9" s="1">
        <v>35913</v>
      </c>
      <c r="H9" s="1">
        <v>20088</v>
      </c>
      <c r="I9" s="1">
        <v>15825</v>
      </c>
      <c r="J9" s="1">
        <v>-4929</v>
      </c>
      <c r="K9" s="1">
        <v>-2317</v>
      </c>
      <c r="L9" s="1">
        <v>-2612</v>
      </c>
    </row>
    <row r="10" spans="2:12" ht="16.5" customHeight="1">
      <c r="B10" s="12" t="s">
        <v>81</v>
      </c>
      <c r="C10" s="12"/>
      <c r="D10" s="11">
        <v>29998</v>
      </c>
      <c r="E10" s="7">
        <v>17188</v>
      </c>
      <c r="F10" s="7">
        <v>12810</v>
      </c>
      <c r="G10" s="7">
        <v>35205</v>
      </c>
      <c r="H10" s="7">
        <v>19660</v>
      </c>
      <c r="I10" s="7">
        <v>15545</v>
      </c>
      <c r="J10" s="7">
        <v>-5207</v>
      </c>
      <c r="K10" s="7">
        <v>-2472</v>
      </c>
      <c r="L10" s="7">
        <v>-2735</v>
      </c>
    </row>
    <row r="11" spans="2:12" ht="18" customHeight="1">
      <c r="B11" s="12" t="s">
        <v>84</v>
      </c>
      <c r="C11" s="12"/>
      <c r="D11" s="11">
        <v>28981</v>
      </c>
      <c r="E11" s="7">
        <v>16647</v>
      </c>
      <c r="F11" s="7">
        <v>12334</v>
      </c>
      <c r="G11" s="7">
        <v>34814</v>
      </c>
      <c r="H11" s="7">
        <v>19522</v>
      </c>
      <c r="I11" s="7">
        <v>15292</v>
      </c>
      <c r="J11" s="7">
        <v>-5833</v>
      </c>
      <c r="K11" s="7">
        <v>-2875</v>
      </c>
      <c r="L11" s="7">
        <v>-2958</v>
      </c>
    </row>
    <row r="12" spans="2:12" ht="33" customHeight="1">
      <c r="B12" s="12" t="s">
        <v>85</v>
      </c>
      <c r="C12" s="12"/>
      <c r="D12" s="11">
        <f>SUM(D13:D24)</f>
        <v>27213</v>
      </c>
      <c r="E12" s="7">
        <f>SUM(E13:E24)</f>
        <v>15584</v>
      </c>
      <c r="F12" s="7">
        <f aca="true" t="shared" si="0" ref="F12:L12">SUM(F13:F24)</f>
        <v>11629</v>
      </c>
      <c r="G12" s="7">
        <f t="shared" si="0"/>
        <v>35434</v>
      </c>
      <c r="H12" s="7">
        <f t="shared" si="0"/>
        <v>20117</v>
      </c>
      <c r="I12" s="7">
        <f t="shared" si="0"/>
        <v>15317</v>
      </c>
      <c r="J12" s="7">
        <f t="shared" si="0"/>
        <v>-8221</v>
      </c>
      <c r="K12" s="7">
        <f t="shared" si="0"/>
        <v>-4533</v>
      </c>
      <c r="L12" s="7">
        <f t="shared" si="0"/>
        <v>-3688</v>
      </c>
    </row>
    <row r="13" spans="2:12" ht="33" customHeight="1">
      <c r="B13" s="13" t="s">
        <v>87</v>
      </c>
      <c r="C13" s="10"/>
      <c r="D13" s="11">
        <f>SUM(E13:F13)</f>
        <v>1554</v>
      </c>
      <c r="E13" s="1">
        <v>900</v>
      </c>
      <c r="F13" s="1">
        <v>654</v>
      </c>
      <c r="G13" s="1">
        <f>SUM(H13:I13)</f>
        <v>1511</v>
      </c>
      <c r="H13" s="1">
        <v>836</v>
      </c>
      <c r="I13" s="1">
        <v>675</v>
      </c>
      <c r="J13" s="1">
        <f>SUM(K13:L13)</f>
        <v>43</v>
      </c>
      <c r="K13" s="1">
        <f>E13-H13</f>
        <v>64</v>
      </c>
      <c r="L13" s="1">
        <f>F13-I13</f>
        <v>-21</v>
      </c>
    </row>
    <row r="14" spans="2:12" ht="16.5" customHeight="1">
      <c r="B14" s="12" t="s">
        <v>25</v>
      </c>
      <c r="C14" s="12"/>
      <c r="D14" s="11">
        <f aca="true" t="shared" si="1" ref="D14:D24">SUM(E14:F14)</f>
        <v>1463</v>
      </c>
      <c r="E14" s="1">
        <v>840</v>
      </c>
      <c r="F14" s="1">
        <v>623</v>
      </c>
      <c r="G14" s="1">
        <f aca="true" t="shared" si="2" ref="G14:G24">SUM(H14:I14)</f>
        <v>1725</v>
      </c>
      <c r="H14" s="1">
        <v>981</v>
      </c>
      <c r="I14" s="1">
        <v>744</v>
      </c>
      <c r="J14" s="1">
        <f aca="true" t="shared" si="3" ref="J14:J24">SUM(K14:L14)</f>
        <v>-262</v>
      </c>
      <c r="K14" s="1">
        <f aca="true" t="shared" si="4" ref="K14:K24">E14-H14</f>
        <v>-141</v>
      </c>
      <c r="L14" s="1">
        <f aca="true" t="shared" si="5" ref="L14:L24">F14-I14</f>
        <v>-121</v>
      </c>
    </row>
    <row r="15" spans="2:12" ht="16.5" customHeight="1">
      <c r="B15" s="12" t="s">
        <v>28</v>
      </c>
      <c r="C15" s="12"/>
      <c r="D15" s="11">
        <f t="shared" si="1"/>
        <v>4712</v>
      </c>
      <c r="E15" s="1">
        <v>2566</v>
      </c>
      <c r="F15" s="1">
        <v>2146</v>
      </c>
      <c r="G15" s="1">
        <f t="shared" si="2"/>
        <v>7336</v>
      </c>
      <c r="H15" s="1">
        <v>3934</v>
      </c>
      <c r="I15" s="1">
        <v>3402</v>
      </c>
      <c r="J15" s="1">
        <f t="shared" si="3"/>
        <v>-2624</v>
      </c>
      <c r="K15" s="1">
        <f t="shared" si="4"/>
        <v>-1368</v>
      </c>
      <c r="L15" s="1">
        <f t="shared" si="5"/>
        <v>-1256</v>
      </c>
    </row>
    <row r="16" spans="2:12" ht="16.5" customHeight="1">
      <c r="B16" s="12" t="s">
        <v>9</v>
      </c>
      <c r="C16" s="12"/>
      <c r="D16" s="11">
        <f t="shared" si="1"/>
        <v>5949</v>
      </c>
      <c r="E16" s="1">
        <v>3508</v>
      </c>
      <c r="F16" s="1">
        <v>2441</v>
      </c>
      <c r="G16" s="1">
        <f t="shared" si="2"/>
        <v>7872</v>
      </c>
      <c r="H16" s="1">
        <v>4606</v>
      </c>
      <c r="I16" s="1">
        <v>3266</v>
      </c>
      <c r="J16" s="1">
        <f t="shared" si="3"/>
        <v>-1923</v>
      </c>
      <c r="K16" s="1">
        <f t="shared" si="4"/>
        <v>-1098</v>
      </c>
      <c r="L16" s="1">
        <f t="shared" si="5"/>
        <v>-825</v>
      </c>
    </row>
    <row r="17" spans="2:12" ht="16.5" customHeight="1">
      <c r="B17" s="12" t="s">
        <v>11</v>
      </c>
      <c r="C17" s="12"/>
      <c r="D17" s="11">
        <f t="shared" si="1"/>
        <v>1756</v>
      </c>
      <c r="E17" s="1">
        <v>948</v>
      </c>
      <c r="F17" s="1">
        <v>808</v>
      </c>
      <c r="G17" s="1">
        <f t="shared" si="2"/>
        <v>2293</v>
      </c>
      <c r="H17" s="1">
        <v>1297</v>
      </c>
      <c r="I17" s="1">
        <v>996</v>
      </c>
      <c r="J17" s="1">
        <f t="shared" si="3"/>
        <v>-537</v>
      </c>
      <c r="K17" s="1">
        <f t="shared" si="4"/>
        <v>-349</v>
      </c>
      <c r="L17" s="1">
        <f t="shared" si="5"/>
        <v>-188</v>
      </c>
    </row>
    <row r="18" spans="2:12" ht="16.5" customHeight="1">
      <c r="B18" s="12" t="s">
        <v>13</v>
      </c>
      <c r="C18" s="12"/>
      <c r="D18" s="11">
        <f t="shared" si="1"/>
        <v>1455</v>
      </c>
      <c r="E18" s="1">
        <v>841</v>
      </c>
      <c r="F18" s="1">
        <v>614</v>
      </c>
      <c r="G18" s="1">
        <f t="shared" si="2"/>
        <v>1814</v>
      </c>
      <c r="H18" s="1">
        <v>1067</v>
      </c>
      <c r="I18" s="1">
        <v>747</v>
      </c>
      <c r="J18" s="1">
        <f t="shared" si="3"/>
        <v>-359</v>
      </c>
      <c r="K18" s="1">
        <f t="shared" si="4"/>
        <v>-226</v>
      </c>
      <c r="L18" s="1">
        <f t="shared" si="5"/>
        <v>-133</v>
      </c>
    </row>
    <row r="19" spans="2:12" ht="33" customHeight="1">
      <c r="B19" s="12" t="s">
        <v>15</v>
      </c>
      <c r="C19" s="12"/>
      <c r="D19" s="11">
        <f t="shared" si="1"/>
        <v>1871</v>
      </c>
      <c r="E19" s="1">
        <v>1115</v>
      </c>
      <c r="F19" s="1">
        <v>756</v>
      </c>
      <c r="G19" s="1">
        <f t="shared" si="2"/>
        <v>2248</v>
      </c>
      <c r="H19" s="1">
        <v>1316</v>
      </c>
      <c r="I19" s="1">
        <v>932</v>
      </c>
      <c r="J19" s="1">
        <f t="shared" si="3"/>
        <v>-377</v>
      </c>
      <c r="K19" s="1">
        <f t="shared" si="4"/>
        <v>-201</v>
      </c>
      <c r="L19" s="1">
        <f t="shared" si="5"/>
        <v>-176</v>
      </c>
    </row>
    <row r="20" spans="2:12" ht="16.5" customHeight="1">
      <c r="B20" s="12" t="s">
        <v>18</v>
      </c>
      <c r="C20" s="12"/>
      <c r="D20" s="11">
        <f t="shared" si="1"/>
        <v>2354</v>
      </c>
      <c r="E20" s="1">
        <v>1367</v>
      </c>
      <c r="F20" s="1">
        <v>987</v>
      </c>
      <c r="G20" s="1">
        <f t="shared" si="2"/>
        <v>3152</v>
      </c>
      <c r="H20" s="1">
        <v>1826</v>
      </c>
      <c r="I20" s="1">
        <v>1326</v>
      </c>
      <c r="J20" s="1">
        <f t="shared" si="3"/>
        <v>-798</v>
      </c>
      <c r="K20" s="1">
        <f t="shared" si="4"/>
        <v>-459</v>
      </c>
      <c r="L20" s="1">
        <f t="shared" si="5"/>
        <v>-339</v>
      </c>
    </row>
    <row r="21" spans="2:12" ht="16.5" customHeight="1">
      <c r="B21" s="12" t="s">
        <v>41</v>
      </c>
      <c r="C21" s="12"/>
      <c r="D21" s="11">
        <f t="shared" si="1"/>
        <v>1637</v>
      </c>
      <c r="E21" s="1">
        <v>936</v>
      </c>
      <c r="F21" s="1">
        <v>701</v>
      </c>
      <c r="G21" s="1">
        <f t="shared" si="2"/>
        <v>1965</v>
      </c>
      <c r="H21" s="1">
        <v>1163</v>
      </c>
      <c r="I21" s="1">
        <v>802</v>
      </c>
      <c r="J21" s="1">
        <f t="shared" si="3"/>
        <v>-328</v>
      </c>
      <c r="K21" s="1">
        <f t="shared" si="4"/>
        <v>-227</v>
      </c>
      <c r="L21" s="1">
        <f t="shared" si="5"/>
        <v>-101</v>
      </c>
    </row>
    <row r="22" spans="2:12" ht="16.5" customHeight="1">
      <c r="B22" s="12" t="s">
        <v>44</v>
      </c>
      <c r="C22" s="12"/>
      <c r="D22" s="11">
        <f t="shared" si="1"/>
        <v>1796</v>
      </c>
      <c r="E22" s="1">
        <v>1048</v>
      </c>
      <c r="F22" s="1">
        <v>748</v>
      </c>
      <c r="G22" s="1">
        <f t="shared" si="2"/>
        <v>2211</v>
      </c>
      <c r="H22" s="1">
        <v>1222</v>
      </c>
      <c r="I22" s="1">
        <v>989</v>
      </c>
      <c r="J22" s="1">
        <f t="shared" si="3"/>
        <v>-415</v>
      </c>
      <c r="K22" s="1">
        <f t="shared" si="4"/>
        <v>-174</v>
      </c>
      <c r="L22" s="1">
        <f t="shared" si="5"/>
        <v>-241</v>
      </c>
    </row>
    <row r="23" spans="2:12" ht="16.5" customHeight="1">
      <c r="B23" s="12" t="s">
        <v>46</v>
      </c>
      <c r="C23" s="12"/>
      <c r="D23" s="11">
        <f t="shared" si="1"/>
        <v>1282</v>
      </c>
      <c r="E23" s="1">
        <v>697</v>
      </c>
      <c r="F23" s="1">
        <v>585</v>
      </c>
      <c r="G23" s="1">
        <f t="shared" si="2"/>
        <v>1610</v>
      </c>
      <c r="H23" s="1">
        <v>894</v>
      </c>
      <c r="I23" s="1">
        <v>716</v>
      </c>
      <c r="J23" s="1">
        <f t="shared" si="3"/>
        <v>-328</v>
      </c>
      <c r="K23" s="1">
        <f t="shared" si="4"/>
        <v>-197</v>
      </c>
      <c r="L23" s="1">
        <f t="shared" si="5"/>
        <v>-131</v>
      </c>
    </row>
    <row r="24" spans="1:12" ht="16.5" customHeight="1" thickBot="1">
      <c r="A24" s="5"/>
      <c r="B24" s="14" t="s">
        <v>49</v>
      </c>
      <c r="C24" s="14"/>
      <c r="D24" s="15">
        <f t="shared" si="1"/>
        <v>1384</v>
      </c>
      <c r="E24" s="5">
        <v>818</v>
      </c>
      <c r="F24" s="5">
        <v>566</v>
      </c>
      <c r="G24" s="5">
        <f t="shared" si="2"/>
        <v>1697</v>
      </c>
      <c r="H24" s="5">
        <v>975</v>
      </c>
      <c r="I24" s="5">
        <v>722</v>
      </c>
      <c r="J24" s="5">
        <f t="shared" si="3"/>
        <v>-313</v>
      </c>
      <c r="K24" s="5">
        <f t="shared" si="4"/>
        <v>-157</v>
      </c>
      <c r="L24" s="5">
        <f t="shared" si="5"/>
        <v>-156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</sheetData>
  <mergeCells count="5">
    <mergeCell ref="B2:E2"/>
    <mergeCell ref="D5:F5"/>
    <mergeCell ref="G5:I5"/>
    <mergeCell ref="J5:L5"/>
    <mergeCell ref="B5:B6"/>
  </mergeCells>
  <printOptions/>
  <pageMargins left="0.5905511811023623" right="0.3937007874015748" top="0.3937007874015748" bottom="0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zoomScale="75" zoomScaleNormal="75" workbookViewId="0" topLeftCell="A37">
      <selection activeCell="R60" sqref="R60"/>
    </sheetView>
  </sheetViews>
  <sheetFormatPr defaultColWidth="8.625" defaultRowHeight="12.75"/>
  <cols>
    <col min="1" max="1" width="0.12890625" style="1" customWidth="1"/>
    <col min="2" max="2" width="13.375" style="1" customWidth="1"/>
    <col min="3" max="3" width="0.875" style="1" customWidth="1"/>
    <col min="4" max="4" width="11.00390625" style="1" customWidth="1"/>
    <col min="5" max="5" width="11.125" style="1" customWidth="1"/>
    <col min="6" max="7" width="11.00390625" style="1" customWidth="1"/>
    <col min="8" max="8" width="14.25390625" style="1" customWidth="1"/>
    <col min="9" max="9" width="0.875" style="1" customWidth="1"/>
    <col min="10" max="16384" width="8.625" style="1" customWidth="1"/>
  </cols>
  <sheetData>
    <row r="1" spans="2:9" ht="16.5" customHeight="1" thickBot="1">
      <c r="B1" s="5" t="s">
        <v>73</v>
      </c>
      <c r="C1" s="5"/>
      <c r="D1" s="5"/>
      <c r="E1" s="5"/>
      <c r="F1" s="5"/>
      <c r="G1" s="5"/>
      <c r="H1" s="5"/>
      <c r="I1" s="5"/>
    </row>
    <row r="2" spans="2:9" ht="33" customHeight="1">
      <c r="B2" s="30" t="s">
        <v>68</v>
      </c>
      <c r="C2" s="7"/>
      <c r="D2" s="33" t="s">
        <v>74</v>
      </c>
      <c r="E2" s="34"/>
      <c r="F2" s="33" t="s">
        <v>75</v>
      </c>
      <c r="G2" s="34"/>
      <c r="H2" s="35" t="s">
        <v>69</v>
      </c>
      <c r="I2" s="17"/>
    </row>
    <row r="3" spans="2:9" ht="16.5" customHeight="1">
      <c r="B3" s="32"/>
      <c r="C3" s="8"/>
      <c r="D3" s="26" t="s">
        <v>2</v>
      </c>
      <c r="E3" s="26" t="s">
        <v>3</v>
      </c>
      <c r="F3" s="26" t="s">
        <v>2</v>
      </c>
      <c r="G3" s="26" t="s">
        <v>3</v>
      </c>
      <c r="H3" s="36"/>
      <c r="I3" s="18"/>
    </row>
    <row r="4" spans="2:9" ht="33" customHeight="1">
      <c r="B4" s="27" t="s">
        <v>82</v>
      </c>
      <c r="C4" s="12"/>
      <c r="D4" s="11">
        <v>31806</v>
      </c>
      <c r="E4" s="1">
        <v>18000</v>
      </c>
      <c r="F4" s="1">
        <v>36416</v>
      </c>
      <c r="G4" s="1">
        <v>20122</v>
      </c>
      <c r="H4" s="7">
        <v>-4610</v>
      </c>
      <c r="I4" s="19"/>
    </row>
    <row r="5" spans="2:9" ht="16.5" customHeight="1">
      <c r="B5" s="12" t="s">
        <v>83</v>
      </c>
      <c r="C5" s="12"/>
      <c r="D5" s="11">
        <v>31267</v>
      </c>
      <c r="E5" s="1">
        <v>17983</v>
      </c>
      <c r="F5" s="1">
        <v>36112</v>
      </c>
      <c r="G5" s="1">
        <v>20115</v>
      </c>
      <c r="H5" s="7">
        <v>-4845</v>
      </c>
      <c r="I5" s="19"/>
    </row>
    <row r="6" spans="2:9" ht="16.5" customHeight="1">
      <c r="B6" s="12" t="s">
        <v>80</v>
      </c>
      <c r="C6" s="12"/>
      <c r="D6" s="11">
        <v>30984</v>
      </c>
      <c r="E6" s="1">
        <v>17771</v>
      </c>
      <c r="F6" s="1">
        <v>35913</v>
      </c>
      <c r="G6" s="1">
        <v>20088</v>
      </c>
      <c r="H6" s="7">
        <v>-4929</v>
      </c>
      <c r="I6" s="19"/>
    </row>
    <row r="7" spans="2:9" ht="16.5" customHeight="1">
      <c r="B7" s="12" t="s">
        <v>81</v>
      </c>
      <c r="C7" s="12"/>
      <c r="D7" s="11">
        <v>29998</v>
      </c>
      <c r="E7" s="1">
        <v>17188</v>
      </c>
      <c r="F7" s="1">
        <v>35205</v>
      </c>
      <c r="G7" s="1">
        <v>19660</v>
      </c>
      <c r="H7" s="7">
        <v>-5207</v>
      </c>
      <c r="I7" s="19"/>
    </row>
    <row r="8" spans="2:9" ht="16.5" customHeight="1">
      <c r="B8" s="12" t="s">
        <v>84</v>
      </c>
      <c r="C8" s="12"/>
      <c r="D8" s="11">
        <v>28981</v>
      </c>
      <c r="E8" s="7">
        <v>16647</v>
      </c>
      <c r="F8" s="7">
        <v>34814</v>
      </c>
      <c r="G8" s="7">
        <v>19522</v>
      </c>
      <c r="H8" s="7">
        <v>-5833</v>
      </c>
      <c r="I8" s="19"/>
    </row>
    <row r="9" spans="2:9" ht="45" customHeight="1">
      <c r="B9" s="12" t="s">
        <v>85</v>
      </c>
      <c r="C9" s="12"/>
      <c r="D9" s="11">
        <f>SUM(D10:D30)+SUM(D35:D61)</f>
        <v>27213</v>
      </c>
      <c r="E9" s="7">
        <f>SUM(E10:E30)+SUM(E35:E61)</f>
        <v>15584</v>
      </c>
      <c r="F9" s="7">
        <f>SUM(F10:F30)+SUM(F35:F61)</f>
        <v>35434</v>
      </c>
      <c r="G9" s="7">
        <f>SUM(G10:G30)+SUM(G35:G61)</f>
        <v>20117</v>
      </c>
      <c r="H9" s="7">
        <f>SUM(H10:H30)+SUM(H35:H61)</f>
        <v>-8221</v>
      </c>
      <c r="I9" s="19"/>
    </row>
    <row r="10" spans="2:9" ht="39.75" customHeight="1">
      <c r="B10" s="20" t="s">
        <v>22</v>
      </c>
      <c r="C10" s="20"/>
      <c r="D10" s="11">
        <v>218</v>
      </c>
      <c r="E10" s="1">
        <v>126</v>
      </c>
      <c r="F10" s="1">
        <v>189</v>
      </c>
      <c r="G10" s="1">
        <v>107</v>
      </c>
      <c r="H10" s="7">
        <f>SUM(D10-F10)</f>
        <v>29</v>
      </c>
      <c r="I10" s="19"/>
    </row>
    <row r="11" spans="2:9" ht="16.5" customHeight="1">
      <c r="B11" s="20" t="s">
        <v>24</v>
      </c>
      <c r="C11" s="20"/>
      <c r="D11" s="11">
        <v>82</v>
      </c>
      <c r="E11" s="1">
        <v>49</v>
      </c>
      <c r="F11" s="1">
        <v>72</v>
      </c>
      <c r="G11" s="1">
        <v>36</v>
      </c>
      <c r="H11" s="7">
        <f>SUM(D11-F11)</f>
        <v>10</v>
      </c>
      <c r="I11" s="19"/>
    </row>
    <row r="12" spans="2:9" ht="16.5" customHeight="1">
      <c r="B12" s="20" t="s">
        <v>26</v>
      </c>
      <c r="C12" s="20"/>
      <c r="D12" s="11">
        <v>13</v>
      </c>
      <c r="E12" s="1">
        <v>8</v>
      </c>
      <c r="F12" s="1">
        <v>25</v>
      </c>
      <c r="G12" s="1">
        <v>16</v>
      </c>
      <c r="H12" s="7">
        <f>SUM(D12-F12)</f>
        <v>-12</v>
      </c>
      <c r="I12" s="19"/>
    </row>
    <row r="13" spans="2:9" ht="16.5" customHeight="1">
      <c r="B13" s="20" t="s">
        <v>29</v>
      </c>
      <c r="C13" s="20"/>
      <c r="D13" s="11">
        <v>76</v>
      </c>
      <c r="E13" s="1">
        <v>46</v>
      </c>
      <c r="F13" s="1">
        <v>72</v>
      </c>
      <c r="G13" s="1">
        <v>41</v>
      </c>
      <c r="H13" s="7">
        <f aca="true" t="shared" si="0" ref="H13:H29">SUM(D13-F13)</f>
        <v>4</v>
      </c>
      <c r="I13" s="19"/>
    </row>
    <row r="14" spans="2:9" ht="16.5" customHeight="1">
      <c r="B14" s="20" t="s">
        <v>31</v>
      </c>
      <c r="C14" s="20"/>
      <c r="D14" s="11">
        <v>21</v>
      </c>
      <c r="E14" s="1">
        <v>10</v>
      </c>
      <c r="F14" s="1">
        <v>10</v>
      </c>
      <c r="G14" s="1">
        <v>7</v>
      </c>
      <c r="H14" s="7">
        <f t="shared" si="0"/>
        <v>11</v>
      </c>
      <c r="I14" s="19"/>
    </row>
    <row r="15" spans="2:9" ht="33" customHeight="1">
      <c r="B15" s="20" t="s">
        <v>34</v>
      </c>
      <c r="C15" s="20"/>
      <c r="D15" s="11">
        <v>22</v>
      </c>
      <c r="E15" s="1">
        <v>14</v>
      </c>
      <c r="F15" s="1">
        <v>28</v>
      </c>
      <c r="G15" s="1">
        <v>15</v>
      </c>
      <c r="H15" s="7">
        <f t="shared" si="0"/>
        <v>-6</v>
      </c>
      <c r="I15" s="19"/>
    </row>
    <row r="16" spans="2:9" ht="16.5" customHeight="1">
      <c r="B16" s="20" t="s">
        <v>36</v>
      </c>
      <c r="C16" s="20"/>
      <c r="D16" s="11">
        <v>44</v>
      </c>
      <c r="E16" s="1">
        <v>23</v>
      </c>
      <c r="F16" s="1">
        <v>44</v>
      </c>
      <c r="G16" s="1">
        <v>30</v>
      </c>
      <c r="H16" s="21" t="s">
        <v>66</v>
      </c>
      <c r="I16" s="19"/>
    </row>
    <row r="17" spans="2:9" ht="16.5" customHeight="1">
      <c r="B17" s="20" t="s">
        <v>37</v>
      </c>
      <c r="C17" s="20"/>
      <c r="D17" s="11">
        <v>123</v>
      </c>
      <c r="E17" s="1">
        <v>84</v>
      </c>
      <c r="F17" s="1">
        <v>152</v>
      </c>
      <c r="G17" s="1">
        <v>103</v>
      </c>
      <c r="H17" s="7">
        <f t="shared" si="0"/>
        <v>-29</v>
      </c>
      <c r="I17" s="19"/>
    </row>
    <row r="18" spans="2:9" ht="16.5" customHeight="1">
      <c r="B18" s="20" t="s">
        <v>39</v>
      </c>
      <c r="C18" s="20"/>
      <c r="D18" s="11">
        <v>63</v>
      </c>
      <c r="E18" s="1">
        <v>35</v>
      </c>
      <c r="F18" s="1">
        <v>92</v>
      </c>
      <c r="G18" s="1">
        <v>63</v>
      </c>
      <c r="H18" s="7">
        <f t="shared" si="0"/>
        <v>-29</v>
      </c>
      <c r="I18" s="19"/>
    </row>
    <row r="19" spans="2:9" ht="16.5" customHeight="1">
      <c r="B19" s="20" t="s">
        <v>42</v>
      </c>
      <c r="C19" s="20"/>
      <c r="D19" s="11">
        <v>47</v>
      </c>
      <c r="E19" s="1">
        <v>30</v>
      </c>
      <c r="F19" s="1">
        <v>75</v>
      </c>
      <c r="G19" s="1">
        <v>57</v>
      </c>
      <c r="H19" s="7">
        <f t="shared" si="0"/>
        <v>-28</v>
      </c>
      <c r="I19" s="19"/>
    </row>
    <row r="20" spans="2:9" ht="33" customHeight="1">
      <c r="B20" s="20" t="s">
        <v>47</v>
      </c>
      <c r="C20" s="20"/>
      <c r="D20" s="11">
        <v>468</v>
      </c>
      <c r="E20" s="1">
        <v>287</v>
      </c>
      <c r="F20" s="1">
        <v>642</v>
      </c>
      <c r="G20" s="1">
        <v>373</v>
      </c>
      <c r="H20" s="7">
        <f t="shared" si="0"/>
        <v>-174</v>
      </c>
      <c r="I20" s="19"/>
    </row>
    <row r="21" spans="2:9" ht="16.5" customHeight="1">
      <c r="B21" s="20" t="s">
        <v>50</v>
      </c>
      <c r="C21" s="20"/>
      <c r="D21" s="11">
        <v>690</v>
      </c>
      <c r="E21" s="1">
        <v>411</v>
      </c>
      <c r="F21" s="1">
        <v>931</v>
      </c>
      <c r="G21" s="1">
        <v>576</v>
      </c>
      <c r="H21" s="7">
        <f t="shared" si="0"/>
        <v>-241</v>
      </c>
      <c r="I21" s="19"/>
    </row>
    <row r="22" spans="2:9" ht="16.5" customHeight="1">
      <c r="B22" s="20" t="s">
        <v>51</v>
      </c>
      <c r="C22" s="20"/>
      <c r="D22" s="11">
        <v>1819</v>
      </c>
      <c r="E22" s="1">
        <v>1027</v>
      </c>
      <c r="F22" s="1">
        <v>2676</v>
      </c>
      <c r="G22" s="1">
        <v>1502</v>
      </c>
      <c r="H22" s="7">
        <f t="shared" si="0"/>
        <v>-857</v>
      </c>
      <c r="I22" s="19"/>
    </row>
    <row r="23" spans="2:9" ht="16.5" customHeight="1">
      <c r="B23" s="20" t="s">
        <v>53</v>
      </c>
      <c r="C23" s="20"/>
      <c r="D23" s="11">
        <v>1415</v>
      </c>
      <c r="E23" s="1">
        <v>889</v>
      </c>
      <c r="F23" s="1">
        <v>1795</v>
      </c>
      <c r="G23" s="1">
        <v>1106</v>
      </c>
      <c r="H23" s="7">
        <f t="shared" si="0"/>
        <v>-380</v>
      </c>
      <c r="I23" s="19"/>
    </row>
    <row r="24" spans="2:9" ht="16.5" customHeight="1">
      <c r="B24" s="20" t="s">
        <v>55</v>
      </c>
      <c r="C24" s="20"/>
      <c r="D24" s="11">
        <v>51</v>
      </c>
      <c r="E24" s="1">
        <v>34</v>
      </c>
      <c r="F24" s="1">
        <v>52</v>
      </c>
      <c r="G24" s="1">
        <v>32</v>
      </c>
      <c r="H24" s="7">
        <f t="shared" si="0"/>
        <v>-1</v>
      </c>
      <c r="I24" s="19"/>
    </row>
    <row r="25" spans="2:9" ht="33" customHeight="1">
      <c r="B25" s="20" t="s">
        <v>58</v>
      </c>
      <c r="C25" s="20"/>
      <c r="D25" s="11">
        <v>32</v>
      </c>
      <c r="E25" s="1">
        <v>21</v>
      </c>
      <c r="F25" s="1">
        <v>51</v>
      </c>
      <c r="G25" s="1">
        <v>38</v>
      </c>
      <c r="H25" s="7">
        <f t="shared" si="0"/>
        <v>-19</v>
      </c>
      <c r="I25" s="19"/>
    </row>
    <row r="26" spans="2:9" ht="16.5" customHeight="1">
      <c r="B26" s="20" t="s">
        <v>60</v>
      </c>
      <c r="C26" s="20"/>
      <c r="D26" s="11">
        <v>61</v>
      </c>
      <c r="E26" s="1">
        <v>36</v>
      </c>
      <c r="F26" s="1">
        <v>47</v>
      </c>
      <c r="G26" s="1">
        <v>27</v>
      </c>
      <c r="H26" s="7">
        <f t="shared" si="0"/>
        <v>14</v>
      </c>
      <c r="I26" s="19"/>
    </row>
    <row r="27" spans="2:9" ht="16.5" customHeight="1">
      <c r="B27" s="20" t="s">
        <v>61</v>
      </c>
      <c r="C27" s="20"/>
      <c r="D27" s="11">
        <v>45</v>
      </c>
      <c r="E27" s="1">
        <v>29</v>
      </c>
      <c r="F27" s="1">
        <v>44</v>
      </c>
      <c r="G27" s="1">
        <v>31</v>
      </c>
      <c r="H27" s="7">
        <f t="shared" si="0"/>
        <v>1</v>
      </c>
      <c r="I27" s="19"/>
    </row>
    <row r="28" spans="2:9" ht="16.5" customHeight="1">
      <c r="B28" s="20" t="s">
        <v>63</v>
      </c>
      <c r="C28" s="20"/>
      <c r="D28" s="11">
        <v>23</v>
      </c>
      <c r="E28" s="1">
        <v>17</v>
      </c>
      <c r="F28" s="1">
        <v>42</v>
      </c>
      <c r="G28" s="1">
        <v>28</v>
      </c>
      <c r="H28" s="7">
        <f t="shared" si="0"/>
        <v>-19</v>
      </c>
      <c r="I28" s="19"/>
    </row>
    <row r="29" spans="2:9" ht="16.5" customHeight="1">
      <c r="B29" s="20" t="s">
        <v>65</v>
      </c>
      <c r="C29" s="20"/>
      <c r="D29" s="11">
        <v>98</v>
      </c>
      <c r="E29" s="7">
        <v>53</v>
      </c>
      <c r="F29" s="7">
        <v>106</v>
      </c>
      <c r="G29" s="7">
        <v>59</v>
      </c>
      <c r="H29" s="7">
        <f t="shared" si="0"/>
        <v>-8</v>
      </c>
      <c r="I29" s="19"/>
    </row>
    <row r="30" spans="2:9" ht="16.5" customHeight="1" thickBot="1">
      <c r="B30" s="22"/>
      <c r="C30" s="22"/>
      <c r="D30" s="15"/>
      <c r="E30" s="5"/>
      <c r="F30" s="5"/>
      <c r="G30" s="5"/>
      <c r="H30" s="5"/>
      <c r="I30" s="23"/>
    </row>
    <row r="31" ht="17.25" customHeight="1">
      <c r="B31" s="1" t="s">
        <v>76</v>
      </c>
    </row>
    <row r="32" spans="1:8" ht="16.5" customHeight="1" thickBot="1">
      <c r="A32" s="5"/>
      <c r="B32" s="5"/>
      <c r="C32" s="5"/>
      <c r="D32" s="5"/>
      <c r="E32" s="5"/>
      <c r="F32" s="5"/>
      <c r="G32" s="5"/>
      <c r="H32" s="5" t="s">
        <v>77</v>
      </c>
    </row>
    <row r="33" spans="1:8" ht="33" customHeight="1">
      <c r="A33" s="11"/>
      <c r="B33" s="30" t="s">
        <v>68</v>
      </c>
      <c r="C33" s="7"/>
      <c r="D33" s="33" t="s">
        <v>74</v>
      </c>
      <c r="E33" s="34"/>
      <c r="F33" s="33" t="s">
        <v>75</v>
      </c>
      <c r="G33" s="34"/>
      <c r="H33" s="35" t="s">
        <v>69</v>
      </c>
    </row>
    <row r="34" spans="1:8" ht="16.5" customHeight="1">
      <c r="A34" s="24"/>
      <c r="B34" s="32"/>
      <c r="C34" s="8"/>
      <c r="D34" s="26" t="s">
        <v>2</v>
      </c>
      <c r="E34" s="26" t="s">
        <v>3</v>
      </c>
      <c r="F34" s="26" t="s">
        <v>2</v>
      </c>
      <c r="G34" s="26" t="s">
        <v>3</v>
      </c>
      <c r="H34" s="36"/>
    </row>
    <row r="35" spans="1:8" ht="33" customHeight="1">
      <c r="A35" s="11"/>
      <c r="B35" s="20" t="s">
        <v>4</v>
      </c>
      <c r="C35" s="20"/>
      <c r="D35" s="11">
        <v>135</v>
      </c>
      <c r="E35" s="1">
        <v>82</v>
      </c>
      <c r="F35" s="1">
        <v>172</v>
      </c>
      <c r="G35" s="1">
        <v>110</v>
      </c>
      <c r="H35" s="1">
        <f aca="true" t="shared" si="1" ref="H35:H55">SUM(D35-F35)</f>
        <v>-37</v>
      </c>
    </row>
    <row r="36" spans="1:8" ht="16.5" customHeight="1">
      <c r="A36" s="11"/>
      <c r="B36" s="20" t="s">
        <v>10</v>
      </c>
      <c r="C36" s="20"/>
      <c r="D36" s="11">
        <v>283</v>
      </c>
      <c r="E36" s="1">
        <v>159</v>
      </c>
      <c r="F36" s="1">
        <v>357</v>
      </c>
      <c r="G36" s="1">
        <v>208</v>
      </c>
      <c r="H36" s="1">
        <f t="shared" si="1"/>
        <v>-74</v>
      </c>
    </row>
    <row r="37" spans="1:8" ht="16.5" customHeight="1">
      <c r="A37" s="11"/>
      <c r="B37" s="20" t="s">
        <v>12</v>
      </c>
      <c r="C37" s="20"/>
      <c r="D37" s="11">
        <v>1048</v>
      </c>
      <c r="E37" s="1">
        <v>610</v>
      </c>
      <c r="F37" s="1">
        <v>1787</v>
      </c>
      <c r="G37" s="1">
        <v>1080</v>
      </c>
      <c r="H37" s="1">
        <f t="shared" si="1"/>
        <v>-739</v>
      </c>
    </row>
    <row r="38" spans="1:8" ht="16.5" customHeight="1">
      <c r="A38" s="11"/>
      <c r="B38" s="20" t="s">
        <v>14</v>
      </c>
      <c r="C38" s="20"/>
      <c r="D38" s="11">
        <v>127</v>
      </c>
      <c r="E38" s="1">
        <v>72</v>
      </c>
      <c r="F38" s="1">
        <v>224</v>
      </c>
      <c r="G38" s="1">
        <v>139</v>
      </c>
      <c r="H38" s="1">
        <f t="shared" si="1"/>
        <v>-97</v>
      </c>
    </row>
    <row r="39" spans="1:8" ht="16.5" customHeight="1">
      <c r="A39" s="11"/>
      <c r="B39" s="20" t="s">
        <v>16</v>
      </c>
      <c r="C39" s="20"/>
      <c r="D39" s="11">
        <v>174</v>
      </c>
      <c r="E39" s="1">
        <v>115</v>
      </c>
      <c r="F39" s="1">
        <v>255</v>
      </c>
      <c r="G39" s="1">
        <v>179</v>
      </c>
      <c r="H39" s="1">
        <f t="shared" si="1"/>
        <v>-81</v>
      </c>
    </row>
    <row r="40" spans="1:8" ht="33" customHeight="1">
      <c r="A40" s="11"/>
      <c r="B40" s="20" t="s">
        <v>17</v>
      </c>
      <c r="C40" s="20"/>
      <c r="D40" s="11">
        <v>470</v>
      </c>
      <c r="E40" s="1">
        <v>258</v>
      </c>
      <c r="F40" s="1">
        <v>509</v>
      </c>
      <c r="G40" s="1">
        <v>299</v>
      </c>
      <c r="H40" s="1">
        <f t="shared" si="1"/>
        <v>-39</v>
      </c>
    </row>
    <row r="41" spans="1:8" ht="16.5" customHeight="1">
      <c r="A41" s="11"/>
      <c r="B41" s="20" t="s">
        <v>19</v>
      </c>
      <c r="C41" s="20"/>
      <c r="D41" s="11">
        <v>1204</v>
      </c>
      <c r="E41" s="1">
        <v>607</v>
      </c>
      <c r="F41" s="1">
        <v>1395</v>
      </c>
      <c r="G41" s="1">
        <v>722</v>
      </c>
      <c r="H41" s="1">
        <f t="shared" si="1"/>
        <v>-191</v>
      </c>
    </row>
    <row r="42" spans="1:8" ht="16.5" customHeight="1">
      <c r="A42" s="11"/>
      <c r="B42" s="20" t="s">
        <v>20</v>
      </c>
      <c r="C42" s="20"/>
      <c r="D42" s="11">
        <v>680</v>
      </c>
      <c r="E42" s="1">
        <v>396</v>
      </c>
      <c r="F42" s="1">
        <v>815</v>
      </c>
      <c r="G42" s="1">
        <v>460</v>
      </c>
      <c r="H42" s="1">
        <f t="shared" si="1"/>
        <v>-135</v>
      </c>
    </row>
    <row r="43" spans="1:8" ht="16.5" customHeight="1">
      <c r="A43" s="11"/>
      <c r="B43" s="20" t="s">
        <v>21</v>
      </c>
      <c r="C43" s="20"/>
      <c r="D43" s="11">
        <v>127</v>
      </c>
      <c r="E43" s="1">
        <v>55</v>
      </c>
      <c r="F43" s="1">
        <v>156</v>
      </c>
      <c r="G43" s="1">
        <v>72</v>
      </c>
      <c r="H43" s="1">
        <f t="shared" si="1"/>
        <v>-29</v>
      </c>
    </row>
    <row r="44" spans="1:8" ht="16.5" customHeight="1">
      <c r="A44" s="11"/>
      <c r="B44" s="20" t="s">
        <v>23</v>
      </c>
      <c r="C44" s="20"/>
      <c r="D44" s="11">
        <v>61</v>
      </c>
      <c r="E44" s="1">
        <v>31</v>
      </c>
      <c r="F44" s="1">
        <v>59</v>
      </c>
      <c r="G44" s="1">
        <v>31</v>
      </c>
      <c r="H44" s="1">
        <f t="shared" si="1"/>
        <v>2</v>
      </c>
    </row>
    <row r="45" spans="1:8" ht="33" customHeight="1">
      <c r="A45" s="11"/>
      <c r="B45" s="20" t="s">
        <v>27</v>
      </c>
      <c r="C45" s="20"/>
      <c r="D45" s="11">
        <v>79</v>
      </c>
      <c r="E45" s="1">
        <v>48</v>
      </c>
      <c r="F45" s="1">
        <v>90</v>
      </c>
      <c r="G45" s="1">
        <v>54</v>
      </c>
      <c r="H45" s="1">
        <f t="shared" si="1"/>
        <v>-11</v>
      </c>
    </row>
    <row r="46" spans="1:8" ht="16.5" customHeight="1">
      <c r="A46" s="11"/>
      <c r="B46" s="20" t="s">
        <v>30</v>
      </c>
      <c r="C46" s="20"/>
      <c r="D46" s="11">
        <v>123</v>
      </c>
      <c r="E46" s="1">
        <v>71</v>
      </c>
      <c r="F46" s="1">
        <v>106</v>
      </c>
      <c r="G46" s="1">
        <v>63</v>
      </c>
      <c r="H46" s="1">
        <f t="shared" si="1"/>
        <v>17</v>
      </c>
    </row>
    <row r="47" spans="1:8" ht="16.5" customHeight="1">
      <c r="A47" s="11"/>
      <c r="B47" s="20" t="s">
        <v>32</v>
      </c>
      <c r="C47" s="20"/>
      <c r="D47" s="11">
        <v>245</v>
      </c>
      <c r="E47" s="1">
        <v>118</v>
      </c>
      <c r="F47" s="1">
        <v>294</v>
      </c>
      <c r="G47" s="1">
        <v>176</v>
      </c>
      <c r="H47" s="1">
        <f t="shared" si="1"/>
        <v>-49</v>
      </c>
    </row>
    <row r="48" spans="1:8" ht="16.5" customHeight="1">
      <c r="A48" s="11"/>
      <c r="B48" s="20" t="s">
        <v>33</v>
      </c>
      <c r="C48" s="20"/>
      <c r="D48" s="11">
        <v>887</v>
      </c>
      <c r="E48" s="1">
        <v>563</v>
      </c>
      <c r="F48" s="1">
        <v>1236</v>
      </c>
      <c r="G48" s="1">
        <v>832</v>
      </c>
      <c r="H48" s="1">
        <f t="shared" si="1"/>
        <v>-349</v>
      </c>
    </row>
    <row r="49" spans="1:8" ht="16.5" customHeight="1">
      <c r="A49" s="11"/>
      <c r="B49" s="20" t="s">
        <v>35</v>
      </c>
      <c r="C49" s="20"/>
      <c r="D49" s="11">
        <v>600</v>
      </c>
      <c r="E49" s="1">
        <v>360</v>
      </c>
      <c r="F49" s="1">
        <v>739</v>
      </c>
      <c r="G49" s="1">
        <v>479</v>
      </c>
      <c r="H49" s="1">
        <f t="shared" si="1"/>
        <v>-139</v>
      </c>
    </row>
    <row r="50" spans="1:8" ht="33" customHeight="1">
      <c r="A50" s="11"/>
      <c r="B50" s="20" t="s">
        <v>38</v>
      </c>
      <c r="C50" s="20"/>
      <c r="D50" s="11">
        <v>104</v>
      </c>
      <c r="E50" s="1">
        <v>66</v>
      </c>
      <c r="F50" s="1">
        <v>83</v>
      </c>
      <c r="G50" s="1">
        <v>53</v>
      </c>
      <c r="H50" s="1">
        <f t="shared" si="1"/>
        <v>21</v>
      </c>
    </row>
    <row r="51" spans="1:8" ht="16.5" customHeight="1">
      <c r="A51" s="11"/>
      <c r="B51" s="20" t="s">
        <v>40</v>
      </c>
      <c r="C51" s="20"/>
      <c r="D51" s="11">
        <v>120</v>
      </c>
      <c r="E51" s="1">
        <v>66</v>
      </c>
      <c r="F51" s="1">
        <v>190</v>
      </c>
      <c r="G51" s="1">
        <v>109</v>
      </c>
      <c r="H51" s="1">
        <f t="shared" si="1"/>
        <v>-70</v>
      </c>
    </row>
    <row r="52" spans="1:8" ht="16.5" customHeight="1">
      <c r="A52" s="11"/>
      <c r="B52" s="20" t="s">
        <v>43</v>
      </c>
      <c r="C52" s="20"/>
      <c r="D52" s="11">
        <v>146</v>
      </c>
      <c r="E52" s="1">
        <v>91</v>
      </c>
      <c r="F52" s="1">
        <v>214</v>
      </c>
      <c r="G52" s="1">
        <v>130</v>
      </c>
      <c r="H52" s="1">
        <f t="shared" si="1"/>
        <v>-68</v>
      </c>
    </row>
    <row r="53" spans="1:8" ht="16.5" customHeight="1">
      <c r="A53" s="11"/>
      <c r="B53" s="20" t="s">
        <v>45</v>
      </c>
      <c r="C53" s="20"/>
      <c r="D53" s="11">
        <v>69</v>
      </c>
      <c r="E53" s="1">
        <v>35</v>
      </c>
      <c r="F53" s="1">
        <v>80</v>
      </c>
      <c r="G53" s="1">
        <v>41</v>
      </c>
      <c r="H53" s="1">
        <f t="shared" si="1"/>
        <v>-11</v>
      </c>
    </row>
    <row r="54" spans="1:8" ht="16.5" customHeight="1">
      <c r="A54" s="11"/>
      <c r="B54" s="20" t="s">
        <v>48</v>
      </c>
      <c r="C54" s="20"/>
      <c r="D54" s="11">
        <v>8037</v>
      </c>
      <c r="E54" s="1">
        <v>4520</v>
      </c>
      <c r="F54" s="1">
        <v>11483</v>
      </c>
      <c r="G54" s="1">
        <v>6127</v>
      </c>
      <c r="H54" s="1">
        <f t="shared" si="1"/>
        <v>-3446</v>
      </c>
    </row>
    <row r="55" spans="1:8" ht="33" customHeight="1">
      <c r="A55" s="11"/>
      <c r="B55" s="20" t="s">
        <v>52</v>
      </c>
      <c r="C55" s="20"/>
      <c r="D55" s="11">
        <v>2070</v>
      </c>
      <c r="E55" s="1">
        <v>1121</v>
      </c>
      <c r="F55" s="1">
        <v>2235</v>
      </c>
      <c r="G55" s="1">
        <v>1202</v>
      </c>
      <c r="H55" s="1">
        <f t="shared" si="1"/>
        <v>-165</v>
      </c>
    </row>
    <row r="56" spans="1:8" ht="16.5" customHeight="1">
      <c r="A56" s="11"/>
      <c r="B56" s="20" t="s">
        <v>54</v>
      </c>
      <c r="C56" s="25"/>
      <c r="D56" s="21" t="s">
        <v>66</v>
      </c>
      <c r="E56" s="21" t="s">
        <v>89</v>
      </c>
      <c r="F56" s="21" t="s">
        <v>89</v>
      </c>
      <c r="G56" s="21" t="s">
        <v>89</v>
      </c>
      <c r="H56" s="3" t="s">
        <v>66</v>
      </c>
    </row>
    <row r="57" spans="1:8" ht="16.5" customHeight="1">
      <c r="A57" s="11"/>
      <c r="B57" s="20" t="s">
        <v>56</v>
      </c>
      <c r="C57" s="20"/>
      <c r="D57" s="11">
        <v>1637</v>
      </c>
      <c r="E57" s="1">
        <v>953</v>
      </c>
      <c r="F57" s="1">
        <v>1988</v>
      </c>
      <c r="G57" s="1">
        <v>1102</v>
      </c>
      <c r="H57" s="1">
        <f>SUM(D57-F57)</f>
        <v>-351</v>
      </c>
    </row>
    <row r="58" spans="1:8" ht="16.5" customHeight="1">
      <c r="A58" s="11"/>
      <c r="B58" s="20" t="s">
        <v>57</v>
      </c>
      <c r="C58" s="20"/>
      <c r="D58" s="11">
        <v>878</v>
      </c>
      <c r="E58" s="1">
        <v>463</v>
      </c>
      <c r="F58" s="1">
        <v>1107</v>
      </c>
      <c r="G58" s="1">
        <v>629</v>
      </c>
      <c r="H58" s="1">
        <f>SUM(D58-F58)</f>
        <v>-229</v>
      </c>
    </row>
    <row r="59" spans="1:8" ht="16.5" customHeight="1">
      <c r="A59" s="11"/>
      <c r="B59" s="20" t="s">
        <v>59</v>
      </c>
      <c r="C59" s="20"/>
      <c r="D59" s="11">
        <v>657</v>
      </c>
      <c r="E59" s="1">
        <v>352</v>
      </c>
      <c r="F59" s="1">
        <v>784</v>
      </c>
      <c r="G59" s="1">
        <v>402</v>
      </c>
      <c r="H59" s="1">
        <f>SUM(D59-F59)</f>
        <v>-127</v>
      </c>
    </row>
    <row r="60" spans="1:8" ht="33" customHeight="1">
      <c r="A60" s="11"/>
      <c r="B60" s="20" t="s">
        <v>62</v>
      </c>
      <c r="C60" s="20"/>
      <c r="D60" s="11">
        <v>1197</v>
      </c>
      <c r="E60" s="1">
        <v>729</v>
      </c>
      <c r="F60" s="1">
        <v>1197</v>
      </c>
      <c r="G60" s="1">
        <v>696</v>
      </c>
      <c r="H60" s="3" t="s">
        <v>66</v>
      </c>
    </row>
    <row r="61" spans="1:8" ht="16.5" customHeight="1">
      <c r="A61" s="11"/>
      <c r="B61" s="20" t="s">
        <v>64</v>
      </c>
      <c r="C61" s="20"/>
      <c r="D61" s="11">
        <v>644</v>
      </c>
      <c r="E61" s="1">
        <v>414</v>
      </c>
      <c r="F61" s="1">
        <v>734</v>
      </c>
      <c r="G61" s="1">
        <v>475</v>
      </c>
      <c r="H61" s="1">
        <f>SUM(D61-F61)</f>
        <v>-90</v>
      </c>
    </row>
    <row r="62" spans="1:8" ht="16.5" customHeight="1" thickBot="1">
      <c r="A62" s="15"/>
      <c r="B62" s="5"/>
      <c r="C62" s="5"/>
      <c r="D62" s="15"/>
      <c r="E62" s="5"/>
      <c r="F62" s="5"/>
      <c r="G62" s="5"/>
      <c r="H62" s="5"/>
    </row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</sheetData>
  <mergeCells count="8">
    <mergeCell ref="D33:E33"/>
    <mergeCell ref="F33:G33"/>
    <mergeCell ref="H33:H34"/>
    <mergeCell ref="B2:B3"/>
    <mergeCell ref="B33:B34"/>
    <mergeCell ref="D2:E2"/>
    <mergeCell ref="F2:G2"/>
    <mergeCell ref="H2:H3"/>
  </mergeCells>
  <printOptions/>
  <pageMargins left="0.1968503937007874" right="0.3937007874015748" top="0.1968503937007874" bottom="0.6299212598425197" header="0.1968503937007874" footer="0"/>
  <pageSetup horizontalDpi="180" verticalDpi="18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2005-05-06T00:33:54Z</cp:lastPrinted>
  <dcterms:modified xsi:type="dcterms:W3CDTF">2006-10-06T09:26:01Z</dcterms:modified>
  <cp:category/>
  <cp:version/>
  <cp:contentType/>
  <cp:contentStatus/>
</cp:coreProperties>
</file>