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'Sheet1'!$A$1:$AE$67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<sst xmlns="http://schemas.openxmlformats.org/spreadsheetml/2006/main" count="316" uniqueCount="101">
  <si>
    <t>単位：1000円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</si>
  <si>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</si>
  <si>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</si>
  <si>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</si>
  <si>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</si>
  <si>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</si>
  <si>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</si>
  <si>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</si>
  <si>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</si>
  <si>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</si>
  <si>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</si>
  <si>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</si>
  <si>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</si>
  <si>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</si>
  <si>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</si>
  <si>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</si>
  <si>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</si>
  <si>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</si>
  <si>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</si>
  <si>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</si>
  <si>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</si>
  <si>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</si>
  <si>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</si>
  <si>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</si>
  <si>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</si>
  <si>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</si>
  <si>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</si>
  <si>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</si>
  <si>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</si>
  <si>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</si>
  <si>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</si>
  <si>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</si>
  <si>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</si>
  <si>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</si>
  <si>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</si>
  <si>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</si>
  <si>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</si>
  <si>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</si>
  <si>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</si>
  <si>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</si>
  <si>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</si>
  <si>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</si>
  <si>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</si>
  <si>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</si>
  <si>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</si>
  <si>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</si>
  <si>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</si>
  <si>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</si>
  <si>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長    与    町</t>
  </si>
  <si>
    <t>時    津    町</t>
  </si>
  <si>
    <t>南松浦郡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</si>
  <si>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</si>
  <si>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</si>
  <si>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</si>
  <si>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</si>
  <si>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</si>
  <si>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</si>
  <si>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</si>
  <si>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</si>
  <si>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</si>
  <si>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</si>
  <si>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</si>
  <si>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</si>
  <si>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</si>
  <si>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</si>
  <si>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</si>
  <si>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</si>
  <si>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</si>
  <si>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</t>
  </si>
  <si>
    <t>利子割交付金</t>
  </si>
  <si>
    <t>地方譲与税</t>
  </si>
  <si>
    <t>地方交付税</t>
  </si>
  <si>
    <t>国庫支出金</t>
  </si>
  <si>
    <t>地方特例
交付金</t>
  </si>
  <si>
    <t>地方消費税  
交付金</t>
  </si>
  <si>
    <t>ゴルフ場
利用税
交付金</t>
  </si>
  <si>
    <t>自動車取得税
交付金</t>
  </si>
  <si>
    <t>分担金
及    び
負担金</t>
  </si>
  <si>
    <t>交通安全
対策特別
交付金</t>
  </si>
  <si>
    <t xml:space="preserve">    入        決        算        額</t>
  </si>
  <si>
    <t>普通会計</t>
  </si>
  <si>
    <t>対馬市</t>
  </si>
  <si>
    <t>壱岐市</t>
  </si>
  <si>
    <t>16</t>
  </si>
  <si>
    <t>（平成16年度）</t>
  </si>
  <si>
    <t>平成14年度</t>
  </si>
  <si>
    <t>15</t>
  </si>
  <si>
    <t>五島市</t>
  </si>
  <si>
    <t xml:space="preserve"> 新 上 五 島 町</t>
  </si>
  <si>
    <t>-</t>
  </si>
  <si>
    <t>配当割交付金</t>
  </si>
  <si>
    <t>株式等　　　　譲渡所得　　　　　交付金</t>
  </si>
  <si>
    <t>特別地方       消費税        交付金</t>
  </si>
  <si>
    <t xml:space="preserve">     普                                                              通</t>
  </si>
  <si>
    <t>-</t>
  </si>
  <si>
    <t>-</t>
  </si>
  <si>
    <t>国有提供       施設助成        交付金</t>
  </si>
  <si>
    <t xml:space="preserve">  資料  県市町振興課調</t>
  </si>
  <si>
    <t>（続き）</t>
  </si>
  <si>
    <t xml:space="preserve">                 １７３      市  町  村  歳  入  決  算  額</t>
  </si>
  <si>
    <t xml:space="preserve">                      １７３     市        町        村        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</si>
</sst>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7" fillId="0" borderId="0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2" xfId="15" applyFont="1" applyFill="1" applyBorder="1" applyAlignment="1">
      <alignment vertical="center"/>
    </xf>
    <xf numFmtId="181" fontId="6" fillId="0" borderId="12" xfId="15" applyFont="1" applyFill="1" applyBorder="1" applyAlignment="1">
      <alignment vertical="center"/>
    </xf>
    <xf numFmtId="181" fontId="5" fillId="0" borderId="13" xfId="15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left"/>
    </xf>
    <xf numFmtId="181" fontId="5" fillId="0" borderId="3" xfId="15" applyFont="1" applyFill="1" applyBorder="1" applyAlignment="1">
      <alignment horizontal="distributed" vertical="center"/>
    </xf>
    <xf numFmtId="181" fontId="0" fillId="0" borderId="5" xfId="15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showGridLines="0" tabSelected="1" zoomScale="75" zoomScaleNormal="75" workbookViewId="0" topLeftCell="A1">
      <selection activeCell="E18" sqref="E18"/>
    </sheetView>
  </sheetViews>
  <sheetFormatPr defaultColWidth="8.625" defaultRowHeight="12.75"/>
  <cols>
    <col min="1" max="1" width="0.875" style="3" customWidth="1"/>
    <col min="2" max="2" width="22.875" style="3" customWidth="1"/>
    <col min="3" max="3" width="0.875" style="3" customWidth="1"/>
    <col min="4" max="5" width="16.625" style="3" customWidth="1"/>
    <col min="6" max="7" width="17.25390625" style="3" customWidth="1"/>
    <col min="8" max="8" width="15.625" style="3" customWidth="1"/>
    <col min="9" max="9" width="14.00390625" style="3" customWidth="1"/>
    <col min="10" max="10" width="17.25390625" style="3" customWidth="1"/>
    <col min="11" max="11" width="15.625" style="3" customWidth="1"/>
    <col min="12" max="12" width="0.875" style="3" customWidth="1"/>
    <col min="13" max="13" width="22.875" style="3" customWidth="1"/>
    <col min="14" max="14" width="0.875" style="3" customWidth="1"/>
    <col min="15" max="15" width="13.875" style="3" customWidth="1"/>
    <col min="16" max="16" width="17.25390625" style="3" customWidth="1"/>
    <col min="17" max="17" width="16.25390625" style="3" customWidth="1"/>
    <col min="18" max="18" width="19.25390625" style="3" customWidth="1"/>
    <col min="19" max="19" width="14.875" style="3" customWidth="1"/>
    <col min="20" max="20" width="18.00390625" style="3" customWidth="1"/>
    <col min="21" max="21" width="17.625" style="3" customWidth="1"/>
    <col min="22" max="22" width="16.375" style="3" customWidth="1"/>
    <col min="23" max="23" width="17.625" style="3" customWidth="1"/>
    <col min="24" max="24" width="14.875" style="3" customWidth="1"/>
    <col min="25" max="31" width="17.75390625" style="3" customWidth="1"/>
    <col min="32" max="32" width="12.875" style="3" bestFit="1" customWidth="1"/>
    <col min="33" max="16384" width="8.625" style="3" customWidth="1"/>
  </cols>
  <sheetData>
    <row r="1" spans="2:31" ht="27" customHeight="1">
      <c r="B1" s="11" t="s">
        <v>99</v>
      </c>
      <c r="M1" s="11" t="s">
        <v>100</v>
      </c>
      <c r="P1" s="11"/>
      <c r="Q1" s="11"/>
      <c r="R1" s="11"/>
      <c r="U1" s="5"/>
      <c r="V1" s="5"/>
      <c r="W1" s="5"/>
      <c r="X1" s="11" t="s">
        <v>79</v>
      </c>
      <c r="Y1" s="11"/>
      <c r="Z1" s="11"/>
      <c r="AC1" s="5" t="s">
        <v>84</v>
      </c>
      <c r="AD1" s="33" t="s">
        <v>98</v>
      </c>
      <c r="AE1" s="5"/>
    </row>
    <row r="2" spans="1:32" ht="16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 t="s">
        <v>0</v>
      </c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 t="s">
        <v>0</v>
      </c>
      <c r="AF2" s="6"/>
    </row>
    <row r="3" spans="1:32" ht="20.25" customHeight="1">
      <c r="A3" s="12"/>
      <c r="B3" s="34" t="s">
        <v>2</v>
      </c>
      <c r="C3" s="13"/>
      <c r="D3" s="36" t="s">
        <v>80</v>
      </c>
      <c r="E3" s="37"/>
      <c r="F3" s="37"/>
      <c r="G3" s="38"/>
      <c r="H3" s="38"/>
      <c r="I3" s="38"/>
      <c r="J3" s="38"/>
      <c r="K3" s="38"/>
      <c r="L3" s="6"/>
      <c r="M3" s="34" t="s">
        <v>2</v>
      </c>
      <c r="N3" s="13"/>
      <c r="O3" s="29"/>
      <c r="P3" s="27" t="s">
        <v>93</v>
      </c>
      <c r="Q3" s="28"/>
      <c r="R3" s="28"/>
      <c r="S3" s="28"/>
      <c r="T3" s="28"/>
      <c r="U3" s="28"/>
      <c r="V3" s="28"/>
      <c r="W3" s="28"/>
      <c r="X3" s="28"/>
      <c r="Y3" s="28"/>
      <c r="Z3" s="27" t="s">
        <v>1</v>
      </c>
      <c r="AA3" s="27"/>
      <c r="AB3" s="28"/>
      <c r="AC3" s="28"/>
      <c r="AD3" s="28"/>
      <c r="AE3" s="28"/>
      <c r="AF3" s="10"/>
    </row>
    <row r="4" spans="1:31" ht="45" customHeight="1">
      <c r="A4" s="14"/>
      <c r="B4" s="35"/>
      <c r="C4" s="15"/>
      <c r="D4" s="16" t="s">
        <v>3</v>
      </c>
      <c r="E4" s="16" t="s">
        <v>4</v>
      </c>
      <c r="F4" s="30" t="s">
        <v>70</v>
      </c>
      <c r="G4" s="17" t="s">
        <v>69</v>
      </c>
      <c r="H4" s="17" t="s">
        <v>90</v>
      </c>
      <c r="I4" s="8" t="s">
        <v>91</v>
      </c>
      <c r="J4" s="8" t="s">
        <v>74</v>
      </c>
      <c r="K4" s="18" t="s">
        <v>75</v>
      </c>
      <c r="L4" s="6"/>
      <c r="M4" s="35"/>
      <c r="N4" s="15"/>
      <c r="O4" s="31" t="s">
        <v>92</v>
      </c>
      <c r="P4" s="20" t="s">
        <v>76</v>
      </c>
      <c r="Q4" s="19" t="s">
        <v>73</v>
      </c>
      <c r="R4" s="16" t="s">
        <v>71</v>
      </c>
      <c r="S4" s="20" t="s">
        <v>78</v>
      </c>
      <c r="T4" s="20" t="s">
        <v>77</v>
      </c>
      <c r="U4" s="16" t="s">
        <v>5</v>
      </c>
      <c r="V4" s="21" t="s">
        <v>6</v>
      </c>
      <c r="W4" s="30" t="s">
        <v>72</v>
      </c>
      <c r="X4" s="19" t="s">
        <v>96</v>
      </c>
      <c r="Y4" s="21" t="s">
        <v>7</v>
      </c>
      <c r="Z4" s="16" t="s">
        <v>8</v>
      </c>
      <c r="AA4" s="16" t="s">
        <v>9</v>
      </c>
      <c r="AB4" s="16" t="s">
        <v>10</v>
      </c>
      <c r="AC4" s="16" t="s">
        <v>11</v>
      </c>
      <c r="AD4" s="16" t="s">
        <v>12</v>
      </c>
      <c r="AE4" s="21" t="s">
        <v>13</v>
      </c>
    </row>
    <row r="5" spans="2:32" ht="30.75" customHeight="1">
      <c r="B5" s="5" t="s">
        <v>85</v>
      </c>
      <c r="C5" s="22"/>
      <c r="D5" s="6">
        <v>760418016</v>
      </c>
      <c r="E5" s="6">
        <v>153428195</v>
      </c>
      <c r="F5" s="6">
        <v>6262780</v>
      </c>
      <c r="G5" s="6">
        <v>1893036</v>
      </c>
      <c r="H5" s="2" t="s">
        <v>89</v>
      </c>
      <c r="I5" s="2" t="s">
        <v>89</v>
      </c>
      <c r="J5" s="6">
        <v>11590338</v>
      </c>
      <c r="K5" s="6">
        <v>447160</v>
      </c>
      <c r="M5" s="5" t="s">
        <v>85</v>
      </c>
      <c r="N5" s="22"/>
      <c r="O5" s="6">
        <v>339</v>
      </c>
      <c r="P5" s="6">
        <v>2044511</v>
      </c>
      <c r="Q5" s="6">
        <v>4840517</v>
      </c>
      <c r="R5" s="6">
        <v>218270788</v>
      </c>
      <c r="S5" s="6">
        <v>240553</v>
      </c>
      <c r="T5" s="3">
        <v>10888770</v>
      </c>
      <c r="U5" s="3">
        <v>11809510</v>
      </c>
      <c r="V5" s="3">
        <v>2775846</v>
      </c>
      <c r="W5" s="3">
        <v>92569280</v>
      </c>
      <c r="X5" s="3">
        <v>808302</v>
      </c>
      <c r="Y5" s="3">
        <v>43979689</v>
      </c>
      <c r="Z5" s="3">
        <v>4248648</v>
      </c>
      <c r="AA5" s="3">
        <v>1419533</v>
      </c>
      <c r="AB5" s="3">
        <v>39450383</v>
      </c>
      <c r="AC5" s="3">
        <v>17765906</v>
      </c>
      <c r="AD5" s="3">
        <v>37503974</v>
      </c>
      <c r="AE5" s="3">
        <v>98179958</v>
      </c>
      <c r="AF5" s="6"/>
    </row>
    <row r="6" spans="2:31" ht="17.25" customHeight="1">
      <c r="B6" s="23" t="s">
        <v>86</v>
      </c>
      <c r="C6" s="22"/>
      <c r="D6" s="6">
        <v>751395883</v>
      </c>
      <c r="E6" s="6">
        <v>146707280</v>
      </c>
      <c r="F6" s="6">
        <v>6534323</v>
      </c>
      <c r="G6" s="6">
        <v>1286765</v>
      </c>
      <c r="H6" s="2" t="s">
        <v>89</v>
      </c>
      <c r="I6" s="2" t="s">
        <v>89</v>
      </c>
      <c r="J6" s="6">
        <v>13181828</v>
      </c>
      <c r="K6" s="6">
        <v>396938</v>
      </c>
      <c r="M6" s="23" t="s">
        <v>86</v>
      </c>
      <c r="N6" s="22"/>
      <c r="O6" s="6">
        <v>299</v>
      </c>
      <c r="P6" s="6">
        <v>2195594</v>
      </c>
      <c r="Q6" s="6">
        <v>5056070</v>
      </c>
      <c r="R6" s="6">
        <v>201234873</v>
      </c>
      <c r="S6" s="6">
        <v>260757</v>
      </c>
      <c r="T6" s="3">
        <v>10546924</v>
      </c>
      <c r="U6" s="3">
        <v>11916867</v>
      </c>
      <c r="V6" s="3">
        <v>2794880</v>
      </c>
      <c r="W6" s="3">
        <v>102420220</v>
      </c>
      <c r="X6" s="3">
        <v>808053</v>
      </c>
      <c r="Y6" s="3">
        <v>46219229</v>
      </c>
      <c r="Z6" s="3">
        <v>3407904</v>
      </c>
      <c r="AA6" s="3">
        <v>356992</v>
      </c>
      <c r="AB6" s="3">
        <v>44642971</v>
      </c>
      <c r="AC6" s="3">
        <v>14835381</v>
      </c>
      <c r="AD6" s="3">
        <v>35648120</v>
      </c>
      <c r="AE6" s="3">
        <v>100943615</v>
      </c>
    </row>
    <row r="7" spans="2:31" ht="30" customHeight="1">
      <c r="B7" s="23" t="s">
        <v>83</v>
      </c>
      <c r="C7" s="22"/>
      <c r="D7" s="6">
        <f>SUM(D8:D9)</f>
        <v>719850964</v>
      </c>
      <c r="E7" s="6">
        <f aca="true" t="shared" si="0" ref="E7:W7">SUM(E8:E9)</f>
        <v>148592546</v>
      </c>
      <c r="F7" s="6">
        <f t="shared" si="0"/>
        <v>9448993</v>
      </c>
      <c r="G7" s="6">
        <f t="shared" si="0"/>
        <v>1295110</v>
      </c>
      <c r="H7" s="6">
        <f t="shared" si="0"/>
        <v>116880</v>
      </c>
      <c r="I7" s="6">
        <f t="shared" si="0"/>
        <v>132678</v>
      </c>
      <c r="J7" s="6">
        <f t="shared" si="0"/>
        <v>15084735</v>
      </c>
      <c r="K7" s="6">
        <f t="shared" si="0"/>
        <v>367076</v>
      </c>
      <c r="M7" s="23" t="s">
        <v>83</v>
      </c>
      <c r="N7" s="22"/>
      <c r="O7" s="6">
        <f t="shared" si="0"/>
        <v>164</v>
      </c>
      <c r="P7" s="6">
        <f t="shared" si="0"/>
        <v>2210389</v>
      </c>
      <c r="Q7" s="6">
        <f t="shared" si="0"/>
        <v>4711153</v>
      </c>
      <c r="R7" s="6">
        <f t="shared" si="0"/>
        <v>196609925</v>
      </c>
      <c r="S7" s="6">
        <f t="shared" si="0"/>
        <v>257300</v>
      </c>
      <c r="T7" s="6">
        <f t="shared" si="0"/>
        <v>9523064</v>
      </c>
      <c r="U7" s="6">
        <f t="shared" si="0"/>
        <v>11654104</v>
      </c>
      <c r="V7" s="6">
        <f t="shared" si="0"/>
        <v>3026732</v>
      </c>
      <c r="W7" s="6">
        <f t="shared" si="0"/>
        <v>98851873</v>
      </c>
      <c r="X7" s="6">
        <f aca="true" t="shared" si="1" ref="X7:AE7">SUM(X8:X9)</f>
        <v>834293</v>
      </c>
      <c r="Y7" s="6">
        <f t="shared" si="1"/>
        <v>38500413</v>
      </c>
      <c r="Z7" s="6">
        <f t="shared" si="1"/>
        <v>5649382</v>
      </c>
      <c r="AA7" s="6">
        <f t="shared" si="1"/>
        <v>441607</v>
      </c>
      <c r="AB7" s="6">
        <f t="shared" si="1"/>
        <v>40799873</v>
      </c>
      <c r="AC7" s="6">
        <f t="shared" si="1"/>
        <v>15732981</v>
      </c>
      <c r="AD7" s="6">
        <f t="shared" si="1"/>
        <v>37372771</v>
      </c>
      <c r="AE7" s="6">
        <f t="shared" si="1"/>
        <v>78636922</v>
      </c>
    </row>
    <row r="8" spans="2:31" ht="30" customHeight="1">
      <c r="B8" s="1" t="s">
        <v>21</v>
      </c>
      <c r="C8" s="22"/>
      <c r="D8" s="6">
        <f>SUM(D10:D19)</f>
        <v>525706463</v>
      </c>
      <c r="E8" s="6">
        <f>SUM(E10:E19)</f>
        <v>119953618</v>
      </c>
      <c r="F8" s="6">
        <f aca="true" t="shared" si="2" ref="F8:W8">SUM(F10:F19)</f>
        <v>6567327</v>
      </c>
      <c r="G8" s="6">
        <f t="shared" si="2"/>
        <v>1036016</v>
      </c>
      <c r="H8" s="6">
        <f>SUM(H10:H19)</f>
        <v>93528</v>
      </c>
      <c r="I8" s="6">
        <f>SUM(I10:I19)</f>
        <v>106205</v>
      </c>
      <c r="J8" s="6">
        <f t="shared" si="2"/>
        <v>11623909</v>
      </c>
      <c r="K8" s="6">
        <f t="shared" si="2"/>
        <v>197714</v>
      </c>
      <c r="M8" s="1" t="s">
        <v>21</v>
      </c>
      <c r="N8" s="22"/>
      <c r="O8" s="6">
        <f t="shared" si="2"/>
        <v>164</v>
      </c>
      <c r="P8" s="6">
        <f t="shared" si="2"/>
        <v>1455843</v>
      </c>
      <c r="Q8" s="6">
        <f t="shared" si="2"/>
        <v>3835806</v>
      </c>
      <c r="R8" s="6">
        <f t="shared" si="2"/>
        <v>126640473</v>
      </c>
      <c r="S8" s="6">
        <f t="shared" si="2"/>
        <v>206089</v>
      </c>
      <c r="T8" s="6">
        <f>SUM(T10:T19)</f>
        <v>6451938</v>
      </c>
      <c r="U8" s="6">
        <f t="shared" si="2"/>
        <v>8729745</v>
      </c>
      <c r="V8" s="6">
        <f t="shared" si="2"/>
        <v>2473211</v>
      </c>
      <c r="W8" s="6">
        <f t="shared" si="2"/>
        <v>86390722</v>
      </c>
      <c r="X8" s="6">
        <f aca="true" t="shared" si="3" ref="X8:AE8">SUM(X10:X19)</f>
        <v>762072</v>
      </c>
      <c r="Y8" s="6">
        <f t="shared" si="3"/>
        <v>24862037</v>
      </c>
      <c r="Z8" s="6">
        <f t="shared" si="3"/>
        <v>3528750</v>
      </c>
      <c r="AA8" s="6">
        <f t="shared" si="3"/>
        <v>228506</v>
      </c>
      <c r="AB8" s="6">
        <f t="shared" si="3"/>
        <v>22882748</v>
      </c>
      <c r="AC8" s="6">
        <f t="shared" si="3"/>
        <v>10271901</v>
      </c>
      <c r="AD8" s="6">
        <f t="shared" si="3"/>
        <v>33748719</v>
      </c>
      <c r="AE8" s="6">
        <f t="shared" si="3"/>
        <v>53659422</v>
      </c>
    </row>
    <row r="9" spans="2:31" ht="17.25" customHeight="1">
      <c r="B9" s="1" t="s">
        <v>24</v>
      </c>
      <c r="C9" s="22"/>
      <c r="D9" s="9">
        <f>SUM(D20,D29,D33,D50,D64)</f>
        <v>194144501</v>
      </c>
      <c r="E9" s="9">
        <f aca="true" t="shared" si="4" ref="E9:W9">SUM(E20,E29,E33,E50,E64)</f>
        <v>28638928</v>
      </c>
      <c r="F9" s="9">
        <f t="shared" si="4"/>
        <v>2881666</v>
      </c>
      <c r="G9" s="9">
        <f t="shared" si="4"/>
        <v>259094</v>
      </c>
      <c r="H9" s="9">
        <f>SUM(H20,H29,H33,H50,H64)</f>
        <v>23352</v>
      </c>
      <c r="I9" s="9">
        <f>SUM(I20,I29,I33,I50,I64)</f>
        <v>26473</v>
      </c>
      <c r="J9" s="9">
        <f t="shared" si="4"/>
        <v>3460826</v>
      </c>
      <c r="K9" s="9">
        <f t="shared" si="4"/>
        <v>169362</v>
      </c>
      <c r="L9" s="9">
        <f>SUM(L20,L29,L33,L50,L64)</f>
        <v>0</v>
      </c>
      <c r="M9" s="1" t="s">
        <v>24</v>
      </c>
      <c r="N9" s="22"/>
      <c r="O9" s="32" t="s">
        <v>95</v>
      </c>
      <c r="P9" s="9">
        <f t="shared" si="4"/>
        <v>754546</v>
      </c>
      <c r="Q9" s="9">
        <f t="shared" si="4"/>
        <v>875347</v>
      </c>
      <c r="R9" s="9">
        <f t="shared" si="4"/>
        <v>69969452</v>
      </c>
      <c r="S9" s="9">
        <f t="shared" si="4"/>
        <v>51211</v>
      </c>
      <c r="T9" s="9">
        <f t="shared" si="4"/>
        <v>3071126</v>
      </c>
      <c r="U9" s="9">
        <f t="shared" si="4"/>
        <v>2924359</v>
      </c>
      <c r="V9" s="9">
        <f>SUM(V20,V29,V33,V50,V64)</f>
        <v>553521</v>
      </c>
      <c r="W9" s="9">
        <f t="shared" si="4"/>
        <v>12461151</v>
      </c>
      <c r="X9" s="9">
        <f aca="true" t="shared" si="5" ref="X9:AE9">SUM(X20,X29,X33,X50,X64)</f>
        <v>72221</v>
      </c>
      <c r="Y9" s="9">
        <f t="shared" si="5"/>
        <v>13638376</v>
      </c>
      <c r="Z9" s="9">
        <f t="shared" si="5"/>
        <v>2120632</v>
      </c>
      <c r="AA9" s="9">
        <f t="shared" si="5"/>
        <v>213101</v>
      </c>
      <c r="AB9" s="9">
        <f t="shared" si="5"/>
        <v>17917125</v>
      </c>
      <c r="AC9" s="9">
        <f t="shared" si="5"/>
        <v>5461080</v>
      </c>
      <c r="AD9" s="9">
        <f t="shared" si="5"/>
        <v>3624052</v>
      </c>
      <c r="AE9" s="9">
        <f t="shared" si="5"/>
        <v>24977500</v>
      </c>
    </row>
    <row r="10" spans="2:31" ht="30" customHeight="1">
      <c r="B10" s="1" t="s">
        <v>26</v>
      </c>
      <c r="C10" s="22"/>
      <c r="D10" s="6">
        <f>SUM(E10:AE10)</f>
        <v>211064972</v>
      </c>
      <c r="E10" s="3">
        <v>50953667</v>
      </c>
      <c r="F10" s="3">
        <v>2021217</v>
      </c>
      <c r="G10" s="3">
        <v>450628</v>
      </c>
      <c r="H10" s="3">
        <v>40786</v>
      </c>
      <c r="I10" s="3">
        <v>46182</v>
      </c>
      <c r="J10" s="3">
        <v>4786735</v>
      </c>
      <c r="K10" s="3">
        <v>24436</v>
      </c>
      <c r="M10" s="1" t="s">
        <v>26</v>
      </c>
      <c r="N10" s="22"/>
      <c r="O10" s="4" t="s">
        <v>89</v>
      </c>
      <c r="P10" s="3">
        <v>399416</v>
      </c>
      <c r="Q10" s="4">
        <v>1686136</v>
      </c>
      <c r="R10" s="3">
        <v>39671121</v>
      </c>
      <c r="S10" s="3">
        <v>84581</v>
      </c>
      <c r="T10" s="3">
        <v>2062297</v>
      </c>
      <c r="U10" s="3">
        <v>4106268</v>
      </c>
      <c r="V10" s="3">
        <v>689602</v>
      </c>
      <c r="W10" s="3">
        <v>47375361</v>
      </c>
      <c r="X10" s="4" t="s">
        <v>89</v>
      </c>
      <c r="Y10" s="3">
        <v>3533577</v>
      </c>
      <c r="Z10" s="6">
        <v>1291287</v>
      </c>
      <c r="AA10" s="3">
        <v>44240</v>
      </c>
      <c r="AB10" s="3">
        <v>7901309</v>
      </c>
      <c r="AC10" s="3">
        <v>1471508</v>
      </c>
      <c r="AD10" s="3">
        <v>23024218</v>
      </c>
      <c r="AE10" s="3">
        <v>19400400</v>
      </c>
    </row>
    <row r="11" spans="2:31" ht="16.5" customHeight="1">
      <c r="B11" s="1" t="s">
        <v>27</v>
      </c>
      <c r="C11" s="22"/>
      <c r="D11" s="6">
        <f aca="true" t="shared" si="6" ref="D11:D65">SUM(E11:AE11)</f>
        <v>87581923</v>
      </c>
      <c r="E11" s="3">
        <v>27114709</v>
      </c>
      <c r="F11" s="3">
        <v>1196567</v>
      </c>
      <c r="G11" s="3">
        <v>225658</v>
      </c>
      <c r="H11" s="3">
        <v>20340</v>
      </c>
      <c r="I11" s="3">
        <v>23166</v>
      </c>
      <c r="J11" s="3">
        <v>2443441</v>
      </c>
      <c r="K11" s="3">
        <v>52531</v>
      </c>
      <c r="M11" s="1" t="s">
        <v>27</v>
      </c>
      <c r="N11" s="22"/>
      <c r="O11" s="4" t="s">
        <v>89</v>
      </c>
      <c r="P11" s="3">
        <v>251958</v>
      </c>
      <c r="Q11" s="4">
        <v>840942</v>
      </c>
      <c r="R11" s="3">
        <v>16056116</v>
      </c>
      <c r="S11" s="3">
        <v>45664</v>
      </c>
      <c r="T11" s="3">
        <v>2054133</v>
      </c>
      <c r="U11" s="3">
        <v>1693817</v>
      </c>
      <c r="V11" s="3">
        <v>568838</v>
      </c>
      <c r="W11" s="3">
        <v>13044436</v>
      </c>
      <c r="X11" s="3">
        <v>706237</v>
      </c>
      <c r="Y11" s="3">
        <v>3769461</v>
      </c>
      <c r="Z11" s="6">
        <v>1104436</v>
      </c>
      <c r="AA11" s="3">
        <v>24819</v>
      </c>
      <c r="AB11" s="3">
        <v>1415914</v>
      </c>
      <c r="AC11" s="3">
        <v>2721122</v>
      </c>
      <c r="AD11" s="3">
        <v>4322218</v>
      </c>
      <c r="AE11" s="3">
        <v>7885400</v>
      </c>
    </row>
    <row r="12" spans="2:31" ht="16.5" customHeight="1">
      <c r="B12" s="1" t="s">
        <v>29</v>
      </c>
      <c r="C12" s="22"/>
      <c r="D12" s="6">
        <f t="shared" si="6"/>
        <v>14393670</v>
      </c>
      <c r="E12" s="3">
        <v>3767641</v>
      </c>
      <c r="F12" s="3">
        <v>221848</v>
      </c>
      <c r="G12" s="3">
        <v>30589</v>
      </c>
      <c r="H12" s="3">
        <v>2790</v>
      </c>
      <c r="I12" s="3">
        <v>3138</v>
      </c>
      <c r="J12" s="3">
        <v>417181</v>
      </c>
      <c r="K12" s="4" t="s">
        <v>89</v>
      </c>
      <c r="M12" s="1" t="s">
        <v>29</v>
      </c>
      <c r="N12" s="22"/>
      <c r="O12" s="4" t="s">
        <v>89</v>
      </c>
      <c r="P12" s="3">
        <v>49944</v>
      </c>
      <c r="Q12" s="4">
        <v>102734</v>
      </c>
      <c r="R12" s="3">
        <v>3707405</v>
      </c>
      <c r="S12" s="3">
        <v>6854</v>
      </c>
      <c r="T12" s="3">
        <v>301200</v>
      </c>
      <c r="U12" s="3">
        <v>266972</v>
      </c>
      <c r="V12" s="3">
        <v>75971</v>
      </c>
      <c r="W12" s="3">
        <v>1638862</v>
      </c>
      <c r="X12" s="4" t="s">
        <v>89</v>
      </c>
      <c r="Y12" s="3">
        <v>747353</v>
      </c>
      <c r="Z12" s="6">
        <v>8858</v>
      </c>
      <c r="AA12" s="3">
        <v>2238</v>
      </c>
      <c r="AB12" s="3">
        <v>650121</v>
      </c>
      <c r="AC12" s="3">
        <v>494433</v>
      </c>
      <c r="AD12" s="3">
        <v>581638</v>
      </c>
      <c r="AE12" s="3">
        <v>1315900</v>
      </c>
    </row>
    <row r="13" spans="2:31" ht="16.5" customHeight="1">
      <c r="B13" s="1" t="s">
        <v>30</v>
      </c>
      <c r="C13" s="22"/>
      <c r="D13" s="6">
        <f>SUM(E13:AE13)</f>
        <v>62493471</v>
      </c>
      <c r="E13" s="3">
        <v>15398196</v>
      </c>
      <c r="F13" s="3">
        <v>908257</v>
      </c>
      <c r="G13" s="3">
        <v>130619</v>
      </c>
      <c r="H13" s="3">
        <v>11720</v>
      </c>
      <c r="I13" s="3">
        <v>13390</v>
      </c>
      <c r="J13" s="3">
        <v>1502544</v>
      </c>
      <c r="K13" s="3">
        <v>68988</v>
      </c>
      <c r="M13" s="1" t="s">
        <v>30</v>
      </c>
      <c r="N13" s="22"/>
      <c r="O13" s="4">
        <v>164</v>
      </c>
      <c r="P13" s="3">
        <v>211195</v>
      </c>
      <c r="Q13" s="4">
        <v>528732</v>
      </c>
      <c r="R13" s="3">
        <v>13212264</v>
      </c>
      <c r="S13" s="3">
        <v>29047</v>
      </c>
      <c r="T13" s="3">
        <v>742113</v>
      </c>
      <c r="U13" s="3">
        <v>762976</v>
      </c>
      <c r="V13" s="3">
        <v>261293</v>
      </c>
      <c r="W13" s="3">
        <v>5425103</v>
      </c>
      <c r="X13" s="4" t="s">
        <v>89</v>
      </c>
      <c r="Y13" s="3">
        <v>4438913</v>
      </c>
      <c r="Z13" s="6">
        <v>701898</v>
      </c>
      <c r="AA13" s="3">
        <v>41479</v>
      </c>
      <c r="AB13" s="3">
        <v>6445072</v>
      </c>
      <c r="AC13" s="3">
        <v>2264961</v>
      </c>
      <c r="AD13" s="3">
        <v>1617847</v>
      </c>
      <c r="AE13" s="3">
        <v>7776700</v>
      </c>
    </row>
    <row r="14" spans="2:31" ht="16.5" customHeight="1">
      <c r="B14" s="1" t="s">
        <v>32</v>
      </c>
      <c r="C14" s="22"/>
      <c r="D14" s="6">
        <f t="shared" si="6"/>
        <v>31180926</v>
      </c>
      <c r="E14" s="3">
        <v>8931821</v>
      </c>
      <c r="F14" s="3">
        <v>514309</v>
      </c>
      <c r="G14" s="3">
        <v>82206</v>
      </c>
      <c r="H14" s="3">
        <v>7373</v>
      </c>
      <c r="I14" s="3">
        <v>8432</v>
      </c>
      <c r="J14" s="3">
        <v>854926</v>
      </c>
      <c r="K14" s="3">
        <v>37127</v>
      </c>
      <c r="M14" s="1" t="s">
        <v>32</v>
      </c>
      <c r="N14" s="22"/>
      <c r="O14" s="4" t="s">
        <v>89</v>
      </c>
      <c r="P14" s="3">
        <v>106616</v>
      </c>
      <c r="Q14" s="4">
        <v>284773</v>
      </c>
      <c r="R14" s="3">
        <v>7482307</v>
      </c>
      <c r="S14" s="3">
        <v>17497</v>
      </c>
      <c r="T14" s="3">
        <v>440045</v>
      </c>
      <c r="U14" s="3">
        <v>524698</v>
      </c>
      <c r="V14" s="3">
        <v>195231</v>
      </c>
      <c r="W14" s="3">
        <v>3849597</v>
      </c>
      <c r="X14" s="3">
        <v>49946</v>
      </c>
      <c r="Y14" s="3">
        <v>1526258</v>
      </c>
      <c r="Z14" s="6">
        <v>129168</v>
      </c>
      <c r="AA14" s="3">
        <v>5727</v>
      </c>
      <c r="AB14" s="3">
        <v>35689</v>
      </c>
      <c r="AC14" s="3">
        <v>786947</v>
      </c>
      <c r="AD14" s="3">
        <v>2970611</v>
      </c>
      <c r="AE14" s="3">
        <v>2339622</v>
      </c>
    </row>
    <row r="15" spans="2:31" ht="16.5" customHeight="1">
      <c r="B15" s="1" t="s">
        <v>36</v>
      </c>
      <c r="C15" s="22"/>
      <c r="D15" s="6">
        <f t="shared" si="6"/>
        <v>14378492</v>
      </c>
      <c r="E15" s="3">
        <v>1591845</v>
      </c>
      <c r="F15" s="3">
        <v>222539</v>
      </c>
      <c r="G15" s="3">
        <v>14405</v>
      </c>
      <c r="H15" s="3">
        <v>1308</v>
      </c>
      <c r="I15" s="3">
        <v>1470</v>
      </c>
      <c r="J15" s="3">
        <v>219984</v>
      </c>
      <c r="K15" s="4" t="s">
        <v>89</v>
      </c>
      <c r="M15" s="1" t="s">
        <v>36</v>
      </c>
      <c r="N15" s="22"/>
      <c r="O15" s="4" t="s">
        <v>89</v>
      </c>
      <c r="P15" s="3">
        <v>58624</v>
      </c>
      <c r="Q15" s="4">
        <v>44814</v>
      </c>
      <c r="R15" s="3">
        <v>5658049</v>
      </c>
      <c r="S15" s="3">
        <v>2746</v>
      </c>
      <c r="T15" s="3">
        <v>297542</v>
      </c>
      <c r="U15" s="3">
        <v>82969</v>
      </c>
      <c r="V15" s="3">
        <v>49276</v>
      </c>
      <c r="W15" s="3">
        <v>1678158</v>
      </c>
      <c r="X15" s="4" t="s">
        <v>89</v>
      </c>
      <c r="Y15" s="3">
        <v>1410346</v>
      </c>
      <c r="Z15" s="6">
        <v>12860</v>
      </c>
      <c r="AA15" s="3">
        <v>8549</v>
      </c>
      <c r="AB15" s="3">
        <v>716084</v>
      </c>
      <c r="AC15" s="3">
        <v>89876</v>
      </c>
      <c r="AD15" s="3">
        <v>321248</v>
      </c>
      <c r="AE15" s="3">
        <v>1895800</v>
      </c>
    </row>
    <row r="16" spans="2:31" ht="16.5" customHeight="1">
      <c r="B16" s="1" t="s">
        <v>38</v>
      </c>
      <c r="C16" s="22"/>
      <c r="D16" s="6">
        <f t="shared" si="6"/>
        <v>11579169</v>
      </c>
      <c r="E16" s="3">
        <v>3717120</v>
      </c>
      <c r="F16" s="3">
        <v>197520</v>
      </c>
      <c r="G16" s="3">
        <v>13397</v>
      </c>
      <c r="H16" s="3">
        <v>1224</v>
      </c>
      <c r="I16" s="3">
        <v>1369</v>
      </c>
      <c r="J16" s="3">
        <v>214305</v>
      </c>
      <c r="K16" s="4" t="s">
        <v>89</v>
      </c>
      <c r="M16" s="1" t="s">
        <v>38</v>
      </c>
      <c r="N16" s="22"/>
      <c r="O16" s="4" t="s">
        <v>89</v>
      </c>
      <c r="P16" s="3">
        <v>38847</v>
      </c>
      <c r="Q16" s="4">
        <v>54653</v>
      </c>
      <c r="R16" s="3">
        <v>2731350</v>
      </c>
      <c r="S16" s="3">
        <v>2004</v>
      </c>
      <c r="T16" s="3">
        <v>95927</v>
      </c>
      <c r="U16" s="3">
        <v>176724</v>
      </c>
      <c r="V16" s="3">
        <v>45711</v>
      </c>
      <c r="W16" s="3">
        <v>1521289</v>
      </c>
      <c r="X16" s="4" t="s">
        <v>89</v>
      </c>
      <c r="Y16" s="3">
        <v>879371</v>
      </c>
      <c r="Z16" s="6">
        <v>31374</v>
      </c>
      <c r="AA16" s="3">
        <v>7552</v>
      </c>
      <c r="AB16" s="3">
        <v>410378</v>
      </c>
      <c r="AC16" s="3">
        <v>221195</v>
      </c>
      <c r="AD16" s="3">
        <v>186659</v>
      </c>
      <c r="AE16" s="3">
        <v>1031200</v>
      </c>
    </row>
    <row r="17" spans="2:31" ht="16.5" customHeight="1">
      <c r="B17" s="1" t="s">
        <v>81</v>
      </c>
      <c r="C17" s="22"/>
      <c r="D17" s="6">
        <f t="shared" si="6"/>
        <v>37644068</v>
      </c>
      <c r="E17" s="3">
        <v>2987510</v>
      </c>
      <c r="F17" s="3">
        <v>365913</v>
      </c>
      <c r="G17" s="3">
        <v>34259</v>
      </c>
      <c r="H17" s="3">
        <v>3098</v>
      </c>
      <c r="I17" s="3">
        <v>3497</v>
      </c>
      <c r="J17" s="3">
        <v>403324</v>
      </c>
      <c r="K17" s="4" t="s">
        <v>89</v>
      </c>
      <c r="M17" s="1" t="s">
        <v>81</v>
      </c>
      <c r="N17" s="22"/>
      <c r="O17" s="4" t="s">
        <v>89</v>
      </c>
      <c r="P17" s="3">
        <v>91729</v>
      </c>
      <c r="Q17" s="4">
        <v>106871</v>
      </c>
      <c r="R17" s="3">
        <v>14983467</v>
      </c>
      <c r="S17" s="3">
        <v>4475</v>
      </c>
      <c r="T17" s="3">
        <v>132259</v>
      </c>
      <c r="U17" s="3">
        <v>499648</v>
      </c>
      <c r="V17" s="3">
        <v>123804</v>
      </c>
      <c r="W17" s="3">
        <v>6294498</v>
      </c>
      <c r="X17" s="4">
        <v>4815</v>
      </c>
      <c r="Y17" s="3">
        <v>3572860</v>
      </c>
      <c r="Z17" s="6">
        <v>87465</v>
      </c>
      <c r="AA17" s="4" t="s">
        <v>89</v>
      </c>
      <c r="AB17" s="3">
        <v>838056</v>
      </c>
      <c r="AC17" s="3">
        <v>672966</v>
      </c>
      <c r="AD17" s="3">
        <v>281854</v>
      </c>
      <c r="AE17" s="3">
        <v>6151700</v>
      </c>
    </row>
    <row r="18" spans="2:31" ht="16.5" customHeight="1">
      <c r="B18" s="1" t="s">
        <v>82</v>
      </c>
      <c r="C18" s="22"/>
      <c r="D18" s="6">
        <f t="shared" si="6"/>
        <v>22235666</v>
      </c>
      <c r="E18" s="3">
        <v>2160439</v>
      </c>
      <c r="F18" s="3">
        <v>442039</v>
      </c>
      <c r="G18" s="3">
        <v>20296</v>
      </c>
      <c r="H18" s="3">
        <v>1836</v>
      </c>
      <c r="I18" s="3">
        <v>2081</v>
      </c>
      <c r="J18" s="3">
        <v>325854</v>
      </c>
      <c r="K18" s="4">
        <v>2784</v>
      </c>
      <c r="M18" s="1" t="s">
        <v>82</v>
      </c>
      <c r="N18" s="22"/>
      <c r="O18" s="4" t="s">
        <v>89</v>
      </c>
      <c r="P18" s="3">
        <v>123387</v>
      </c>
      <c r="Q18" s="4">
        <v>67276</v>
      </c>
      <c r="R18" s="3">
        <v>9986318</v>
      </c>
      <c r="S18" s="3">
        <v>6568</v>
      </c>
      <c r="T18" s="3">
        <v>62367</v>
      </c>
      <c r="U18" s="3">
        <v>403962</v>
      </c>
      <c r="V18" s="3">
        <v>206559</v>
      </c>
      <c r="W18" s="3">
        <v>2032748</v>
      </c>
      <c r="X18" s="4" t="s">
        <v>89</v>
      </c>
      <c r="Y18" s="3">
        <v>2074802</v>
      </c>
      <c r="Z18" s="6">
        <v>70350</v>
      </c>
      <c r="AA18" s="3">
        <v>83528</v>
      </c>
      <c r="AB18" s="3">
        <v>569917</v>
      </c>
      <c r="AC18" s="3">
        <v>987050</v>
      </c>
      <c r="AD18" s="3">
        <v>168505</v>
      </c>
      <c r="AE18" s="3">
        <v>2437000</v>
      </c>
    </row>
    <row r="19" spans="2:31" ht="16.5" customHeight="1">
      <c r="B19" s="1" t="s">
        <v>87</v>
      </c>
      <c r="C19" s="22"/>
      <c r="D19" s="6">
        <f t="shared" si="6"/>
        <v>33154106</v>
      </c>
      <c r="E19" s="3">
        <v>3330670</v>
      </c>
      <c r="F19" s="3">
        <v>477118</v>
      </c>
      <c r="G19" s="3">
        <v>33959</v>
      </c>
      <c r="H19" s="3">
        <v>3053</v>
      </c>
      <c r="I19" s="3">
        <v>3480</v>
      </c>
      <c r="J19" s="3">
        <v>455615</v>
      </c>
      <c r="K19" s="4">
        <v>11848</v>
      </c>
      <c r="M19" s="1" t="s">
        <v>87</v>
      </c>
      <c r="N19" s="22"/>
      <c r="O19" s="4" t="s">
        <v>89</v>
      </c>
      <c r="P19" s="3">
        <v>124127</v>
      </c>
      <c r="Q19" s="4">
        <v>118875</v>
      </c>
      <c r="R19" s="3">
        <v>13152076</v>
      </c>
      <c r="S19" s="3">
        <v>6653</v>
      </c>
      <c r="T19" s="3">
        <v>264055</v>
      </c>
      <c r="U19" s="3">
        <v>211711</v>
      </c>
      <c r="V19" s="3">
        <v>256926</v>
      </c>
      <c r="W19" s="3">
        <v>3530670</v>
      </c>
      <c r="X19" s="4">
        <v>1074</v>
      </c>
      <c r="Y19" s="3">
        <v>2909096</v>
      </c>
      <c r="Z19" s="6">
        <v>91054</v>
      </c>
      <c r="AA19" s="3">
        <v>10374</v>
      </c>
      <c r="AB19" s="3">
        <v>3900208</v>
      </c>
      <c r="AC19" s="3">
        <v>561843</v>
      </c>
      <c r="AD19" s="3">
        <v>273921</v>
      </c>
      <c r="AE19" s="3">
        <v>3425700</v>
      </c>
    </row>
    <row r="20" spans="2:31" ht="30" customHeight="1">
      <c r="B20" s="1" t="s">
        <v>40</v>
      </c>
      <c r="C20" s="22"/>
      <c r="D20" s="6">
        <f t="shared" si="6"/>
        <v>46620617</v>
      </c>
      <c r="E20" s="3">
        <f aca="true" t="shared" si="7" ref="E20:K20">SUM(E21:E28)</f>
        <v>11340032</v>
      </c>
      <c r="F20" s="3">
        <f t="shared" si="7"/>
        <v>702457</v>
      </c>
      <c r="G20" s="3">
        <f t="shared" si="7"/>
        <v>102899</v>
      </c>
      <c r="H20" s="3">
        <f t="shared" si="7"/>
        <v>9228</v>
      </c>
      <c r="I20" s="3">
        <f t="shared" si="7"/>
        <v>10549</v>
      </c>
      <c r="J20" s="3">
        <f t="shared" si="7"/>
        <v>1053118</v>
      </c>
      <c r="K20" s="3">
        <f t="shared" si="7"/>
        <v>112951</v>
      </c>
      <c r="M20" s="1" t="s">
        <v>40</v>
      </c>
      <c r="N20" s="22"/>
      <c r="O20" s="4" t="s">
        <v>89</v>
      </c>
      <c r="P20" s="3">
        <f aca="true" t="shared" si="8" ref="P20:W20">SUM(P21:P28)</f>
        <v>193497</v>
      </c>
      <c r="Q20" s="3">
        <f t="shared" si="8"/>
        <v>390432</v>
      </c>
      <c r="R20" s="3">
        <f t="shared" si="8"/>
        <v>13138602</v>
      </c>
      <c r="S20" s="3">
        <f t="shared" si="8"/>
        <v>16707</v>
      </c>
      <c r="T20" s="3">
        <f t="shared" si="8"/>
        <v>1233954</v>
      </c>
      <c r="U20" s="3">
        <f t="shared" si="8"/>
        <v>592283</v>
      </c>
      <c r="V20" s="3">
        <f>SUM(V21:V28)</f>
        <v>183974</v>
      </c>
      <c r="W20" s="3">
        <f t="shared" si="8"/>
        <v>2863737</v>
      </c>
      <c r="X20" s="3">
        <f aca="true" t="shared" si="9" ref="X20:AE20">SUM(X21:X28)</f>
        <v>69749</v>
      </c>
      <c r="Y20" s="3">
        <f t="shared" si="9"/>
        <v>2015979</v>
      </c>
      <c r="Z20" s="3">
        <f t="shared" si="9"/>
        <v>156251</v>
      </c>
      <c r="AA20" s="3">
        <f t="shared" si="9"/>
        <v>123763</v>
      </c>
      <c r="AB20" s="3">
        <f t="shared" si="9"/>
        <v>4355420</v>
      </c>
      <c r="AC20" s="3">
        <f t="shared" si="9"/>
        <v>1517781</v>
      </c>
      <c r="AD20" s="3">
        <f t="shared" si="9"/>
        <v>625154</v>
      </c>
      <c r="AE20" s="3">
        <f t="shared" si="9"/>
        <v>5812100</v>
      </c>
    </row>
    <row r="21" spans="2:31" ht="16.5" customHeight="1">
      <c r="B21" s="2" t="s">
        <v>48</v>
      </c>
      <c r="C21" s="22"/>
      <c r="D21" s="6">
        <f t="shared" si="6"/>
        <v>11197348</v>
      </c>
      <c r="E21" s="3">
        <v>4018058</v>
      </c>
      <c r="F21" s="3">
        <v>204327</v>
      </c>
      <c r="G21" s="3">
        <v>49852</v>
      </c>
      <c r="H21" s="3">
        <v>4435</v>
      </c>
      <c r="I21" s="3">
        <v>5125</v>
      </c>
      <c r="J21" s="3">
        <v>318158</v>
      </c>
      <c r="K21" s="4" t="s">
        <v>89</v>
      </c>
      <c r="M21" s="2" t="s">
        <v>48</v>
      </c>
      <c r="N21" s="22"/>
      <c r="O21" s="4" t="s">
        <v>89</v>
      </c>
      <c r="P21" s="3">
        <v>43923</v>
      </c>
      <c r="Q21" s="4">
        <v>185694</v>
      </c>
      <c r="R21" s="3">
        <v>1935687</v>
      </c>
      <c r="S21" s="3">
        <v>6056</v>
      </c>
      <c r="T21" s="3">
        <v>285134</v>
      </c>
      <c r="U21" s="3">
        <v>116806</v>
      </c>
      <c r="V21" s="3">
        <v>73551</v>
      </c>
      <c r="W21" s="3">
        <v>960603</v>
      </c>
      <c r="X21" s="4" t="s">
        <v>89</v>
      </c>
      <c r="Y21" s="3">
        <v>527008</v>
      </c>
      <c r="Z21" s="6">
        <v>26801</v>
      </c>
      <c r="AA21" s="3">
        <v>1025</v>
      </c>
      <c r="AB21" s="3">
        <v>561216</v>
      </c>
      <c r="AC21" s="3">
        <v>252171</v>
      </c>
      <c r="AD21" s="3">
        <v>90418</v>
      </c>
      <c r="AE21" s="3">
        <v>1531300</v>
      </c>
    </row>
    <row r="22" spans="2:31" ht="16.5" customHeight="1">
      <c r="B22" s="2" t="s">
        <v>49</v>
      </c>
      <c r="C22" s="22"/>
      <c r="D22" s="6">
        <f t="shared" si="6"/>
        <v>8198974</v>
      </c>
      <c r="E22" s="3">
        <v>3305662</v>
      </c>
      <c r="F22" s="3">
        <v>124277</v>
      </c>
      <c r="G22" s="3">
        <v>24315</v>
      </c>
      <c r="H22" s="3">
        <v>2186</v>
      </c>
      <c r="I22" s="3">
        <v>2494</v>
      </c>
      <c r="J22" s="3">
        <v>303169</v>
      </c>
      <c r="K22" s="3">
        <v>7502</v>
      </c>
      <c r="M22" s="2" t="s">
        <v>49</v>
      </c>
      <c r="N22" s="22"/>
      <c r="O22" s="4" t="s">
        <v>89</v>
      </c>
      <c r="P22" s="3">
        <v>24855</v>
      </c>
      <c r="Q22" s="4">
        <v>87286</v>
      </c>
      <c r="R22" s="3">
        <v>1942466</v>
      </c>
      <c r="S22" s="3">
        <v>5228</v>
      </c>
      <c r="T22" s="3">
        <v>144361</v>
      </c>
      <c r="U22" s="3">
        <v>89255</v>
      </c>
      <c r="V22" s="3">
        <v>48967</v>
      </c>
      <c r="W22" s="3">
        <v>585521</v>
      </c>
      <c r="X22" s="4" t="s">
        <v>89</v>
      </c>
      <c r="Y22" s="3">
        <v>399077</v>
      </c>
      <c r="Z22" s="6">
        <v>16144</v>
      </c>
      <c r="AA22" s="3">
        <v>4400</v>
      </c>
      <c r="AB22" s="3">
        <v>159364</v>
      </c>
      <c r="AC22" s="3">
        <v>171245</v>
      </c>
      <c r="AD22" s="3">
        <v>46600</v>
      </c>
      <c r="AE22" s="3">
        <v>704600</v>
      </c>
    </row>
    <row r="23" spans="2:31" ht="16.5" customHeight="1">
      <c r="B23" s="2" t="s">
        <v>51</v>
      </c>
      <c r="C23" s="22"/>
      <c r="D23" s="6">
        <f t="shared" si="6"/>
        <v>5360684</v>
      </c>
      <c r="E23" s="3">
        <v>1104008</v>
      </c>
      <c r="F23" s="3">
        <v>102758</v>
      </c>
      <c r="G23" s="3">
        <v>8704</v>
      </c>
      <c r="H23" s="3">
        <v>791</v>
      </c>
      <c r="I23" s="3">
        <v>888</v>
      </c>
      <c r="J23" s="3">
        <v>106441</v>
      </c>
      <c r="K23" s="3">
        <v>58524</v>
      </c>
      <c r="M23" s="2" t="s">
        <v>51</v>
      </c>
      <c r="N23" s="22"/>
      <c r="O23" s="4" t="s">
        <v>89</v>
      </c>
      <c r="P23" s="3">
        <v>26030</v>
      </c>
      <c r="Q23" s="4">
        <v>23731</v>
      </c>
      <c r="R23" s="3">
        <v>1709748</v>
      </c>
      <c r="S23" s="3">
        <v>1862</v>
      </c>
      <c r="T23" s="3">
        <v>190440</v>
      </c>
      <c r="U23" s="3">
        <v>8414</v>
      </c>
      <c r="V23" s="3">
        <v>22019</v>
      </c>
      <c r="W23" s="3">
        <v>402293</v>
      </c>
      <c r="X23" s="4">
        <v>635</v>
      </c>
      <c r="Y23" s="3">
        <v>396936</v>
      </c>
      <c r="Z23" s="6">
        <v>3310</v>
      </c>
      <c r="AA23" s="4" t="s">
        <v>89</v>
      </c>
      <c r="AB23" s="3">
        <v>356047</v>
      </c>
      <c r="AC23" s="3">
        <v>217593</v>
      </c>
      <c r="AD23" s="3">
        <v>24112</v>
      </c>
      <c r="AE23" s="3">
        <v>595400</v>
      </c>
    </row>
    <row r="24" spans="2:31" ht="16.5" customHeight="1">
      <c r="B24" s="2" t="s">
        <v>52</v>
      </c>
      <c r="C24" s="22"/>
      <c r="D24" s="6">
        <f t="shared" si="6"/>
        <v>4859548</v>
      </c>
      <c r="E24" s="3">
        <v>741781</v>
      </c>
      <c r="F24" s="3">
        <v>72475</v>
      </c>
      <c r="G24" s="3">
        <v>4985</v>
      </c>
      <c r="H24" s="3">
        <v>453</v>
      </c>
      <c r="I24" s="3">
        <v>508</v>
      </c>
      <c r="J24" s="3">
        <v>89403</v>
      </c>
      <c r="K24" s="3">
        <v>46925</v>
      </c>
      <c r="M24" s="2" t="s">
        <v>52</v>
      </c>
      <c r="N24" s="22"/>
      <c r="O24" s="4" t="s">
        <v>89</v>
      </c>
      <c r="P24" s="3">
        <v>26406</v>
      </c>
      <c r="Q24" s="4">
        <v>11943</v>
      </c>
      <c r="R24" s="3">
        <v>1779291</v>
      </c>
      <c r="S24" s="3">
        <v>1416</v>
      </c>
      <c r="T24" s="3">
        <v>116155</v>
      </c>
      <c r="U24" s="3">
        <v>32004</v>
      </c>
      <c r="V24" s="3">
        <v>5397</v>
      </c>
      <c r="W24" s="3">
        <v>177008</v>
      </c>
      <c r="X24" s="4" t="s">
        <v>89</v>
      </c>
      <c r="Y24" s="3">
        <v>223315</v>
      </c>
      <c r="Z24" s="6">
        <v>47517</v>
      </c>
      <c r="AA24" s="4">
        <v>30000</v>
      </c>
      <c r="AB24" s="3">
        <v>226792</v>
      </c>
      <c r="AC24" s="3">
        <v>249017</v>
      </c>
      <c r="AD24" s="3">
        <v>200657</v>
      </c>
      <c r="AE24" s="3">
        <v>776100</v>
      </c>
    </row>
    <row r="25" spans="2:31" ht="16.5" customHeight="1">
      <c r="B25" s="2" t="s">
        <v>53</v>
      </c>
      <c r="C25" s="22"/>
      <c r="D25" s="6">
        <f t="shared" si="6"/>
        <v>5500423</v>
      </c>
      <c r="E25" s="3">
        <v>451372</v>
      </c>
      <c r="F25" s="3">
        <v>91839</v>
      </c>
      <c r="G25" s="3">
        <v>4401</v>
      </c>
      <c r="H25" s="3">
        <v>397</v>
      </c>
      <c r="I25" s="3">
        <v>449</v>
      </c>
      <c r="J25" s="3">
        <v>73246</v>
      </c>
      <c r="K25" s="4" t="s">
        <v>89</v>
      </c>
      <c r="M25" s="2" t="s">
        <v>53</v>
      </c>
      <c r="N25" s="22"/>
      <c r="O25" s="4" t="s">
        <v>89</v>
      </c>
      <c r="P25" s="3">
        <v>36093</v>
      </c>
      <c r="Q25" s="4">
        <v>12192</v>
      </c>
      <c r="R25" s="3">
        <v>2110733</v>
      </c>
      <c r="S25" s="3">
        <v>826</v>
      </c>
      <c r="T25" s="3">
        <v>126945</v>
      </c>
      <c r="U25" s="3">
        <v>46607</v>
      </c>
      <c r="V25" s="3">
        <v>5100</v>
      </c>
      <c r="W25" s="3">
        <v>188588</v>
      </c>
      <c r="X25" s="4">
        <v>69114</v>
      </c>
      <c r="Y25" s="3">
        <v>198040</v>
      </c>
      <c r="Z25" s="6">
        <v>16228</v>
      </c>
      <c r="AA25" s="3">
        <v>21100</v>
      </c>
      <c r="AB25" s="3">
        <v>1293895</v>
      </c>
      <c r="AC25" s="3">
        <v>242091</v>
      </c>
      <c r="AD25" s="3">
        <v>18367</v>
      </c>
      <c r="AE25" s="3">
        <v>492800</v>
      </c>
    </row>
    <row r="26" spans="2:31" ht="16.5" customHeight="1">
      <c r="B26" s="2" t="s">
        <v>54</v>
      </c>
      <c r="C26" s="22"/>
      <c r="D26" s="6">
        <f t="shared" si="6"/>
        <v>4788428</v>
      </c>
      <c r="E26" s="3">
        <v>686809</v>
      </c>
      <c r="F26" s="3">
        <v>28870</v>
      </c>
      <c r="G26" s="3">
        <v>3974</v>
      </c>
      <c r="H26" s="3">
        <v>360</v>
      </c>
      <c r="I26" s="3">
        <v>405</v>
      </c>
      <c r="J26" s="3">
        <v>64243</v>
      </c>
      <c r="K26" s="4" t="s">
        <v>89</v>
      </c>
      <c r="M26" s="2" t="s">
        <v>54</v>
      </c>
      <c r="N26" s="22"/>
      <c r="O26" s="4" t="s">
        <v>89</v>
      </c>
      <c r="P26" s="3">
        <v>8873</v>
      </c>
      <c r="Q26" s="4">
        <v>38439</v>
      </c>
      <c r="R26" s="3">
        <v>1158702</v>
      </c>
      <c r="S26" s="3">
        <v>577</v>
      </c>
      <c r="T26" s="3">
        <v>142775</v>
      </c>
      <c r="U26" s="3">
        <v>161890</v>
      </c>
      <c r="V26" s="3">
        <v>13785</v>
      </c>
      <c r="W26" s="3">
        <v>227527</v>
      </c>
      <c r="X26" s="4" t="s">
        <v>89</v>
      </c>
      <c r="Y26" s="3">
        <v>60984</v>
      </c>
      <c r="Z26" s="6">
        <v>17829</v>
      </c>
      <c r="AA26" s="3">
        <v>2453</v>
      </c>
      <c r="AB26" s="3">
        <v>1151376</v>
      </c>
      <c r="AC26" s="3">
        <v>157504</v>
      </c>
      <c r="AD26" s="3">
        <v>130253</v>
      </c>
      <c r="AE26" s="3">
        <v>730800</v>
      </c>
    </row>
    <row r="27" spans="2:31" ht="16.5" customHeight="1">
      <c r="B27" s="2" t="s">
        <v>55</v>
      </c>
      <c r="C27" s="22"/>
      <c r="D27" s="6">
        <f t="shared" si="6"/>
        <v>2530201</v>
      </c>
      <c r="E27" s="3">
        <v>154477</v>
      </c>
      <c r="F27" s="3">
        <v>15577</v>
      </c>
      <c r="G27" s="3">
        <v>1400</v>
      </c>
      <c r="H27" s="3">
        <v>128</v>
      </c>
      <c r="I27" s="3">
        <v>141</v>
      </c>
      <c r="J27" s="3">
        <v>21518</v>
      </c>
      <c r="K27" s="4" t="s">
        <v>89</v>
      </c>
      <c r="M27" s="2" t="s">
        <v>55</v>
      </c>
      <c r="N27" s="22"/>
      <c r="O27" s="4" t="s">
        <v>89</v>
      </c>
      <c r="P27" s="3">
        <v>5512</v>
      </c>
      <c r="Q27" s="4">
        <v>5675</v>
      </c>
      <c r="R27" s="3">
        <v>1159390</v>
      </c>
      <c r="S27" s="4" t="s">
        <v>89</v>
      </c>
      <c r="T27" s="3">
        <v>114927</v>
      </c>
      <c r="U27" s="3">
        <v>78472</v>
      </c>
      <c r="V27" s="3">
        <v>3508</v>
      </c>
      <c r="W27" s="3">
        <v>85755</v>
      </c>
      <c r="X27" s="4" t="s">
        <v>89</v>
      </c>
      <c r="Y27" s="3">
        <v>78584</v>
      </c>
      <c r="Z27" s="6">
        <v>13040</v>
      </c>
      <c r="AA27" s="3">
        <v>1100</v>
      </c>
      <c r="AB27" s="3">
        <v>241090</v>
      </c>
      <c r="AC27" s="3">
        <v>70934</v>
      </c>
      <c r="AD27" s="3">
        <v>18073</v>
      </c>
      <c r="AE27" s="3">
        <v>460900</v>
      </c>
    </row>
    <row r="28" spans="2:31" ht="16.5" customHeight="1">
      <c r="B28" s="2" t="s">
        <v>56</v>
      </c>
      <c r="C28" s="22"/>
      <c r="D28" s="6">
        <f t="shared" si="6"/>
        <v>4185011</v>
      </c>
      <c r="E28" s="3">
        <v>877865</v>
      </c>
      <c r="F28" s="3">
        <v>62334</v>
      </c>
      <c r="G28" s="3">
        <v>5268</v>
      </c>
      <c r="H28" s="3">
        <v>478</v>
      </c>
      <c r="I28" s="3">
        <v>539</v>
      </c>
      <c r="J28" s="3">
        <v>76940</v>
      </c>
      <c r="K28" s="4" t="s">
        <v>89</v>
      </c>
      <c r="M28" s="2" t="s">
        <v>56</v>
      </c>
      <c r="N28" s="22"/>
      <c r="O28" s="4" t="s">
        <v>89</v>
      </c>
      <c r="P28" s="3">
        <v>21805</v>
      </c>
      <c r="Q28" s="4">
        <v>25472</v>
      </c>
      <c r="R28" s="3">
        <v>1342585</v>
      </c>
      <c r="S28" s="3">
        <v>742</v>
      </c>
      <c r="T28" s="3">
        <v>113217</v>
      </c>
      <c r="U28" s="3">
        <v>58835</v>
      </c>
      <c r="V28" s="3">
        <v>11647</v>
      </c>
      <c r="W28" s="3">
        <v>236442</v>
      </c>
      <c r="X28" s="4" t="s">
        <v>89</v>
      </c>
      <c r="Y28" s="3">
        <v>132035</v>
      </c>
      <c r="Z28" s="6">
        <v>15382</v>
      </c>
      <c r="AA28" s="3">
        <v>63685</v>
      </c>
      <c r="AB28" s="3">
        <v>365640</v>
      </c>
      <c r="AC28" s="3">
        <v>157226</v>
      </c>
      <c r="AD28" s="3">
        <v>96674</v>
      </c>
      <c r="AE28" s="3">
        <v>520200</v>
      </c>
    </row>
    <row r="29" spans="2:31" ht="30" customHeight="1">
      <c r="B29" s="5" t="s">
        <v>57</v>
      </c>
      <c r="C29" s="22"/>
      <c r="D29" s="6">
        <f t="shared" si="6"/>
        <v>16732127</v>
      </c>
      <c r="E29" s="6">
        <f aca="true" t="shared" si="10" ref="E29:W29">SUM(E30:E32)</f>
        <v>2700912</v>
      </c>
      <c r="F29" s="6">
        <f t="shared" si="10"/>
        <v>295665</v>
      </c>
      <c r="G29" s="6">
        <f>SUM(G30:G32)</f>
        <v>26162</v>
      </c>
      <c r="H29" s="6">
        <f>SUM(H30:H32)</f>
        <v>2372</v>
      </c>
      <c r="I29" s="6">
        <f>SUM(I30:I32)</f>
        <v>2674</v>
      </c>
      <c r="J29" s="6">
        <f>SUM(J30:J32)</f>
        <v>382621</v>
      </c>
      <c r="K29" s="6">
        <f>SUM(K30:K32)</f>
        <v>9855</v>
      </c>
      <c r="M29" s="5" t="s">
        <v>57</v>
      </c>
      <c r="N29" s="22"/>
      <c r="O29" s="2" t="s">
        <v>89</v>
      </c>
      <c r="P29" s="6">
        <f t="shared" si="10"/>
        <v>73107</v>
      </c>
      <c r="Q29" s="6">
        <f>SUM(Q30:Q32)</f>
        <v>74192</v>
      </c>
      <c r="R29" s="6">
        <f t="shared" si="10"/>
        <v>5474076</v>
      </c>
      <c r="S29" s="6">
        <f t="shared" si="10"/>
        <v>5788</v>
      </c>
      <c r="T29" s="6">
        <f t="shared" si="10"/>
        <v>246645</v>
      </c>
      <c r="U29" s="6">
        <f t="shared" si="10"/>
        <v>226078</v>
      </c>
      <c r="V29" s="6">
        <f t="shared" si="10"/>
        <v>27514</v>
      </c>
      <c r="W29" s="6">
        <f t="shared" si="10"/>
        <v>1277763</v>
      </c>
      <c r="X29" s="6">
        <f aca="true" t="shared" si="11" ref="X29:AE29">SUM(X30:X32)</f>
        <v>2472</v>
      </c>
      <c r="Y29" s="6">
        <f t="shared" si="11"/>
        <v>1369636</v>
      </c>
      <c r="Z29" s="6">
        <f t="shared" si="11"/>
        <v>95878</v>
      </c>
      <c r="AA29" s="6">
        <f t="shared" si="11"/>
        <v>5920</v>
      </c>
      <c r="AB29" s="6">
        <f t="shared" si="11"/>
        <v>1358759</v>
      </c>
      <c r="AC29" s="6">
        <f t="shared" si="11"/>
        <v>551709</v>
      </c>
      <c r="AD29" s="6">
        <f t="shared" si="11"/>
        <v>291829</v>
      </c>
      <c r="AE29" s="6">
        <f t="shared" si="11"/>
        <v>2230500</v>
      </c>
    </row>
    <row r="30" spans="2:31" ht="16.5" customHeight="1">
      <c r="B30" s="4" t="s">
        <v>58</v>
      </c>
      <c r="C30" s="22"/>
      <c r="D30" s="6">
        <f t="shared" si="6"/>
        <v>5580645</v>
      </c>
      <c r="E30" s="3">
        <v>617482</v>
      </c>
      <c r="F30" s="3">
        <v>98453</v>
      </c>
      <c r="G30" s="3">
        <v>5301</v>
      </c>
      <c r="H30" s="3">
        <v>484</v>
      </c>
      <c r="I30" s="3">
        <v>539</v>
      </c>
      <c r="J30" s="3">
        <v>82401</v>
      </c>
      <c r="K30" s="3">
        <v>9855</v>
      </c>
      <c r="M30" s="4" t="s">
        <v>58</v>
      </c>
      <c r="N30" s="22"/>
      <c r="O30" s="4" t="s">
        <v>89</v>
      </c>
      <c r="P30" s="3">
        <v>26267</v>
      </c>
      <c r="Q30" s="4">
        <v>10599</v>
      </c>
      <c r="R30" s="3">
        <v>1940389</v>
      </c>
      <c r="S30" s="3">
        <v>1575</v>
      </c>
      <c r="T30" s="3">
        <v>64810</v>
      </c>
      <c r="U30" s="3">
        <v>55943</v>
      </c>
      <c r="V30" s="3">
        <v>6528</v>
      </c>
      <c r="W30" s="3">
        <v>358059</v>
      </c>
      <c r="X30" s="4">
        <v>2472</v>
      </c>
      <c r="Y30" s="3">
        <v>465019</v>
      </c>
      <c r="Z30" s="6">
        <v>49606</v>
      </c>
      <c r="AA30" s="3">
        <v>4737</v>
      </c>
      <c r="AB30" s="3">
        <v>670813</v>
      </c>
      <c r="AC30" s="3">
        <v>230973</v>
      </c>
      <c r="AD30" s="3">
        <v>91440</v>
      </c>
      <c r="AE30" s="3">
        <v>786900</v>
      </c>
    </row>
    <row r="31" spans="2:31" ht="16.5" customHeight="1">
      <c r="B31" s="4" t="s">
        <v>59</v>
      </c>
      <c r="C31" s="22"/>
      <c r="D31" s="6">
        <f t="shared" si="6"/>
        <v>6182133</v>
      </c>
      <c r="E31" s="3">
        <v>1085153</v>
      </c>
      <c r="F31" s="3">
        <v>95169</v>
      </c>
      <c r="G31" s="3">
        <v>11838</v>
      </c>
      <c r="H31" s="3">
        <v>1071</v>
      </c>
      <c r="I31" s="3">
        <v>1210</v>
      </c>
      <c r="J31" s="3">
        <v>140552</v>
      </c>
      <c r="K31" s="4" t="s">
        <v>89</v>
      </c>
      <c r="M31" s="4" t="s">
        <v>59</v>
      </c>
      <c r="N31" s="22"/>
      <c r="O31" s="4" t="s">
        <v>89</v>
      </c>
      <c r="P31" s="3">
        <v>22336</v>
      </c>
      <c r="Q31" s="4">
        <v>35804</v>
      </c>
      <c r="R31" s="3">
        <v>1800999</v>
      </c>
      <c r="S31" s="3">
        <v>2638</v>
      </c>
      <c r="T31" s="3">
        <v>81962</v>
      </c>
      <c r="U31" s="3">
        <v>110652</v>
      </c>
      <c r="V31" s="3">
        <v>10044</v>
      </c>
      <c r="W31" s="3">
        <v>504356</v>
      </c>
      <c r="X31" s="4" t="s">
        <v>89</v>
      </c>
      <c r="Y31" s="3">
        <v>448802</v>
      </c>
      <c r="Z31" s="6">
        <v>3929</v>
      </c>
      <c r="AA31" s="3">
        <v>1045</v>
      </c>
      <c r="AB31" s="3">
        <v>615479</v>
      </c>
      <c r="AC31" s="3">
        <v>174502</v>
      </c>
      <c r="AD31" s="3">
        <v>104792</v>
      </c>
      <c r="AE31" s="3">
        <v>929800</v>
      </c>
    </row>
    <row r="32" spans="2:31" ht="16.5" customHeight="1">
      <c r="B32" s="4" t="s">
        <v>60</v>
      </c>
      <c r="C32" s="22"/>
      <c r="D32" s="6">
        <f t="shared" si="6"/>
        <v>4969349</v>
      </c>
      <c r="E32" s="3">
        <v>998277</v>
      </c>
      <c r="F32" s="3">
        <v>102043</v>
      </c>
      <c r="G32" s="3">
        <v>9023</v>
      </c>
      <c r="H32" s="3">
        <v>817</v>
      </c>
      <c r="I32" s="3">
        <v>925</v>
      </c>
      <c r="J32" s="3">
        <v>159668</v>
      </c>
      <c r="K32" s="4" t="s">
        <v>89</v>
      </c>
      <c r="M32" s="4" t="s">
        <v>60</v>
      </c>
      <c r="N32" s="22"/>
      <c r="O32" s="4" t="s">
        <v>89</v>
      </c>
      <c r="P32" s="3">
        <v>24504</v>
      </c>
      <c r="Q32" s="4">
        <v>27789</v>
      </c>
      <c r="R32" s="3">
        <v>1732688</v>
      </c>
      <c r="S32" s="3">
        <v>1575</v>
      </c>
      <c r="T32" s="3">
        <v>99873</v>
      </c>
      <c r="U32" s="3">
        <v>59483</v>
      </c>
      <c r="V32" s="3">
        <v>10942</v>
      </c>
      <c r="W32" s="3">
        <v>415348</v>
      </c>
      <c r="X32" s="4" t="s">
        <v>89</v>
      </c>
      <c r="Y32" s="3">
        <v>455815</v>
      </c>
      <c r="Z32" s="6">
        <v>42343</v>
      </c>
      <c r="AA32" s="3">
        <v>138</v>
      </c>
      <c r="AB32" s="3">
        <v>72467</v>
      </c>
      <c r="AC32" s="3">
        <v>146234</v>
      </c>
      <c r="AD32" s="3">
        <v>95597</v>
      </c>
      <c r="AE32" s="3">
        <v>513800</v>
      </c>
    </row>
    <row r="33" spans="2:31" ht="30" customHeight="1">
      <c r="B33" s="5" t="s">
        <v>61</v>
      </c>
      <c r="C33" s="22"/>
      <c r="D33" s="6">
        <f t="shared" si="6"/>
        <v>61484317</v>
      </c>
      <c r="E33" s="6">
        <f aca="true" t="shared" si="12" ref="E33:W33">SUM(E34:E49)</f>
        <v>7490453</v>
      </c>
      <c r="F33" s="6">
        <f>SUM(F34:F49)</f>
        <v>1022678</v>
      </c>
      <c r="G33" s="6">
        <f>SUM(G34:G49)</f>
        <v>64652</v>
      </c>
      <c r="H33" s="6">
        <f>SUM(H34:H49)</f>
        <v>5841</v>
      </c>
      <c r="I33" s="6">
        <f>SUM(I34:I49)</f>
        <v>6580</v>
      </c>
      <c r="J33" s="6">
        <f t="shared" si="12"/>
        <v>1087314</v>
      </c>
      <c r="K33" s="2">
        <f t="shared" si="12"/>
        <v>32260</v>
      </c>
      <c r="M33" s="5" t="s">
        <v>61</v>
      </c>
      <c r="N33" s="22"/>
      <c r="O33" s="2" t="s">
        <v>95</v>
      </c>
      <c r="P33" s="6">
        <f t="shared" si="12"/>
        <v>261845</v>
      </c>
      <c r="Q33" s="6">
        <f t="shared" si="12"/>
        <v>186866</v>
      </c>
      <c r="R33" s="6">
        <f t="shared" si="12"/>
        <v>23391262</v>
      </c>
      <c r="S33" s="6">
        <f t="shared" si="12"/>
        <v>15398</v>
      </c>
      <c r="T33" s="6">
        <f t="shared" si="12"/>
        <v>931624</v>
      </c>
      <c r="U33" s="6">
        <f t="shared" si="12"/>
        <v>586857</v>
      </c>
      <c r="V33" s="6">
        <f t="shared" si="12"/>
        <v>140750</v>
      </c>
      <c r="W33" s="6">
        <f t="shared" si="12"/>
        <v>4272853</v>
      </c>
      <c r="X33" s="2" t="s">
        <v>95</v>
      </c>
      <c r="Y33" s="6">
        <f aca="true" t="shared" si="13" ref="Y33:AE33">SUM(Y34:Y49)</f>
        <v>5007832</v>
      </c>
      <c r="Z33" s="6">
        <f t="shared" si="13"/>
        <v>942337</v>
      </c>
      <c r="AA33" s="2">
        <f t="shared" si="13"/>
        <v>56169</v>
      </c>
      <c r="AB33" s="6">
        <f t="shared" si="13"/>
        <v>4893219</v>
      </c>
      <c r="AC33" s="6">
        <f t="shared" si="13"/>
        <v>1654886</v>
      </c>
      <c r="AD33" s="6">
        <f t="shared" si="13"/>
        <v>1148841</v>
      </c>
      <c r="AE33" s="6">
        <f t="shared" si="13"/>
        <v>8283800</v>
      </c>
    </row>
    <row r="34" spans="2:31" ht="16.5" customHeight="1">
      <c r="B34" s="4" t="s">
        <v>62</v>
      </c>
      <c r="C34" s="22"/>
      <c r="D34" s="6">
        <f t="shared" si="6"/>
        <v>4718970</v>
      </c>
      <c r="E34" s="3">
        <v>731142</v>
      </c>
      <c r="F34" s="3">
        <v>108850</v>
      </c>
      <c r="G34" s="3">
        <v>6223</v>
      </c>
      <c r="H34" s="3">
        <v>569</v>
      </c>
      <c r="I34" s="3">
        <v>633</v>
      </c>
      <c r="J34" s="3">
        <v>107777</v>
      </c>
      <c r="K34" s="4" t="s">
        <v>89</v>
      </c>
      <c r="M34" s="4" t="s">
        <v>62</v>
      </c>
      <c r="N34" s="22"/>
      <c r="O34" s="4" t="s">
        <v>89</v>
      </c>
      <c r="P34" s="3">
        <v>28350</v>
      </c>
      <c r="Q34" s="4">
        <v>16880</v>
      </c>
      <c r="R34" s="3">
        <v>1750219</v>
      </c>
      <c r="S34" s="3">
        <v>1348</v>
      </c>
      <c r="T34" s="3">
        <v>86541</v>
      </c>
      <c r="U34" s="3">
        <v>35156</v>
      </c>
      <c r="V34" s="3">
        <v>6627</v>
      </c>
      <c r="W34" s="3">
        <v>388313</v>
      </c>
      <c r="X34" s="4" t="s">
        <v>89</v>
      </c>
      <c r="Y34" s="3">
        <v>319765</v>
      </c>
      <c r="Z34" s="6">
        <v>89333</v>
      </c>
      <c r="AA34" s="4">
        <v>110</v>
      </c>
      <c r="AB34" s="3">
        <v>317446</v>
      </c>
      <c r="AC34" s="3">
        <v>119018</v>
      </c>
      <c r="AD34" s="3">
        <v>124170</v>
      </c>
      <c r="AE34" s="3">
        <v>480500</v>
      </c>
    </row>
    <row r="35" spans="2:31" ht="16.5" customHeight="1">
      <c r="B35" s="4" t="s">
        <v>63</v>
      </c>
      <c r="C35" s="22"/>
      <c r="D35" s="6">
        <f t="shared" si="6"/>
        <v>4487845</v>
      </c>
      <c r="E35" s="3">
        <v>681008</v>
      </c>
      <c r="F35" s="3">
        <v>95471</v>
      </c>
      <c r="G35" s="3">
        <v>6494</v>
      </c>
      <c r="H35" s="3">
        <v>583</v>
      </c>
      <c r="I35" s="3">
        <v>663</v>
      </c>
      <c r="J35" s="3">
        <v>97023</v>
      </c>
      <c r="K35" s="4" t="s">
        <v>89</v>
      </c>
      <c r="M35" s="4" t="s">
        <v>63</v>
      </c>
      <c r="N35" s="22"/>
      <c r="O35" s="4" t="s">
        <v>89</v>
      </c>
      <c r="P35" s="3">
        <v>24370</v>
      </c>
      <c r="Q35" s="4">
        <v>17181</v>
      </c>
      <c r="R35" s="3">
        <v>1545338</v>
      </c>
      <c r="S35" s="3">
        <v>1522</v>
      </c>
      <c r="T35" s="3">
        <v>84818</v>
      </c>
      <c r="U35" s="3">
        <v>59243</v>
      </c>
      <c r="V35" s="3">
        <v>7451</v>
      </c>
      <c r="W35" s="3">
        <v>319847</v>
      </c>
      <c r="X35" s="4" t="s">
        <v>89</v>
      </c>
      <c r="Y35" s="3">
        <v>466291</v>
      </c>
      <c r="Z35" s="6">
        <v>16547</v>
      </c>
      <c r="AA35" s="4" t="s">
        <v>89</v>
      </c>
      <c r="AB35" s="3">
        <v>412917</v>
      </c>
      <c r="AC35" s="3">
        <v>144583</v>
      </c>
      <c r="AD35" s="3">
        <v>73495</v>
      </c>
      <c r="AE35" s="3">
        <v>433000</v>
      </c>
    </row>
    <row r="36" spans="2:31" ht="16.5" customHeight="1">
      <c r="B36" s="4" t="s">
        <v>64</v>
      </c>
      <c r="C36" s="22"/>
      <c r="D36" s="6">
        <f t="shared" si="6"/>
        <v>3186649</v>
      </c>
      <c r="E36" s="3">
        <v>300965</v>
      </c>
      <c r="F36" s="3">
        <v>56125</v>
      </c>
      <c r="G36" s="3">
        <v>2780</v>
      </c>
      <c r="H36" s="3">
        <v>250</v>
      </c>
      <c r="I36" s="3">
        <v>284</v>
      </c>
      <c r="J36" s="3">
        <v>55585</v>
      </c>
      <c r="K36" s="4" t="s">
        <v>89</v>
      </c>
      <c r="M36" s="4" t="s">
        <v>64</v>
      </c>
      <c r="N36" s="22"/>
      <c r="O36" s="4" t="s">
        <v>89</v>
      </c>
      <c r="P36" s="3">
        <v>14811</v>
      </c>
      <c r="Q36" s="4">
        <v>7445</v>
      </c>
      <c r="R36" s="3">
        <v>1366824</v>
      </c>
      <c r="S36" s="3">
        <v>974</v>
      </c>
      <c r="T36" s="3">
        <v>41439</v>
      </c>
      <c r="U36" s="3">
        <v>68501</v>
      </c>
      <c r="V36" s="3">
        <v>3831</v>
      </c>
      <c r="W36" s="3">
        <v>191729</v>
      </c>
      <c r="X36" s="4" t="s">
        <v>89</v>
      </c>
      <c r="Y36" s="3">
        <v>283255</v>
      </c>
      <c r="Z36" s="6">
        <v>5520</v>
      </c>
      <c r="AA36" s="4" t="s">
        <v>89</v>
      </c>
      <c r="AB36" s="3">
        <v>249622</v>
      </c>
      <c r="AC36" s="3">
        <v>60578</v>
      </c>
      <c r="AD36" s="3">
        <v>59231</v>
      </c>
      <c r="AE36" s="3">
        <v>416900</v>
      </c>
    </row>
    <row r="37" spans="2:31" ht="16.5" customHeight="1">
      <c r="B37" s="4" t="s">
        <v>65</v>
      </c>
      <c r="C37" s="22"/>
      <c r="D37" s="6">
        <f t="shared" si="6"/>
        <v>3561022</v>
      </c>
      <c r="E37" s="3">
        <v>428929</v>
      </c>
      <c r="F37" s="3">
        <v>76153</v>
      </c>
      <c r="G37" s="3">
        <v>3934</v>
      </c>
      <c r="H37" s="3">
        <v>356</v>
      </c>
      <c r="I37" s="3">
        <v>398</v>
      </c>
      <c r="J37" s="3">
        <v>63684</v>
      </c>
      <c r="K37" s="4" t="s">
        <v>89</v>
      </c>
      <c r="M37" s="4" t="s">
        <v>65</v>
      </c>
      <c r="N37" s="22"/>
      <c r="O37" s="4" t="s">
        <v>89</v>
      </c>
      <c r="P37" s="3">
        <v>20206</v>
      </c>
      <c r="Q37" s="4">
        <v>12113</v>
      </c>
      <c r="R37" s="3">
        <v>1572811</v>
      </c>
      <c r="S37" s="3">
        <v>1580</v>
      </c>
      <c r="T37" s="3">
        <v>67743</v>
      </c>
      <c r="U37" s="3">
        <v>17207</v>
      </c>
      <c r="V37" s="3">
        <v>8576</v>
      </c>
      <c r="W37" s="3">
        <v>217908</v>
      </c>
      <c r="X37" s="4" t="s">
        <v>89</v>
      </c>
      <c r="Y37" s="3">
        <v>324154</v>
      </c>
      <c r="Z37" s="6">
        <v>2491</v>
      </c>
      <c r="AA37" s="4">
        <v>125</v>
      </c>
      <c r="AB37" s="3">
        <v>137527</v>
      </c>
      <c r="AC37" s="3">
        <v>103728</v>
      </c>
      <c r="AD37" s="3">
        <v>56699</v>
      </c>
      <c r="AE37" s="3">
        <v>444700</v>
      </c>
    </row>
    <row r="38" spans="2:31" ht="16.5" customHeight="1">
      <c r="B38" s="2" t="s">
        <v>66</v>
      </c>
      <c r="C38" s="22"/>
      <c r="D38" s="6">
        <f t="shared" si="6"/>
        <v>2550328</v>
      </c>
      <c r="E38" s="3">
        <v>464395</v>
      </c>
      <c r="F38" s="3">
        <v>47851</v>
      </c>
      <c r="G38" s="3">
        <v>3538</v>
      </c>
      <c r="H38" s="3">
        <v>314</v>
      </c>
      <c r="I38" s="3">
        <v>362</v>
      </c>
      <c r="J38" s="3">
        <v>54817</v>
      </c>
      <c r="K38" s="4">
        <v>17211</v>
      </c>
      <c r="M38" s="2" t="s">
        <v>66</v>
      </c>
      <c r="N38" s="22"/>
      <c r="O38" s="4" t="s">
        <v>89</v>
      </c>
      <c r="P38" s="3">
        <v>12724</v>
      </c>
      <c r="Q38" s="4">
        <v>13235</v>
      </c>
      <c r="R38" s="3">
        <v>990141</v>
      </c>
      <c r="S38" s="3">
        <v>973</v>
      </c>
      <c r="T38" s="3">
        <v>49964</v>
      </c>
      <c r="U38" s="3">
        <v>12455</v>
      </c>
      <c r="V38" s="3">
        <v>3300</v>
      </c>
      <c r="W38" s="3">
        <v>152432</v>
      </c>
      <c r="X38" s="4" t="s">
        <v>89</v>
      </c>
      <c r="Y38" s="3">
        <v>108265</v>
      </c>
      <c r="Z38" s="6">
        <v>13623</v>
      </c>
      <c r="AA38" s="4" t="s">
        <v>89</v>
      </c>
      <c r="AB38" s="3">
        <v>55416</v>
      </c>
      <c r="AC38" s="3">
        <v>77557</v>
      </c>
      <c r="AD38" s="3">
        <v>35555</v>
      </c>
      <c r="AE38" s="3">
        <v>436200</v>
      </c>
    </row>
    <row r="39" spans="2:31" ht="16.5" customHeight="1">
      <c r="B39" s="2" t="s">
        <v>67</v>
      </c>
      <c r="C39" s="22"/>
      <c r="D39" s="6">
        <f t="shared" si="6"/>
        <v>3092542</v>
      </c>
      <c r="E39" s="3">
        <v>306495</v>
      </c>
      <c r="F39" s="3">
        <v>44371</v>
      </c>
      <c r="G39" s="3">
        <v>3162</v>
      </c>
      <c r="H39" s="3">
        <v>286</v>
      </c>
      <c r="I39" s="3">
        <v>318</v>
      </c>
      <c r="J39" s="3">
        <v>46629</v>
      </c>
      <c r="K39" s="4" t="s">
        <v>89</v>
      </c>
      <c r="M39" s="2" t="s">
        <v>67</v>
      </c>
      <c r="N39" s="22"/>
      <c r="O39" s="4" t="s">
        <v>89</v>
      </c>
      <c r="P39" s="3">
        <v>11042</v>
      </c>
      <c r="Q39" s="4">
        <v>8211</v>
      </c>
      <c r="R39" s="3">
        <v>1386278</v>
      </c>
      <c r="S39" s="3">
        <v>894</v>
      </c>
      <c r="T39" s="3">
        <v>39395</v>
      </c>
      <c r="U39" s="3">
        <v>28739</v>
      </c>
      <c r="V39" s="3">
        <v>3838</v>
      </c>
      <c r="W39" s="3">
        <v>160141</v>
      </c>
      <c r="X39" s="4" t="s">
        <v>89</v>
      </c>
      <c r="Y39" s="3">
        <v>222860</v>
      </c>
      <c r="Z39" s="6">
        <v>15808</v>
      </c>
      <c r="AA39" s="4">
        <v>1492</v>
      </c>
      <c r="AB39" s="3">
        <v>99227</v>
      </c>
      <c r="AC39" s="3">
        <v>87399</v>
      </c>
      <c r="AD39" s="3">
        <v>188357</v>
      </c>
      <c r="AE39" s="3">
        <v>437600</v>
      </c>
    </row>
    <row r="40" spans="2:31" ht="16.5" customHeight="1">
      <c r="B40" s="2" t="s">
        <v>14</v>
      </c>
      <c r="C40" s="22"/>
      <c r="D40" s="6">
        <f t="shared" si="6"/>
        <v>5914756</v>
      </c>
      <c r="E40" s="3">
        <v>932980</v>
      </c>
      <c r="F40" s="3">
        <v>78796</v>
      </c>
      <c r="G40" s="3">
        <v>6093</v>
      </c>
      <c r="H40" s="3">
        <v>560</v>
      </c>
      <c r="I40" s="3">
        <v>617</v>
      </c>
      <c r="J40" s="3">
        <v>122863</v>
      </c>
      <c r="K40" s="4">
        <v>2261</v>
      </c>
      <c r="M40" s="2" t="s">
        <v>14</v>
      </c>
      <c r="N40" s="22"/>
      <c r="O40" s="4" t="s">
        <v>89</v>
      </c>
      <c r="P40" s="3">
        <v>18991</v>
      </c>
      <c r="Q40" s="4">
        <v>16027</v>
      </c>
      <c r="R40" s="3">
        <v>2004466</v>
      </c>
      <c r="S40" s="3">
        <v>1113</v>
      </c>
      <c r="T40" s="3">
        <v>109043</v>
      </c>
      <c r="U40" s="3">
        <v>40840</v>
      </c>
      <c r="V40" s="3">
        <v>58528</v>
      </c>
      <c r="W40" s="3">
        <v>381139</v>
      </c>
      <c r="X40" s="4" t="s">
        <v>89</v>
      </c>
      <c r="Y40" s="3">
        <v>384620</v>
      </c>
      <c r="Z40" s="6">
        <v>684756</v>
      </c>
      <c r="AA40" s="4" t="s">
        <v>89</v>
      </c>
      <c r="AB40" s="3">
        <v>208012</v>
      </c>
      <c r="AC40" s="3">
        <v>65258</v>
      </c>
      <c r="AD40" s="3">
        <v>199793</v>
      </c>
      <c r="AE40" s="3">
        <v>598000</v>
      </c>
    </row>
    <row r="41" spans="2:31" ht="16.5" customHeight="1">
      <c r="B41" s="4" t="s">
        <v>15</v>
      </c>
      <c r="C41" s="22"/>
      <c r="D41" s="6">
        <f t="shared" si="6"/>
        <v>3382032</v>
      </c>
      <c r="E41" s="3">
        <v>247852</v>
      </c>
      <c r="F41" s="3">
        <v>42200</v>
      </c>
      <c r="G41" s="3">
        <v>2295</v>
      </c>
      <c r="H41" s="3">
        <v>208</v>
      </c>
      <c r="I41" s="3">
        <v>235</v>
      </c>
      <c r="J41" s="3">
        <v>36790</v>
      </c>
      <c r="K41" s="4" t="s">
        <v>89</v>
      </c>
      <c r="M41" s="4" t="s">
        <v>15</v>
      </c>
      <c r="N41" s="22"/>
      <c r="O41" s="4" t="s">
        <v>89</v>
      </c>
      <c r="P41" s="3">
        <v>10898</v>
      </c>
      <c r="Q41" s="4">
        <v>6064</v>
      </c>
      <c r="R41" s="3">
        <v>1249364</v>
      </c>
      <c r="S41" s="4" t="s">
        <v>89</v>
      </c>
      <c r="T41" s="3">
        <v>45507</v>
      </c>
      <c r="U41" s="3">
        <v>15314</v>
      </c>
      <c r="V41" s="3">
        <v>3683</v>
      </c>
      <c r="W41" s="3">
        <v>215459</v>
      </c>
      <c r="X41" s="4" t="s">
        <v>89</v>
      </c>
      <c r="Y41" s="3">
        <v>325497</v>
      </c>
      <c r="Z41" s="6">
        <v>1476</v>
      </c>
      <c r="AA41" s="4">
        <v>1001</v>
      </c>
      <c r="AB41" s="3">
        <v>191008</v>
      </c>
      <c r="AC41" s="3">
        <v>93183</v>
      </c>
      <c r="AD41" s="3">
        <v>47498</v>
      </c>
      <c r="AE41" s="3">
        <v>846500</v>
      </c>
    </row>
    <row r="42" spans="2:31" ht="16.5" customHeight="1">
      <c r="B42" s="4" t="s">
        <v>16</v>
      </c>
      <c r="C42" s="22"/>
      <c r="D42" s="6">
        <f t="shared" si="6"/>
        <v>3252892</v>
      </c>
      <c r="E42" s="3">
        <v>450858</v>
      </c>
      <c r="F42" s="3">
        <v>76354</v>
      </c>
      <c r="G42" s="3">
        <v>4363</v>
      </c>
      <c r="H42" s="3">
        <v>398</v>
      </c>
      <c r="I42" s="3">
        <v>444</v>
      </c>
      <c r="J42" s="3">
        <v>68102</v>
      </c>
      <c r="K42" s="4" t="s">
        <v>89</v>
      </c>
      <c r="M42" s="4" t="s">
        <v>16</v>
      </c>
      <c r="N42" s="22"/>
      <c r="O42" s="4" t="s">
        <v>89</v>
      </c>
      <c r="P42" s="3">
        <v>19876</v>
      </c>
      <c r="Q42" s="4">
        <v>12400</v>
      </c>
      <c r="R42" s="3">
        <v>1440351</v>
      </c>
      <c r="S42" s="3">
        <v>971</v>
      </c>
      <c r="T42" s="3">
        <v>105015</v>
      </c>
      <c r="U42" s="3">
        <v>27521</v>
      </c>
      <c r="V42" s="3">
        <v>4829</v>
      </c>
      <c r="W42" s="3">
        <v>208301</v>
      </c>
      <c r="X42" s="4" t="s">
        <v>89</v>
      </c>
      <c r="Y42" s="3">
        <v>220722</v>
      </c>
      <c r="Z42" s="6">
        <v>2036</v>
      </c>
      <c r="AA42" s="4">
        <v>323</v>
      </c>
      <c r="AB42" s="3">
        <v>155481</v>
      </c>
      <c r="AC42" s="3">
        <v>12275</v>
      </c>
      <c r="AD42" s="3">
        <v>25372</v>
      </c>
      <c r="AE42" s="3">
        <v>416900</v>
      </c>
    </row>
    <row r="43" spans="2:31" ht="16.5" customHeight="1">
      <c r="B43" s="4" t="s">
        <v>17</v>
      </c>
      <c r="C43" s="22"/>
      <c r="D43" s="6">
        <f t="shared" si="6"/>
        <v>4377777</v>
      </c>
      <c r="E43" s="3">
        <v>463187</v>
      </c>
      <c r="F43" s="3">
        <v>45244</v>
      </c>
      <c r="G43" s="3">
        <v>4604</v>
      </c>
      <c r="H43" s="3">
        <v>419</v>
      </c>
      <c r="I43" s="3">
        <v>471</v>
      </c>
      <c r="J43" s="3">
        <v>64310</v>
      </c>
      <c r="K43" s="4" t="s">
        <v>89</v>
      </c>
      <c r="M43" s="4" t="s">
        <v>17</v>
      </c>
      <c r="N43" s="22"/>
      <c r="O43" s="4" t="s">
        <v>89</v>
      </c>
      <c r="P43" s="3">
        <v>10787</v>
      </c>
      <c r="Q43" s="4">
        <v>14744</v>
      </c>
      <c r="R43" s="3">
        <v>1173640</v>
      </c>
      <c r="S43" s="3">
        <v>709</v>
      </c>
      <c r="T43" s="3">
        <v>37509</v>
      </c>
      <c r="U43" s="3">
        <v>53366</v>
      </c>
      <c r="V43" s="3">
        <v>4874</v>
      </c>
      <c r="W43" s="3">
        <v>672054</v>
      </c>
      <c r="X43" s="4" t="s">
        <v>89</v>
      </c>
      <c r="Y43" s="3">
        <v>241913</v>
      </c>
      <c r="Z43" s="6">
        <v>2962</v>
      </c>
      <c r="AA43" s="4">
        <v>49190</v>
      </c>
      <c r="AB43" s="3">
        <v>418523</v>
      </c>
      <c r="AC43" s="3">
        <v>118949</v>
      </c>
      <c r="AD43" s="3">
        <v>10322</v>
      </c>
      <c r="AE43" s="3">
        <v>990000</v>
      </c>
    </row>
    <row r="44" spans="2:31" ht="16.5" customHeight="1">
      <c r="B44" s="4" t="s">
        <v>18</v>
      </c>
      <c r="C44" s="22"/>
      <c r="D44" s="6">
        <f t="shared" si="6"/>
        <v>4446795</v>
      </c>
      <c r="E44" s="3">
        <v>359470</v>
      </c>
      <c r="F44" s="3">
        <v>52918</v>
      </c>
      <c r="G44" s="3">
        <v>3451</v>
      </c>
      <c r="H44" s="3">
        <v>315</v>
      </c>
      <c r="I44" s="3">
        <v>349</v>
      </c>
      <c r="J44" s="3">
        <v>52002</v>
      </c>
      <c r="K44" s="4" t="s">
        <v>89</v>
      </c>
      <c r="M44" s="4" t="s">
        <v>18</v>
      </c>
      <c r="N44" s="22"/>
      <c r="O44" s="4" t="s">
        <v>89</v>
      </c>
      <c r="P44" s="3">
        <v>13454</v>
      </c>
      <c r="Q44" s="4">
        <v>10899</v>
      </c>
      <c r="R44" s="3">
        <v>1798375</v>
      </c>
      <c r="S44" s="3">
        <v>750</v>
      </c>
      <c r="T44" s="3">
        <v>28770</v>
      </c>
      <c r="U44" s="3">
        <v>37565</v>
      </c>
      <c r="V44" s="3">
        <v>3973</v>
      </c>
      <c r="W44" s="3">
        <v>151138</v>
      </c>
      <c r="X44" s="4" t="s">
        <v>89</v>
      </c>
      <c r="Y44" s="3">
        <v>394852</v>
      </c>
      <c r="Z44" s="6">
        <v>4885</v>
      </c>
      <c r="AA44" s="4">
        <v>150</v>
      </c>
      <c r="AB44" s="3">
        <v>938724</v>
      </c>
      <c r="AC44" s="3">
        <v>137311</v>
      </c>
      <c r="AD44" s="3">
        <v>23044</v>
      </c>
      <c r="AE44" s="3">
        <v>434400</v>
      </c>
    </row>
    <row r="45" spans="2:31" ht="16.5" customHeight="1">
      <c r="B45" s="4" t="s">
        <v>19</v>
      </c>
      <c r="C45" s="22"/>
      <c r="D45" s="6">
        <f t="shared" si="6"/>
        <v>3698964</v>
      </c>
      <c r="E45" s="3">
        <v>218021</v>
      </c>
      <c r="F45" s="3">
        <v>42696</v>
      </c>
      <c r="G45" s="3">
        <v>1778</v>
      </c>
      <c r="H45" s="3">
        <v>160</v>
      </c>
      <c r="I45" s="3">
        <v>181</v>
      </c>
      <c r="J45" s="3">
        <v>34435</v>
      </c>
      <c r="K45" s="4" t="s">
        <v>89</v>
      </c>
      <c r="M45" s="4" t="s">
        <v>19</v>
      </c>
      <c r="N45" s="22"/>
      <c r="O45" s="4" t="s">
        <v>89</v>
      </c>
      <c r="P45" s="3">
        <v>11366</v>
      </c>
      <c r="Q45" s="4">
        <v>3299</v>
      </c>
      <c r="R45" s="3">
        <v>1494926</v>
      </c>
      <c r="S45" s="3">
        <v>583</v>
      </c>
      <c r="T45" s="3">
        <v>12127</v>
      </c>
      <c r="U45" s="3">
        <v>31922</v>
      </c>
      <c r="V45" s="3">
        <v>2991</v>
      </c>
      <c r="W45" s="3">
        <v>96402</v>
      </c>
      <c r="X45" s="4" t="s">
        <v>89</v>
      </c>
      <c r="Y45" s="3">
        <v>423784</v>
      </c>
      <c r="Z45" s="6">
        <v>2529</v>
      </c>
      <c r="AA45" s="4">
        <v>222</v>
      </c>
      <c r="AB45" s="3">
        <v>466544</v>
      </c>
      <c r="AC45" s="3">
        <v>166089</v>
      </c>
      <c r="AD45" s="3">
        <v>25009</v>
      </c>
      <c r="AE45" s="3">
        <v>663900</v>
      </c>
    </row>
    <row r="46" spans="2:31" ht="16.5" customHeight="1">
      <c r="B46" s="4" t="s">
        <v>20</v>
      </c>
      <c r="C46" s="22"/>
      <c r="D46" s="6">
        <f t="shared" si="6"/>
        <v>3451336</v>
      </c>
      <c r="E46" s="3">
        <v>523670</v>
      </c>
      <c r="F46" s="3">
        <v>82372</v>
      </c>
      <c r="G46" s="3">
        <v>4366</v>
      </c>
      <c r="H46" s="3">
        <v>394</v>
      </c>
      <c r="I46" s="3">
        <v>445</v>
      </c>
      <c r="J46" s="3">
        <v>81240</v>
      </c>
      <c r="K46" s="4" t="s">
        <v>89</v>
      </c>
      <c r="M46" s="4" t="s">
        <v>20</v>
      </c>
      <c r="N46" s="22"/>
      <c r="O46" s="4" t="s">
        <v>89</v>
      </c>
      <c r="P46" s="3">
        <v>21553</v>
      </c>
      <c r="Q46" s="4">
        <v>14448</v>
      </c>
      <c r="R46" s="3">
        <v>1529942</v>
      </c>
      <c r="S46" s="3">
        <v>886</v>
      </c>
      <c r="T46" s="3">
        <v>84527</v>
      </c>
      <c r="U46" s="3">
        <v>32692</v>
      </c>
      <c r="V46" s="3">
        <v>5705</v>
      </c>
      <c r="W46" s="3">
        <v>230262</v>
      </c>
      <c r="X46" s="4" t="s">
        <v>89</v>
      </c>
      <c r="Y46" s="3">
        <v>241666</v>
      </c>
      <c r="Z46" s="6">
        <v>67092</v>
      </c>
      <c r="AA46" s="4">
        <v>1790</v>
      </c>
      <c r="AB46" s="3">
        <v>64885</v>
      </c>
      <c r="AC46" s="3">
        <v>84741</v>
      </c>
      <c r="AD46" s="3">
        <v>42560</v>
      </c>
      <c r="AE46" s="3">
        <v>336100</v>
      </c>
    </row>
    <row r="47" spans="2:31" ht="16.5" customHeight="1">
      <c r="B47" s="4" t="s">
        <v>22</v>
      </c>
      <c r="C47" s="22"/>
      <c r="D47" s="6">
        <f t="shared" si="6"/>
        <v>4158778</v>
      </c>
      <c r="E47" s="3">
        <v>596087</v>
      </c>
      <c r="F47" s="3">
        <v>62756</v>
      </c>
      <c r="G47" s="3">
        <v>4622</v>
      </c>
      <c r="H47" s="3">
        <v>410</v>
      </c>
      <c r="I47" s="3">
        <v>473</v>
      </c>
      <c r="J47" s="3">
        <v>88241</v>
      </c>
      <c r="K47" s="4" t="s">
        <v>89</v>
      </c>
      <c r="M47" s="4" t="s">
        <v>22</v>
      </c>
      <c r="N47" s="22"/>
      <c r="O47" s="4" t="s">
        <v>89</v>
      </c>
      <c r="P47" s="3">
        <v>15123</v>
      </c>
      <c r="Q47" s="4">
        <v>13736</v>
      </c>
      <c r="R47" s="3">
        <v>1553668</v>
      </c>
      <c r="S47" s="3">
        <v>822</v>
      </c>
      <c r="T47" s="3">
        <v>58392</v>
      </c>
      <c r="U47" s="3">
        <v>33769</v>
      </c>
      <c r="V47" s="3">
        <v>6393</v>
      </c>
      <c r="W47" s="3">
        <v>318334</v>
      </c>
      <c r="X47" s="4" t="s">
        <v>89</v>
      </c>
      <c r="Y47" s="3">
        <v>288571</v>
      </c>
      <c r="Z47" s="6">
        <v>30515</v>
      </c>
      <c r="AA47" s="4">
        <v>1376</v>
      </c>
      <c r="AB47" s="3">
        <v>306259</v>
      </c>
      <c r="AC47" s="3">
        <v>259096</v>
      </c>
      <c r="AD47" s="3">
        <v>38135</v>
      </c>
      <c r="AE47" s="3">
        <v>482000</v>
      </c>
    </row>
    <row r="48" spans="2:31" ht="16.5" customHeight="1">
      <c r="B48" s="4" t="s">
        <v>23</v>
      </c>
      <c r="C48" s="22"/>
      <c r="D48" s="6">
        <f t="shared" si="6"/>
        <v>3172590</v>
      </c>
      <c r="E48" s="3">
        <v>268223</v>
      </c>
      <c r="F48" s="3">
        <v>46747</v>
      </c>
      <c r="G48" s="3">
        <v>2429</v>
      </c>
      <c r="H48" s="3">
        <v>217</v>
      </c>
      <c r="I48" s="3">
        <v>246</v>
      </c>
      <c r="J48" s="3">
        <v>42138</v>
      </c>
      <c r="K48" s="4" t="s">
        <v>89</v>
      </c>
      <c r="M48" s="4" t="s">
        <v>23</v>
      </c>
      <c r="N48" s="22"/>
      <c r="O48" s="4" t="s">
        <v>89</v>
      </c>
      <c r="P48" s="3">
        <v>12238</v>
      </c>
      <c r="Q48" s="4">
        <v>7485</v>
      </c>
      <c r="R48" s="3">
        <v>1174239</v>
      </c>
      <c r="S48" s="3">
        <v>891</v>
      </c>
      <c r="T48" s="3">
        <v>23637</v>
      </c>
      <c r="U48" s="3">
        <v>50210</v>
      </c>
      <c r="V48" s="3">
        <v>7084</v>
      </c>
      <c r="W48" s="3">
        <v>313271</v>
      </c>
      <c r="X48" s="4" t="s">
        <v>89</v>
      </c>
      <c r="Y48" s="3">
        <v>215610</v>
      </c>
      <c r="Z48" s="6">
        <v>1593</v>
      </c>
      <c r="AA48" s="4" t="s">
        <v>89</v>
      </c>
      <c r="AB48" s="3">
        <v>441840</v>
      </c>
      <c r="AC48" s="3">
        <v>77229</v>
      </c>
      <c r="AD48" s="3">
        <v>21363</v>
      </c>
      <c r="AE48" s="3">
        <v>465900</v>
      </c>
    </row>
    <row r="49" spans="2:31" ht="16.5" customHeight="1">
      <c r="B49" s="4" t="s">
        <v>25</v>
      </c>
      <c r="C49" s="22"/>
      <c r="D49" s="6">
        <f t="shared" si="6"/>
        <v>4031041</v>
      </c>
      <c r="E49" s="3">
        <v>517171</v>
      </c>
      <c r="F49" s="3">
        <v>63774</v>
      </c>
      <c r="G49" s="3">
        <v>4520</v>
      </c>
      <c r="H49" s="3">
        <v>402</v>
      </c>
      <c r="I49" s="3">
        <v>461</v>
      </c>
      <c r="J49" s="3">
        <v>71678</v>
      </c>
      <c r="K49" s="4">
        <v>12788</v>
      </c>
      <c r="M49" s="4" t="s">
        <v>25</v>
      </c>
      <c r="N49" s="22"/>
      <c r="O49" s="4" t="s">
        <v>89</v>
      </c>
      <c r="P49" s="3">
        <v>16056</v>
      </c>
      <c r="Q49" s="4">
        <v>12699</v>
      </c>
      <c r="R49" s="3">
        <v>1360680</v>
      </c>
      <c r="S49" s="3">
        <v>1382</v>
      </c>
      <c r="T49" s="3">
        <v>57197</v>
      </c>
      <c r="U49" s="3">
        <v>42357</v>
      </c>
      <c r="V49" s="3">
        <v>9067</v>
      </c>
      <c r="W49" s="3">
        <v>256123</v>
      </c>
      <c r="X49" s="4" t="s">
        <v>89</v>
      </c>
      <c r="Y49" s="3">
        <v>546007</v>
      </c>
      <c r="Z49" s="6">
        <v>1171</v>
      </c>
      <c r="AA49" s="4">
        <v>390</v>
      </c>
      <c r="AB49" s="3">
        <v>429788</v>
      </c>
      <c r="AC49" s="3">
        <v>47892</v>
      </c>
      <c r="AD49" s="3">
        <v>178238</v>
      </c>
      <c r="AE49" s="3">
        <v>401200</v>
      </c>
    </row>
    <row r="50" spans="2:31" ht="30" customHeight="1">
      <c r="B50" s="5" t="s">
        <v>28</v>
      </c>
      <c r="C50" s="22"/>
      <c r="D50" s="6">
        <f t="shared" si="6"/>
        <v>46940096</v>
      </c>
      <c r="E50" s="6">
        <f aca="true" t="shared" si="14" ref="E50:W50">SUM(E51:E63)</f>
        <v>4726000</v>
      </c>
      <c r="F50" s="6">
        <f t="shared" si="14"/>
        <v>666440</v>
      </c>
      <c r="G50" s="6">
        <f t="shared" si="14"/>
        <v>46914</v>
      </c>
      <c r="H50" s="6">
        <f t="shared" si="14"/>
        <v>4228</v>
      </c>
      <c r="I50" s="6">
        <f t="shared" si="14"/>
        <v>4787</v>
      </c>
      <c r="J50" s="6">
        <f t="shared" si="14"/>
        <v>679351</v>
      </c>
      <c r="K50" s="2">
        <f t="shared" si="14"/>
        <v>14296</v>
      </c>
      <c r="M50" s="5" t="s">
        <v>28</v>
      </c>
      <c r="N50" s="22"/>
      <c r="O50" s="2" t="s">
        <v>95</v>
      </c>
      <c r="P50" s="6">
        <f t="shared" si="14"/>
        <v>178621</v>
      </c>
      <c r="Q50" s="6">
        <f t="shared" si="14"/>
        <v>165164</v>
      </c>
      <c r="R50" s="6">
        <f t="shared" si="14"/>
        <v>18931719</v>
      </c>
      <c r="S50" s="6">
        <f t="shared" si="14"/>
        <v>10530</v>
      </c>
      <c r="T50" s="6">
        <f t="shared" si="14"/>
        <v>444236</v>
      </c>
      <c r="U50" s="6">
        <f t="shared" si="14"/>
        <v>1148191</v>
      </c>
      <c r="V50" s="6">
        <f t="shared" si="14"/>
        <v>111832</v>
      </c>
      <c r="W50" s="6">
        <f t="shared" si="14"/>
        <v>2555087</v>
      </c>
      <c r="X50" s="2" t="s">
        <v>95</v>
      </c>
      <c r="Y50" s="6">
        <f aca="true" t="shared" si="15" ref="Y50:AE50">SUM(Y51:Y63)</f>
        <v>3386876</v>
      </c>
      <c r="Z50" s="6">
        <f t="shared" si="15"/>
        <v>239043</v>
      </c>
      <c r="AA50" s="6">
        <f t="shared" si="15"/>
        <v>26219</v>
      </c>
      <c r="AB50" s="6">
        <f t="shared" si="15"/>
        <v>5081106</v>
      </c>
      <c r="AC50" s="6">
        <f t="shared" si="15"/>
        <v>1277003</v>
      </c>
      <c r="AD50" s="6">
        <f t="shared" si="15"/>
        <v>1407253</v>
      </c>
      <c r="AE50" s="6">
        <f t="shared" si="15"/>
        <v>5835200</v>
      </c>
    </row>
    <row r="51" spans="2:31" ht="16.5" customHeight="1">
      <c r="B51" s="4" t="s">
        <v>31</v>
      </c>
      <c r="C51" s="22"/>
      <c r="D51" s="6">
        <f t="shared" si="6"/>
        <v>1886104</v>
      </c>
      <c r="E51" s="3">
        <v>72597</v>
      </c>
      <c r="F51" s="3">
        <v>26673</v>
      </c>
      <c r="G51" s="3">
        <v>740</v>
      </c>
      <c r="H51" s="3">
        <v>67</v>
      </c>
      <c r="I51" s="3">
        <v>75</v>
      </c>
      <c r="J51" s="3">
        <v>15024</v>
      </c>
      <c r="K51" s="4" t="s">
        <v>89</v>
      </c>
      <c r="M51" s="4" t="s">
        <v>31</v>
      </c>
      <c r="N51" s="22"/>
      <c r="O51" s="4" t="s">
        <v>89</v>
      </c>
      <c r="P51" s="3">
        <v>7552</v>
      </c>
      <c r="Q51" s="4">
        <v>1626</v>
      </c>
      <c r="R51" s="3">
        <v>935291</v>
      </c>
      <c r="S51" s="4" t="s">
        <v>89</v>
      </c>
      <c r="T51" s="3">
        <v>1388</v>
      </c>
      <c r="U51" s="3">
        <v>132185</v>
      </c>
      <c r="V51" s="3">
        <v>11169</v>
      </c>
      <c r="W51" s="3">
        <v>32082</v>
      </c>
      <c r="X51" s="4" t="s">
        <v>89</v>
      </c>
      <c r="Y51" s="3">
        <v>181049</v>
      </c>
      <c r="Z51" s="6">
        <v>4717</v>
      </c>
      <c r="AA51" s="3">
        <v>913</v>
      </c>
      <c r="AB51" s="3">
        <v>280321</v>
      </c>
      <c r="AC51" s="3">
        <v>46323</v>
      </c>
      <c r="AD51" s="3">
        <v>24612</v>
      </c>
      <c r="AE51" s="3">
        <v>111700</v>
      </c>
    </row>
    <row r="52" spans="2:31" ht="16.5" customHeight="1">
      <c r="B52" s="4" t="s">
        <v>33</v>
      </c>
      <c r="C52" s="22"/>
      <c r="D52" s="6">
        <f t="shared" si="6"/>
        <v>3939476</v>
      </c>
      <c r="E52" s="3">
        <v>424281</v>
      </c>
      <c r="F52" s="3">
        <v>54206</v>
      </c>
      <c r="G52" s="3">
        <v>5338</v>
      </c>
      <c r="H52" s="3">
        <v>492</v>
      </c>
      <c r="I52" s="3">
        <v>540</v>
      </c>
      <c r="J52" s="3">
        <v>70645</v>
      </c>
      <c r="K52" s="4" t="s">
        <v>89</v>
      </c>
      <c r="M52" s="4" t="s">
        <v>33</v>
      </c>
      <c r="N52" s="22"/>
      <c r="O52" s="4" t="s">
        <v>89</v>
      </c>
      <c r="P52" s="3">
        <v>13085</v>
      </c>
      <c r="Q52" s="4">
        <v>14191</v>
      </c>
      <c r="R52" s="3">
        <v>1557071</v>
      </c>
      <c r="S52" s="3">
        <v>897</v>
      </c>
      <c r="T52" s="3">
        <v>20395</v>
      </c>
      <c r="U52" s="3">
        <v>61956</v>
      </c>
      <c r="V52" s="3">
        <v>17657</v>
      </c>
      <c r="W52" s="3">
        <v>218213</v>
      </c>
      <c r="X52" s="4" t="s">
        <v>89</v>
      </c>
      <c r="Y52" s="3">
        <v>269746</v>
      </c>
      <c r="Z52" s="6">
        <v>2785</v>
      </c>
      <c r="AA52" s="3">
        <v>764</v>
      </c>
      <c r="AB52" s="3">
        <v>448677</v>
      </c>
      <c r="AC52" s="3">
        <v>18910</v>
      </c>
      <c r="AD52" s="3">
        <v>38727</v>
      </c>
      <c r="AE52" s="3">
        <v>700900</v>
      </c>
    </row>
    <row r="53" spans="2:31" ht="16.5" customHeight="1">
      <c r="B53" s="4" t="s">
        <v>34</v>
      </c>
      <c r="C53" s="22"/>
      <c r="D53" s="6">
        <f t="shared" si="6"/>
        <v>3088023</v>
      </c>
      <c r="E53" s="3">
        <v>153361</v>
      </c>
      <c r="F53" s="3">
        <v>39134</v>
      </c>
      <c r="G53" s="3">
        <v>1781</v>
      </c>
      <c r="H53" s="3">
        <v>160</v>
      </c>
      <c r="I53" s="3">
        <v>181</v>
      </c>
      <c r="J53" s="3">
        <v>31762</v>
      </c>
      <c r="K53" s="4" t="s">
        <v>89</v>
      </c>
      <c r="M53" s="4" t="s">
        <v>34</v>
      </c>
      <c r="N53" s="22"/>
      <c r="O53" s="4" t="s">
        <v>89</v>
      </c>
      <c r="P53" s="3">
        <v>10447</v>
      </c>
      <c r="Q53" s="4">
        <v>4802</v>
      </c>
      <c r="R53" s="3">
        <v>1857094</v>
      </c>
      <c r="S53" s="4" t="s">
        <v>89</v>
      </c>
      <c r="T53" s="3">
        <v>1905</v>
      </c>
      <c r="U53" s="3">
        <v>27417</v>
      </c>
      <c r="V53" s="3">
        <v>13529</v>
      </c>
      <c r="W53" s="3">
        <v>68448</v>
      </c>
      <c r="X53" s="4" t="s">
        <v>89</v>
      </c>
      <c r="Y53" s="3">
        <v>432923</v>
      </c>
      <c r="Z53" s="6">
        <v>6685</v>
      </c>
      <c r="AA53" s="3">
        <v>2581</v>
      </c>
      <c r="AB53" s="3">
        <v>136325</v>
      </c>
      <c r="AC53" s="3">
        <v>43555</v>
      </c>
      <c r="AD53" s="3">
        <v>40333</v>
      </c>
      <c r="AE53" s="3">
        <v>215600</v>
      </c>
    </row>
    <row r="54" spans="2:31" ht="16.5" customHeight="1">
      <c r="B54" s="4" t="s">
        <v>35</v>
      </c>
      <c r="C54" s="22"/>
      <c r="D54" s="6">
        <f t="shared" si="6"/>
        <v>3169302</v>
      </c>
      <c r="E54" s="3">
        <v>187832</v>
      </c>
      <c r="F54" s="3">
        <v>45455</v>
      </c>
      <c r="G54" s="3">
        <v>1959</v>
      </c>
      <c r="H54" s="3">
        <v>177</v>
      </c>
      <c r="I54" s="3">
        <v>197</v>
      </c>
      <c r="J54" s="3">
        <v>34345</v>
      </c>
      <c r="K54" s="4" t="s">
        <v>89</v>
      </c>
      <c r="M54" s="4" t="s">
        <v>35</v>
      </c>
      <c r="N54" s="22"/>
      <c r="O54" s="4" t="s">
        <v>89</v>
      </c>
      <c r="P54" s="3">
        <v>12434</v>
      </c>
      <c r="Q54" s="4">
        <v>5241</v>
      </c>
      <c r="R54" s="3">
        <v>1795485</v>
      </c>
      <c r="S54" s="3">
        <v>471</v>
      </c>
      <c r="T54" s="3">
        <v>27824</v>
      </c>
      <c r="U54" s="3">
        <v>12568</v>
      </c>
      <c r="V54" s="3">
        <v>20024</v>
      </c>
      <c r="W54" s="3">
        <v>147904</v>
      </c>
      <c r="X54" s="4" t="s">
        <v>89</v>
      </c>
      <c r="Y54" s="3">
        <v>302219</v>
      </c>
      <c r="Z54" s="6">
        <v>8592</v>
      </c>
      <c r="AA54" s="3">
        <v>200</v>
      </c>
      <c r="AB54" s="3">
        <v>196309</v>
      </c>
      <c r="AC54" s="3">
        <v>50664</v>
      </c>
      <c r="AD54" s="3">
        <v>45702</v>
      </c>
      <c r="AE54" s="3">
        <v>273700</v>
      </c>
    </row>
    <row r="55" spans="2:31" ht="16.5" customHeight="1">
      <c r="B55" s="4" t="s">
        <v>37</v>
      </c>
      <c r="C55" s="22"/>
      <c r="D55" s="6">
        <f t="shared" si="6"/>
        <v>3776231</v>
      </c>
      <c r="E55" s="3">
        <v>519233</v>
      </c>
      <c r="F55" s="3">
        <v>70626</v>
      </c>
      <c r="G55" s="3">
        <v>5031</v>
      </c>
      <c r="H55" s="3">
        <v>454</v>
      </c>
      <c r="I55" s="3">
        <v>515</v>
      </c>
      <c r="J55" s="3">
        <v>71514</v>
      </c>
      <c r="K55" s="4" t="s">
        <v>89</v>
      </c>
      <c r="M55" s="4" t="s">
        <v>37</v>
      </c>
      <c r="N55" s="22"/>
      <c r="O55" s="4" t="s">
        <v>89</v>
      </c>
      <c r="P55" s="3">
        <v>18305</v>
      </c>
      <c r="Q55" s="4">
        <v>17480</v>
      </c>
      <c r="R55" s="3">
        <v>1430020</v>
      </c>
      <c r="S55" s="3">
        <v>1250</v>
      </c>
      <c r="T55" s="3">
        <v>91468</v>
      </c>
      <c r="U55" s="3">
        <v>64066</v>
      </c>
      <c r="V55" s="3">
        <v>16795</v>
      </c>
      <c r="W55" s="3">
        <v>302461</v>
      </c>
      <c r="X55" s="4" t="s">
        <v>89</v>
      </c>
      <c r="Y55" s="3">
        <v>317007</v>
      </c>
      <c r="Z55" s="6">
        <v>11872</v>
      </c>
      <c r="AA55" s="3">
        <v>5880</v>
      </c>
      <c r="AB55" s="3">
        <v>166452</v>
      </c>
      <c r="AC55" s="3">
        <v>90234</v>
      </c>
      <c r="AD55" s="3">
        <v>26468</v>
      </c>
      <c r="AE55" s="3">
        <v>549100</v>
      </c>
    </row>
    <row r="56" spans="2:31" ht="16.5" customHeight="1">
      <c r="B56" s="4" t="s">
        <v>39</v>
      </c>
      <c r="C56" s="22"/>
      <c r="D56" s="6">
        <f t="shared" si="6"/>
        <v>2971220</v>
      </c>
      <c r="E56" s="3">
        <v>232502</v>
      </c>
      <c r="F56" s="3">
        <v>57338</v>
      </c>
      <c r="G56" s="3">
        <v>1697</v>
      </c>
      <c r="H56" s="3">
        <v>154</v>
      </c>
      <c r="I56" s="3">
        <v>173</v>
      </c>
      <c r="J56" s="3">
        <v>29185</v>
      </c>
      <c r="K56" s="4" t="s">
        <v>89</v>
      </c>
      <c r="M56" s="4" t="s">
        <v>39</v>
      </c>
      <c r="N56" s="22"/>
      <c r="O56" s="4" t="s">
        <v>89</v>
      </c>
      <c r="P56" s="3">
        <v>13037</v>
      </c>
      <c r="Q56" s="4">
        <v>4721</v>
      </c>
      <c r="R56" s="3">
        <v>1302019</v>
      </c>
      <c r="S56" s="3">
        <v>590</v>
      </c>
      <c r="T56" s="3">
        <v>17518</v>
      </c>
      <c r="U56" s="3">
        <v>33440</v>
      </c>
      <c r="V56" s="3">
        <v>1801</v>
      </c>
      <c r="W56" s="3">
        <v>79528</v>
      </c>
      <c r="X56" s="4" t="s">
        <v>89</v>
      </c>
      <c r="Y56" s="3">
        <v>180403</v>
      </c>
      <c r="Z56" s="6">
        <v>38730</v>
      </c>
      <c r="AA56" s="3">
        <v>90</v>
      </c>
      <c r="AB56" s="3">
        <v>551676</v>
      </c>
      <c r="AC56" s="3">
        <v>78231</v>
      </c>
      <c r="AD56" s="3">
        <v>66987</v>
      </c>
      <c r="AE56" s="3">
        <v>281400</v>
      </c>
    </row>
    <row r="57" spans="2:31" ht="16.5" customHeight="1">
      <c r="B57" s="4" t="s">
        <v>41</v>
      </c>
      <c r="C57" s="22"/>
      <c r="D57" s="6">
        <f t="shared" si="6"/>
        <v>3288870</v>
      </c>
      <c r="E57" s="3">
        <v>152018</v>
      </c>
      <c r="F57" s="3">
        <v>36794</v>
      </c>
      <c r="G57" s="3">
        <v>2013</v>
      </c>
      <c r="H57" s="3">
        <v>181</v>
      </c>
      <c r="I57" s="3">
        <v>201</v>
      </c>
      <c r="J57" s="3">
        <v>26068</v>
      </c>
      <c r="K57" s="4" t="s">
        <v>89</v>
      </c>
      <c r="M57" s="4" t="s">
        <v>41</v>
      </c>
      <c r="N57" s="22"/>
      <c r="O57" s="4" t="s">
        <v>89</v>
      </c>
      <c r="P57" s="3">
        <v>10241</v>
      </c>
      <c r="Q57" s="4">
        <v>6107</v>
      </c>
      <c r="R57" s="3">
        <v>1380033</v>
      </c>
      <c r="S57" s="3">
        <v>548</v>
      </c>
      <c r="T57" s="3">
        <v>16098</v>
      </c>
      <c r="U57" s="3">
        <v>32449</v>
      </c>
      <c r="V57" s="3">
        <v>6105</v>
      </c>
      <c r="W57" s="3">
        <v>68808</v>
      </c>
      <c r="X57" s="4" t="s">
        <v>89</v>
      </c>
      <c r="Y57" s="3">
        <v>830367</v>
      </c>
      <c r="Z57" s="6">
        <v>4779</v>
      </c>
      <c r="AA57" s="3">
        <v>4500</v>
      </c>
      <c r="AB57" s="3">
        <v>241932</v>
      </c>
      <c r="AC57" s="3">
        <v>49978</v>
      </c>
      <c r="AD57" s="3">
        <v>12450</v>
      </c>
      <c r="AE57" s="3">
        <v>407200</v>
      </c>
    </row>
    <row r="58" spans="2:31" ht="16.5" customHeight="1">
      <c r="B58" s="4" t="s">
        <v>42</v>
      </c>
      <c r="C58" s="22"/>
      <c r="D58" s="6">
        <f t="shared" si="6"/>
        <v>5482144</v>
      </c>
      <c r="E58" s="3">
        <v>438383</v>
      </c>
      <c r="F58" s="3">
        <v>62300</v>
      </c>
      <c r="G58" s="3">
        <v>4394</v>
      </c>
      <c r="H58" s="3">
        <v>396</v>
      </c>
      <c r="I58" s="3">
        <v>449</v>
      </c>
      <c r="J58" s="3">
        <v>65557</v>
      </c>
      <c r="K58" s="4">
        <v>11128</v>
      </c>
      <c r="M58" s="4" t="s">
        <v>42</v>
      </c>
      <c r="N58" s="22"/>
      <c r="O58" s="4" t="s">
        <v>89</v>
      </c>
      <c r="P58" s="3">
        <v>16647</v>
      </c>
      <c r="Q58" s="4">
        <v>13505</v>
      </c>
      <c r="R58" s="3">
        <v>1498095</v>
      </c>
      <c r="S58" s="3">
        <v>1288</v>
      </c>
      <c r="T58" s="3">
        <v>30320</v>
      </c>
      <c r="U58" s="3">
        <v>121753</v>
      </c>
      <c r="V58" s="3">
        <v>3774</v>
      </c>
      <c r="W58" s="3">
        <v>331276</v>
      </c>
      <c r="X58" s="4" t="s">
        <v>89</v>
      </c>
      <c r="Y58" s="3">
        <v>167177</v>
      </c>
      <c r="Z58" s="6">
        <v>9986</v>
      </c>
      <c r="AA58" s="3">
        <v>100</v>
      </c>
      <c r="AB58" s="3">
        <v>443026</v>
      </c>
      <c r="AC58" s="3">
        <v>185806</v>
      </c>
      <c r="AD58" s="3">
        <v>1024484</v>
      </c>
      <c r="AE58" s="3">
        <v>1052300</v>
      </c>
    </row>
    <row r="59" spans="2:31" ht="16.5" customHeight="1">
      <c r="B59" s="4" t="s">
        <v>43</v>
      </c>
      <c r="C59" s="22"/>
      <c r="D59" s="6">
        <f t="shared" si="6"/>
        <v>3132728</v>
      </c>
      <c r="E59" s="3">
        <v>295626</v>
      </c>
      <c r="F59" s="3">
        <v>51693</v>
      </c>
      <c r="G59" s="3">
        <v>2927</v>
      </c>
      <c r="H59" s="3">
        <v>265</v>
      </c>
      <c r="I59" s="3">
        <v>300</v>
      </c>
      <c r="J59" s="3">
        <v>48634</v>
      </c>
      <c r="K59" s="4" t="s">
        <v>89</v>
      </c>
      <c r="M59" s="4" t="s">
        <v>43</v>
      </c>
      <c r="N59" s="22"/>
      <c r="O59" s="4" t="s">
        <v>89</v>
      </c>
      <c r="P59" s="3">
        <v>13595</v>
      </c>
      <c r="Q59" s="4">
        <v>9434</v>
      </c>
      <c r="R59" s="3">
        <v>1322886</v>
      </c>
      <c r="S59" s="3">
        <v>686</v>
      </c>
      <c r="T59" s="3">
        <v>31101</v>
      </c>
      <c r="U59" s="3">
        <v>156962</v>
      </c>
      <c r="V59" s="3">
        <v>3264</v>
      </c>
      <c r="W59" s="3">
        <v>237604</v>
      </c>
      <c r="X59" s="4" t="s">
        <v>89</v>
      </c>
      <c r="Y59" s="3">
        <v>146180</v>
      </c>
      <c r="Z59" s="6">
        <v>13310</v>
      </c>
      <c r="AA59" s="3">
        <v>1050</v>
      </c>
      <c r="AB59" s="3">
        <v>160571</v>
      </c>
      <c r="AC59" s="3">
        <v>155611</v>
      </c>
      <c r="AD59" s="3">
        <v>20429</v>
      </c>
      <c r="AE59" s="3">
        <v>460600</v>
      </c>
    </row>
    <row r="60" spans="2:31" ht="16.5" customHeight="1">
      <c r="B60" s="4" t="s">
        <v>44</v>
      </c>
      <c r="C60" s="22"/>
      <c r="D60" s="6">
        <f t="shared" si="6"/>
        <v>3802490</v>
      </c>
      <c r="E60" s="3">
        <v>517403</v>
      </c>
      <c r="F60" s="3">
        <v>53214</v>
      </c>
      <c r="G60" s="3">
        <v>4249</v>
      </c>
      <c r="H60" s="3">
        <v>381</v>
      </c>
      <c r="I60" s="3">
        <v>435</v>
      </c>
      <c r="J60" s="3">
        <v>67942</v>
      </c>
      <c r="K60" s="4" t="s">
        <v>89</v>
      </c>
      <c r="M60" s="4" t="s">
        <v>44</v>
      </c>
      <c r="N60" s="22"/>
      <c r="O60" s="4" t="s">
        <v>89</v>
      </c>
      <c r="P60" s="3">
        <v>13167</v>
      </c>
      <c r="Q60" s="4">
        <v>21977</v>
      </c>
      <c r="R60" s="3">
        <v>1301741</v>
      </c>
      <c r="S60" s="3">
        <v>745</v>
      </c>
      <c r="T60" s="3">
        <v>34535</v>
      </c>
      <c r="U60" s="3">
        <v>97724</v>
      </c>
      <c r="V60" s="3">
        <v>4167</v>
      </c>
      <c r="W60" s="3">
        <v>359751</v>
      </c>
      <c r="X60" s="4" t="s">
        <v>89</v>
      </c>
      <c r="Y60" s="3">
        <v>160649</v>
      </c>
      <c r="Z60" s="6">
        <v>7887</v>
      </c>
      <c r="AA60" s="3">
        <v>1000</v>
      </c>
      <c r="AB60" s="3">
        <v>507946</v>
      </c>
      <c r="AC60" s="3">
        <v>146355</v>
      </c>
      <c r="AD60" s="3">
        <v>23422</v>
      </c>
      <c r="AE60" s="3">
        <v>477800</v>
      </c>
    </row>
    <row r="61" spans="2:31" ht="16.5" customHeight="1">
      <c r="B61" s="4" t="s">
        <v>45</v>
      </c>
      <c r="C61" s="22"/>
      <c r="D61" s="6">
        <f t="shared" si="6"/>
        <v>6400045</v>
      </c>
      <c r="E61" s="3">
        <v>1160168</v>
      </c>
      <c r="F61" s="3">
        <v>95412</v>
      </c>
      <c r="G61" s="3">
        <v>10601</v>
      </c>
      <c r="H61" s="3">
        <v>945</v>
      </c>
      <c r="I61" s="3">
        <v>1093</v>
      </c>
      <c r="J61" s="3">
        <v>129805</v>
      </c>
      <c r="K61" s="4" t="s">
        <v>89</v>
      </c>
      <c r="M61" s="4" t="s">
        <v>45</v>
      </c>
      <c r="N61" s="22"/>
      <c r="O61" s="4" t="s">
        <v>89</v>
      </c>
      <c r="P61" s="3">
        <v>23502</v>
      </c>
      <c r="Q61" s="4">
        <v>46336</v>
      </c>
      <c r="R61" s="3">
        <v>1936307</v>
      </c>
      <c r="S61" s="3">
        <v>2135</v>
      </c>
      <c r="T61" s="3">
        <v>54863</v>
      </c>
      <c r="U61" s="3">
        <v>209794</v>
      </c>
      <c r="V61" s="3">
        <v>7574</v>
      </c>
      <c r="W61" s="3">
        <v>477161</v>
      </c>
      <c r="X61" s="4" t="s">
        <v>89</v>
      </c>
      <c r="Y61" s="3">
        <v>264358</v>
      </c>
      <c r="Z61" s="6">
        <v>42011</v>
      </c>
      <c r="AA61" s="3">
        <v>1503</v>
      </c>
      <c r="AB61" s="3">
        <v>1000362</v>
      </c>
      <c r="AC61" s="3">
        <v>286213</v>
      </c>
      <c r="AD61" s="3">
        <v>38502</v>
      </c>
      <c r="AE61" s="3">
        <v>611400</v>
      </c>
    </row>
    <row r="62" spans="2:31" ht="16.5" customHeight="1">
      <c r="B62" s="4" t="s">
        <v>46</v>
      </c>
      <c r="C62" s="22"/>
      <c r="D62" s="6">
        <f t="shared" si="6"/>
        <v>3043417</v>
      </c>
      <c r="E62" s="3">
        <v>331070</v>
      </c>
      <c r="F62" s="3">
        <v>38547</v>
      </c>
      <c r="G62" s="3">
        <v>3835</v>
      </c>
      <c r="H62" s="3">
        <v>344</v>
      </c>
      <c r="I62" s="3">
        <v>390</v>
      </c>
      <c r="J62" s="3">
        <v>54647</v>
      </c>
      <c r="K62" s="4">
        <v>3168</v>
      </c>
      <c r="M62" s="4" t="s">
        <v>46</v>
      </c>
      <c r="N62" s="22"/>
      <c r="O62" s="4" t="s">
        <v>89</v>
      </c>
      <c r="P62" s="3">
        <v>13404</v>
      </c>
      <c r="Q62" s="4">
        <v>11138</v>
      </c>
      <c r="R62" s="3">
        <v>1338215</v>
      </c>
      <c r="S62" s="3">
        <v>1229</v>
      </c>
      <c r="T62" s="3">
        <v>72221</v>
      </c>
      <c r="U62" s="3">
        <v>123125</v>
      </c>
      <c r="V62" s="3">
        <v>3367</v>
      </c>
      <c r="W62" s="3">
        <v>90055</v>
      </c>
      <c r="X62" s="4" t="s">
        <v>89</v>
      </c>
      <c r="Y62" s="3">
        <v>61027</v>
      </c>
      <c r="Z62" s="6">
        <v>40692</v>
      </c>
      <c r="AA62" s="3">
        <v>550</v>
      </c>
      <c r="AB62" s="3">
        <v>541020</v>
      </c>
      <c r="AC62" s="3">
        <v>43967</v>
      </c>
      <c r="AD62" s="3">
        <v>19906</v>
      </c>
      <c r="AE62" s="3">
        <v>251500</v>
      </c>
    </row>
    <row r="63" spans="2:31" ht="16.5" customHeight="1">
      <c r="B63" s="4" t="s">
        <v>47</v>
      </c>
      <c r="C63" s="22"/>
      <c r="D63" s="6">
        <f t="shared" si="6"/>
        <v>2960046</v>
      </c>
      <c r="E63" s="3">
        <v>241526</v>
      </c>
      <c r="F63" s="3">
        <v>35048</v>
      </c>
      <c r="G63" s="3">
        <v>2349</v>
      </c>
      <c r="H63" s="3">
        <v>212</v>
      </c>
      <c r="I63" s="3">
        <v>238</v>
      </c>
      <c r="J63" s="3">
        <v>34223</v>
      </c>
      <c r="K63" s="4" t="s">
        <v>89</v>
      </c>
      <c r="M63" s="4" t="s">
        <v>47</v>
      </c>
      <c r="N63" s="22"/>
      <c r="O63" s="4" t="s">
        <v>89</v>
      </c>
      <c r="P63" s="3">
        <v>13205</v>
      </c>
      <c r="Q63" s="4">
        <v>8606</v>
      </c>
      <c r="R63" s="3">
        <v>1277462</v>
      </c>
      <c r="S63" s="3">
        <v>691</v>
      </c>
      <c r="T63" s="3">
        <v>44600</v>
      </c>
      <c r="U63" s="3">
        <v>74752</v>
      </c>
      <c r="V63" s="3">
        <v>2606</v>
      </c>
      <c r="W63" s="3">
        <v>141796</v>
      </c>
      <c r="X63" s="4" t="s">
        <v>89</v>
      </c>
      <c r="Y63" s="3">
        <v>73771</v>
      </c>
      <c r="Z63" s="6">
        <v>46997</v>
      </c>
      <c r="AA63" s="3">
        <v>7088</v>
      </c>
      <c r="AB63" s="3">
        <v>406489</v>
      </c>
      <c r="AC63" s="3">
        <v>81156</v>
      </c>
      <c r="AD63" s="3">
        <v>25231</v>
      </c>
      <c r="AE63" s="3">
        <v>442000</v>
      </c>
    </row>
    <row r="64" spans="2:31" ht="30" customHeight="1">
      <c r="B64" s="5" t="s">
        <v>50</v>
      </c>
      <c r="C64" s="22"/>
      <c r="D64" s="6">
        <f t="shared" si="6"/>
        <v>22367344</v>
      </c>
      <c r="E64" s="6">
        <f aca="true" t="shared" si="16" ref="E64:W64">SUM(E65)</f>
        <v>2381531</v>
      </c>
      <c r="F64" s="6">
        <f t="shared" si="16"/>
        <v>194426</v>
      </c>
      <c r="G64" s="6">
        <f t="shared" si="16"/>
        <v>18467</v>
      </c>
      <c r="H64" s="6">
        <f t="shared" si="16"/>
        <v>1683</v>
      </c>
      <c r="I64" s="6">
        <f t="shared" si="16"/>
        <v>1883</v>
      </c>
      <c r="J64" s="6">
        <f t="shared" si="16"/>
        <v>258422</v>
      </c>
      <c r="K64" s="2" t="s">
        <v>94</v>
      </c>
      <c r="L64" s="6"/>
      <c r="M64" s="5" t="s">
        <v>50</v>
      </c>
      <c r="N64" s="22"/>
      <c r="O64" s="2" t="s">
        <v>94</v>
      </c>
      <c r="P64" s="6">
        <f t="shared" si="16"/>
        <v>47476</v>
      </c>
      <c r="Q64" s="6">
        <f t="shared" si="16"/>
        <v>58693</v>
      </c>
      <c r="R64" s="6">
        <f t="shared" si="16"/>
        <v>9033793</v>
      </c>
      <c r="S64" s="6">
        <f t="shared" si="16"/>
        <v>2788</v>
      </c>
      <c r="T64" s="6">
        <f t="shared" si="16"/>
        <v>214667</v>
      </c>
      <c r="U64" s="6">
        <f t="shared" si="16"/>
        <v>370950</v>
      </c>
      <c r="V64" s="6">
        <f t="shared" si="16"/>
        <v>89451</v>
      </c>
      <c r="W64" s="6">
        <f t="shared" si="16"/>
        <v>1491711</v>
      </c>
      <c r="X64" s="2" t="s">
        <v>94</v>
      </c>
      <c r="Y64" s="6">
        <f>SUM(Y65)</f>
        <v>1858053</v>
      </c>
      <c r="Z64" s="6">
        <f aca="true" t="shared" si="17" ref="Z64:AE64">SUM(Z65)</f>
        <v>687123</v>
      </c>
      <c r="AA64" s="6">
        <f t="shared" si="17"/>
        <v>1030</v>
      </c>
      <c r="AB64" s="6">
        <f t="shared" si="17"/>
        <v>2228621</v>
      </c>
      <c r="AC64" s="6">
        <f t="shared" si="17"/>
        <v>459701</v>
      </c>
      <c r="AD64" s="6">
        <f t="shared" si="17"/>
        <v>150975</v>
      </c>
      <c r="AE64" s="6">
        <f t="shared" si="17"/>
        <v>2815900</v>
      </c>
    </row>
    <row r="65" spans="2:31" ht="17.25" customHeight="1">
      <c r="B65" s="4" t="s">
        <v>88</v>
      </c>
      <c r="C65" s="22"/>
      <c r="D65" s="6">
        <f t="shared" si="6"/>
        <v>22367344</v>
      </c>
      <c r="E65" s="3">
        <v>2381531</v>
      </c>
      <c r="F65" s="3">
        <v>194426</v>
      </c>
      <c r="G65" s="3">
        <v>18467</v>
      </c>
      <c r="H65" s="3">
        <v>1683</v>
      </c>
      <c r="I65" s="3">
        <v>1883</v>
      </c>
      <c r="J65" s="3">
        <v>258422</v>
      </c>
      <c r="K65" s="4" t="s">
        <v>89</v>
      </c>
      <c r="M65" s="4" t="s">
        <v>88</v>
      </c>
      <c r="N65" s="22"/>
      <c r="O65" s="4" t="s">
        <v>89</v>
      </c>
      <c r="P65" s="3">
        <v>47476</v>
      </c>
      <c r="Q65" s="4">
        <v>58693</v>
      </c>
      <c r="R65" s="3">
        <v>9033793</v>
      </c>
      <c r="S65" s="3">
        <v>2788</v>
      </c>
      <c r="T65" s="3">
        <v>214667</v>
      </c>
      <c r="U65" s="3">
        <v>370950</v>
      </c>
      <c r="V65" s="3">
        <v>89451</v>
      </c>
      <c r="W65" s="3">
        <v>1491711</v>
      </c>
      <c r="X65" s="4" t="s">
        <v>89</v>
      </c>
      <c r="Y65" s="3">
        <v>1858053</v>
      </c>
      <c r="Z65" s="6">
        <v>687123</v>
      </c>
      <c r="AA65" s="3">
        <v>1030</v>
      </c>
      <c r="AB65" s="3">
        <v>2228621</v>
      </c>
      <c r="AC65" s="3">
        <v>459701</v>
      </c>
      <c r="AD65" s="3">
        <v>150975</v>
      </c>
      <c r="AE65" s="3">
        <v>2815900</v>
      </c>
    </row>
    <row r="66" spans="1:31" ht="9" customHeight="1" thickBot="1">
      <c r="A66" s="7"/>
      <c r="B66" s="7"/>
      <c r="C66" s="24"/>
      <c r="D66" s="7"/>
      <c r="E66" s="7"/>
      <c r="F66" s="7"/>
      <c r="G66" s="7"/>
      <c r="H66" s="7"/>
      <c r="I66" s="7"/>
      <c r="J66" s="7"/>
      <c r="K66" s="7"/>
      <c r="L66" s="6"/>
      <c r="M66" s="7"/>
      <c r="N66" s="24"/>
      <c r="O66" s="7"/>
      <c r="P66" s="7"/>
      <c r="Q66" s="25"/>
      <c r="R66" s="7" t="s">
        <v>68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ht="15.75" customHeight="1">
      <c r="B67" s="3" t="s">
        <v>97</v>
      </c>
    </row>
    <row r="68" spans="1:1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.75" customHeight="1">
      <c r="A70" s="6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6"/>
      <c r="B71" s="2"/>
      <c r="C71" s="6"/>
      <c r="D71" s="6"/>
      <c r="E71" s="6"/>
      <c r="F71" s="6"/>
      <c r="G71" s="6"/>
      <c r="H71" s="6"/>
      <c r="I71" s="6"/>
      <c r="J71" s="6"/>
      <c r="K71" s="2"/>
      <c r="L71" s="2"/>
      <c r="M71" s="2"/>
      <c r="N71" s="2"/>
      <c r="O71" s="6"/>
      <c r="P71" s="2"/>
    </row>
    <row r="72" spans="1:16" ht="15.75" customHeight="1">
      <c r="A72" s="6"/>
      <c r="B72" s="2"/>
      <c r="C72" s="6"/>
      <c r="D72" s="6"/>
      <c r="E72" s="6"/>
      <c r="F72" s="6"/>
      <c r="G72" s="6"/>
      <c r="H72" s="6"/>
      <c r="I72" s="6"/>
      <c r="J72" s="6"/>
      <c r="K72" s="2"/>
      <c r="L72" s="2"/>
      <c r="M72" s="2"/>
      <c r="N72" s="2"/>
      <c r="O72" s="6"/>
      <c r="P72" s="6"/>
    </row>
    <row r="73" spans="1:16" ht="15.75" customHeight="1">
      <c r="A73" s="6"/>
      <c r="B73" s="2"/>
      <c r="C73" s="6"/>
      <c r="D73" s="6"/>
      <c r="E73" s="6"/>
      <c r="F73" s="6"/>
      <c r="G73" s="6"/>
      <c r="H73" s="6"/>
      <c r="I73" s="6"/>
      <c r="J73" s="6"/>
      <c r="K73" s="2"/>
      <c r="L73" s="2"/>
      <c r="M73" s="2"/>
      <c r="N73" s="2"/>
      <c r="O73" s="6"/>
      <c r="P73" s="6"/>
    </row>
    <row r="74" spans="1:16" ht="15.75" customHeight="1">
      <c r="A74" s="6"/>
      <c r="B74" s="2"/>
      <c r="C74" s="6"/>
      <c r="D74" s="6"/>
      <c r="E74" s="6"/>
      <c r="F74" s="6"/>
      <c r="G74" s="6"/>
      <c r="H74" s="6"/>
      <c r="I74" s="6"/>
      <c r="J74" s="6"/>
      <c r="K74" s="2"/>
      <c r="L74" s="2"/>
      <c r="M74" s="2"/>
      <c r="N74" s="2"/>
      <c r="O74" s="6"/>
      <c r="P74" s="2"/>
    </row>
    <row r="75" spans="1:1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2"/>
      <c r="L75" s="2"/>
      <c r="M75" s="2"/>
      <c r="N75" s="2"/>
      <c r="O75" s="6"/>
      <c r="P75" s="6"/>
    </row>
    <row r="76" spans="1:16" ht="15.75" customHeight="1">
      <c r="A76" s="6"/>
      <c r="B76" s="2"/>
      <c r="C76" s="6"/>
      <c r="D76" s="6"/>
      <c r="E76" s="6"/>
      <c r="F76" s="6"/>
      <c r="G76" s="6"/>
      <c r="H76" s="6"/>
      <c r="I76" s="6"/>
      <c r="J76" s="6"/>
      <c r="K76" s="2"/>
      <c r="L76" s="2"/>
      <c r="M76" s="2"/>
      <c r="N76" s="2"/>
      <c r="O76" s="6"/>
      <c r="P76" s="2"/>
    </row>
    <row r="77" spans="1:16" ht="15.75" customHeight="1">
      <c r="A77" s="6"/>
      <c r="B77" s="2"/>
      <c r="C77" s="6"/>
      <c r="D77" s="6"/>
      <c r="E77" s="6"/>
      <c r="F77" s="6"/>
      <c r="G77" s="6"/>
      <c r="H77" s="6"/>
      <c r="I77" s="6"/>
      <c r="J77" s="6"/>
      <c r="K77" s="2"/>
      <c r="L77" s="2"/>
      <c r="M77" s="2"/>
      <c r="N77" s="2"/>
      <c r="O77" s="6"/>
      <c r="P77" s="6"/>
    </row>
    <row r="78" spans="1:16" ht="15.75" customHeight="1">
      <c r="A78" s="6"/>
      <c r="B78" s="2"/>
      <c r="C78" s="6"/>
      <c r="D78" s="6"/>
      <c r="E78" s="6"/>
      <c r="F78" s="6"/>
      <c r="G78" s="6"/>
      <c r="H78" s="6"/>
      <c r="I78" s="6"/>
      <c r="J78" s="6"/>
      <c r="K78" s="2"/>
      <c r="L78" s="2"/>
      <c r="M78" s="2"/>
      <c r="N78" s="2"/>
      <c r="O78" s="6"/>
      <c r="P78" s="2"/>
    </row>
    <row r="79" spans="1:16" ht="15.75" customHeight="1">
      <c r="A79" s="6"/>
      <c r="B79" s="2"/>
      <c r="C79" s="6"/>
      <c r="D79" s="6"/>
      <c r="E79" s="6"/>
      <c r="F79" s="6"/>
      <c r="G79" s="6"/>
      <c r="H79" s="6"/>
      <c r="I79" s="6"/>
      <c r="J79" s="6"/>
      <c r="K79" s="2"/>
      <c r="L79" s="2"/>
      <c r="M79" s="2"/>
      <c r="N79" s="2"/>
      <c r="O79" s="6"/>
      <c r="P79" s="6"/>
    </row>
    <row r="80" spans="1:16" ht="15.75" customHeight="1">
      <c r="A80" s="6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3" ht="15.75" customHeight="1">
      <c r="A83" s="6"/>
      <c r="B83" s="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"/>
      <c r="S83" s="6"/>
      <c r="T83" s="6"/>
      <c r="U83" s="6"/>
      <c r="V83" s="6"/>
      <c r="W83" s="6"/>
    </row>
    <row r="84" spans="1:1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.75" customHeight="1">
      <c r="A85" s="6"/>
      <c r="B85" s="2"/>
      <c r="C85" s="6"/>
      <c r="D85" s="6"/>
      <c r="E85" s="6"/>
      <c r="F85" s="6"/>
      <c r="G85" s="6"/>
      <c r="H85" s="6"/>
      <c r="I85" s="6"/>
      <c r="J85" s="6"/>
      <c r="K85" s="2"/>
      <c r="L85" s="2"/>
      <c r="M85" s="2"/>
      <c r="N85" s="2"/>
      <c r="O85" s="6"/>
      <c r="P85" s="2"/>
    </row>
    <row r="86" spans="1:16" ht="15.75" customHeight="1">
      <c r="A86" s="6"/>
      <c r="B86" s="2"/>
      <c r="C86" s="6"/>
      <c r="D86" s="6"/>
      <c r="E86" s="6"/>
      <c r="F86" s="6"/>
      <c r="G86" s="6"/>
      <c r="H86" s="6"/>
      <c r="I86" s="6"/>
      <c r="J86" s="6"/>
      <c r="K86" s="2"/>
      <c r="L86" s="2"/>
      <c r="M86" s="2"/>
      <c r="N86" s="2"/>
      <c r="O86" s="6"/>
      <c r="P86" s="2"/>
    </row>
    <row r="87" spans="1:16" ht="15.75" customHeight="1">
      <c r="A87" s="6"/>
      <c r="B87" s="2"/>
      <c r="C87" s="6"/>
      <c r="D87" s="6"/>
      <c r="E87" s="6"/>
      <c r="F87" s="6"/>
      <c r="G87" s="6"/>
      <c r="H87" s="6"/>
      <c r="I87" s="6"/>
      <c r="J87" s="6"/>
      <c r="K87" s="2"/>
      <c r="L87" s="2"/>
      <c r="M87" s="2"/>
      <c r="N87" s="2"/>
      <c r="O87" s="6"/>
      <c r="P87" s="2"/>
    </row>
    <row r="88" spans="1:16" ht="15.75" customHeight="1">
      <c r="A88" s="6"/>
      <c r="B88" s="2"/>
      <c r="C88" s="6"/>
      <c r="D88" s="6"/>
      <c r="E88" s="6"/>
      <c r="F88" s="6"/>
      <c r="G88" s="6"/>
      <c r="H88" s="6"/>
      <c r="I88" s="6"/>
      <c r="J88" s="6"/>
      <c r="K88" s="2"/>
      <c r="L88" s="2"/>
      <c r="M88" s="2"/>
      <c r="N88" s="2"/>
      <c r="O88" s="6"/>
      <c r="P88" s="2"/>
    </row>
    <row r="89" spans="1:16" ht="15.75" customHeight="1">
      <c r="A89" s="6"/>
      <c r="B89" s="2"/>
      <c r="C89" s="6"/>
      <c r="D89" s="6"/>
      <c r="E89" s="6"/>
      <c r="F89" s="6"/>
      <c r="G89" s="6"/>
      <c r="H89" s="6"/>
      <c r="I89" s="6"/>
      <c r="J89" s="6"/>
      <c r="K89" s="2"/>
      <c r="L89" s="2"/>
      <c r="M89" s="2"/>
      <c r="N89" s="2"/>
      <c r="O89" s="6"/>
      <c r="P89" s="6"/>
    </row>
    <row r="90" spans="1:1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2"/>
      <c r="L90" s="2"/>
      <c r="M90" s="2"/>
      <c r="N90" s="2"/>
      <c r="O90" s="6"/>
      <c r="P90" s="6"/>
    </row>
    <row r="91" spans="1:16" ht="15.75" customHeight="1">
      <c r="A91" s="6"/>
      <c r="B91" s="2"/>
      <c r="C91" s="6"/>
      <c r="D91" s="6"/>
      <c r="E91" s="6"/>
      <c r="F91" s="6"/>
      <c r="G91" s="6"/>
      <c r="H91" s="6"/>
      <c r="I91" s="6"/>
      <c r="J91" s="6"/>
      <c r="K91" s="2"/>
      <c r="L91" s="2"/>
      <c r="M91" s="2"/>
      <c r="N91" s="2"/>
      <c r="O91" s="6"/>
      <c r="P91" s="2"/>
    </row>
    <row r="92" spans="1:16" ht="15.75" customHeight="1">
      <c r="A92" s="6"/>
      <c r="B92" s="2"/>
      <c r="C92" s="6"/>
      <c r="D92" s="6"/>
      <c r="E92" s="6"/>
      <c r="F92" s="6"/>
      <c r="G92" s="6"/>
      <c r="H92" s="6"/>
      <c r="I92" s="6"/>
      <c r="J92" s="6"/>
      <c r="K92" s="2"/>
      <c r="L92" s="2"/>
      <c r="M92" s="2"/>
      <c r="N92" s="2"/>
      <c r="O92" s="6"/>
      <c r="P92" s="2"/>
    </row>
    <row r="93" spans="1:16" ht="15.75" customHeight="1">
      <c r="A93" s="6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2"/>
    </row>
    <row r="94" spans="1:16" ht="15.75" customHeight="1">
      <c r="A94" s="6"/>
      <c r="B94" s="2"/>
      <c r="C94" s="6"/>
      <c r="D94" s="6"/>
      <c r="E94" s="6"/>
      <c r="F94" s="6"/>
      <c r="G94" s="6"/>
      <c r="H94" s="6"/>
      <c r="I94" s="6"/>
      <c r="J94" s="6"/>
      <c r="K94" s="2"/>
      <c r="L94" s="2"/>
      <c r="M94" s="2"/>
      <c r="N94" s="2"/>
      <c r="O94" s="6"/>
      <c r="P94" s="2"/>
    </row>
    <row r="95" spans="1:16" ht="15.75" customHeight="1">
      <c r="A95" s="6"/>
      <c r="B95" s="2"/>
      <c r="C95" s="6"/>
      <c r="D95" s="6"/>
      <c r="E95" s="6"/>
      <c r="F95" s="6"/>
      <c r="G95" s="6"/>
      <c r="H95" s="6"/>
      <c r="I95" s="6"/>
      <c r="J95" s="6"/>
      <c r="K95" s="2"/>
      <c r="L95" s="2"/>
      <c r="M95" s="2"/>
      <c r="N95" s="2"/>
      <c r="O95" s="6"/>
      <c r="P95" s="2"/>
    </row>
    <row r="96" spans="1:1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2"/>
      <c r="L96" s="2"/>
      <c r="M96" s="2"/>
      <c r="N96" s="2"/>
      <c r="O96" s="6"/>
      <c r="P96" s="6"/>
    </row>
    <row r="97" spans="1:16" ht="15.75" customHeight="1">
      <c r="A97" s="6"/>
      <c r="B97" s="2"/>
      <c r="C97" s="6"/>
      <c r="D97" s="6"/>
      <c r="E97" s="6"/>
      <c r="F97" s="6"/>
      <c r="G97" s="6"/>
      <c r="H97" s="6"/>
      <c r="I97" s="6"/>
      <c r="J97" s="6"/>
      <c r="K97" s="2"/>
      <c r="L97" s="2"/>
      <c r="M97" s="2"/>
      <c r="N97" s="2"/>
      <c r="O97" s="6"/>
      <c r="P97" s="6"/>
    </row>
    <row r="98" spans="1:16" ht="15.75" customHeight="1">
      <c r="A98" s="6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.75" customHeight="1">
      <c r="A99" s="6"/>
      <c r="B99" s="2"/>
      <c r="C99" s="6"/>
      <c r="D99" s="6"/>
      <c r="E99" s="6"/>
      <c r="F99" s="6"/>
      <c r="G99" s="6"/>
      <c r="H99" s="6"/>
      <c r="I99" s="6"/>
      <c r="J99" s="6"/>
      <c r="K99" s="2"/>
      <c r="L99" s="2"/>
      <c r="M99" s="2"/>
      <c r="N99" s="2"/>
      <c r="O99" s="6"/>
      <c r="P99" s="2"/>
    </row>
    <row r="100" spans="1:1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"/>
      <c r="L100" s="2"/>
      <c r="M100" s="2"/>
      <c r="N100" s="2"/>
      <c r="O100" s="6"/>
      <c r="P100" s="6"/>
    </row>
    <row r="101" spans="1:1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3" ht="15.75" customHeight="1">
      <c r="A102" s="6"/>
      <c r="B102" s="1"/>
      <c r="C102" s="6"/>
      <c r="D102" s="6"/>
      <c r="E102" s="6"/>
      <c r="F102" s="6"/>
      <c r="G102" s="6"/>
      <c r="H102" s="6"/>
      <c r="I102" s="6"/>
      <c r="J102" s="6"/>
      <c r="K102" s="2"/>
      <c r="L102" s="2"/>
      <c r="M102" s="2"/>
      <c r="N102" s="2"/>
      <c r="O102" s="6"/>
      <c r="P102" s="6"/>
      <c r="R102" s="6"/>
      <c r="S102" s="6"/>
      <c r="T102" s="6"/>
      <c r="U102" s="6"/>
      <c r="V102" s="6"/>
      <c r="W102" s="6"/>
    </row>
    <row r="103" spans="1:1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2"/>
      <c r="L103" s="2"/>
      <c r="M103" s="2"/>
      <c r="N103" s="2"/>
      <c r="O103" s="6"/>
      <c r="P103" s="6"/>
    </row>
    <row r="104" spans="1:16" ht="15.75" customHeight="1">
      <c r="A104" s="6"/>
      <c r="B104" s="2"/>
      <c r="C104" s="6"/>
      <c r="D104" s="6"/>
      <c r="E104" s="6"/>
      <c r="F104" s="6"/>
      <c r="G104" s="6"/>
      <c r="H104" s="6"/>
      <c r="I104" s="6"/>
      <c r="J104" s="6"/>
      <c r="K104" s="2"/>
      <c r="L104" s="2"/>
      <c r="M104" s="2"/>
      <c r="N104" s="2"/>
      <c r="O104" s="6"/>
      <c r="P104" s="2"/>
    </row>
    <row r="105" spans="1:16" ht="15.75" customHeight="1">
      <c r="A105" s="6"/>
      <c r="B105" s="2"/>
      <c r="C105" s="6"/>
      <c r="D105" s="6"/>
      <c r="E105" s="6"/>
      <c r="F105" s="6"/>
      <c r="G105" s="6"/>
      <c r="H105" s="6"/>
      <c r="I105" s="6"/>
      <c r="J105" s="6"/>
      <c r="K105" s="2"/>
      <c r="L105" s="2"/>
      <c r="M105" s="2"/>
      <c r="N105" s="2"/>
      <c r="O105" s="6"/>
      <c r="P105" s="26"/>
    </row>
    <row r="106" spans="1:16" ht="15.75" customHeight="1">
      <c r="A106" s="6"/>
      <c r="B106" s="2"/>
      <c r="C106" s="6"/>
      <c r="D106" s="6"/>
      <c r="E106" s="6"/>
      <c r="F106" s="6"/>
      <c r="G106" s="6"/>
      <c r="H106" s="6"/>
      <c r="I106" s="6"/>
      <c r="J106" s="6"/>
      <c r="K106" s="2"/>
      <c r="L106" s="2"/>
      <c r="M106" s="2"/>
      <c r="N106" s="2"/>
      <c r="O106" s="6"/>
      <c r="P106" s="2"/>
    </row>
    <row r="107" spans="1:16" ht="15.75" customHeight="1">
      <c r="A107" s="6"/>
      <c r="B107" s="2"/>
      <c r="C107" s="6"/>
      <c r="D107" s="6"/>
      <c r="E107" s="6"/>
      <c r="F107" s="6"/>
      <c r="G107" s="6"/>
      <c r="H107" s="6"/>
      <c r="I107" s="6"/>
      <c r="J107" s="6"/>
      <c r="K107" s="2"/>
      <c r="L107" s="2"/>
      <c r="M107" s="2"/>
      <c r="N107" s="2"/>
      <c r="O107" s="6"/>
      <c r="P107" s="2"/>
    </row>
    <row r="108" spans="1:16" ht="15.75" customHeight="1">
      <c r="A108" s="6"/>
      <c r="B108" s="2"/>
      <c r="C108" s="6"/>
      <c r="D108" s="6"/>
      <c r="E108" s="6"/>
      <c r="F108" s="6"/>
      <c r="G108" s="6"/>
      <c r="H108" s="6"/>
      <c r="I108" s="6"/>
      <c r="J108" s="6"/>
      <c r="K108" s="2"/>
      <c r="L108" s="2"/>
      <c r="M108" s="2"/>
      <c r="N108" s="2"/>
      <c r="O108" s="6"/>
      <c r="P108" s="2"/>
    </row>
    <row r="109" spans="1:1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2"/>
      <c r="L109" s="2"/>
      <c r="M109" s="2"/>
      <c r="N109" s="2"/>
      <c r="O109" s="6"/>
      <c r="P109" s="2"/>
    </row>
    <row r="110" spans="1:16" ht="15.75" customHeight="1">
      <c r="A110" s="6"/>
      <c r="B110" s="2"/>
      <c r="C110" s="6"/>
      <c r="D110" s="6"/>
      <c r="E110" s="6"/>
      <c r="F110" s="6"/>
      <c r="G110" s="6"/>
      <c r="H110" s="6"/>
      <c r="I110" s="6"/>
      <c r="J110" s="6"/>
      <c r="K110" s="2"/>
      <c r="L110" s="2"/>
      <c r="M110" s="2"/>
      <c r="N110" s="2"/>
      <c r="O110" s="6"/>
      <c r="P110" s="2"/>
    </row>
    <row r="111" spans="1:16" ht="15.75" customHeight="1">
      <c r="A111" s="6"/>
      <c r="B111" s="2"/>
      <c r="C111" s="6"/>
      <c r="D111" s="6"/>
      <c r="E111" s="6"/>
      <c r="F111" s="6"/>
      <c r="G111" s="6"/>
      <c r="H111" s="6"/>
      <c r="I111" s="6"/>
      <c r="J111" s="6"/>
      <c r="K111" s="2"/>
      <c r="L111" s="2"/>
      <c r="M111" s="2"/>
      <c r="N111" s="2"/>
      <c r="O111" s="6"/>
      <c r="P111" s="6"/>
    </row>
    <row r="112" spans="1:16" ht="15.75" customHeight="1">
      <c r="A112" s="6"/>
      <c r="B112" s="2"/>
      <c r="C112" s="6"/>
      <c r="D112" s="6"/>
      <c r="E112" s="6"/>
      <c r="F112" s="6"/>
      <c r="G112" s="6"/>
      <c r="H112" s="6"/>
      <c r="I112" s="6"/>
      <c r="J112" s="6"/>
      <c r="K112" s="2"/>
      <c r="L112" s="2"/>
      <c r="M112" s="2"/>
      <c r="N112" s="2"/>
      <c r="O112" s="6"/>
      <c r="P112" s="6"/>
    </row>
    <row r="113" spans="1:16" ht="15.75" customHeight="1">
      <c r="A113" s="6"/>
      <c r="B113" s="2"/>
      <c r="C113" s="6"/>
      <c r="D113" s="6"/>
      <c r="E113" s="6"/>
      <c r="F113" s="6"/>
      <c r="G113" s="6"/>
      <c r="H113" s="6"/>
      <c r="I113" s="6"/>
      <c r="J113" s="6"/>
      <c r="K113" s="2"/>
      <c r="L113" s="2"/>
      <c r="M113" s="2"/>
      <c r="N113" s="2"/>
      <c r="O113" s="6"/>
      <c r="P113" s="6"/>
    </row>
    <row r="114" spans="1:16" ht="15.75" customHeight="1">
      <c r="A114" s="6"/>
      <c r="B114" s="2"/>
      <c r="C114" s="6"/>
      <c r="D114" s="6"/>
      <c r="E114" s="6"/>
      <c r="F114" s="6"/>
      <c r="G114" s="6"/>
      <c r="H114" s="6"/>
      <c r="I114" s="6"/>
      <c r="J114" s="6"/>
      <c r="K114" s="2"/>
      <c r="L114" s="2"/>
      <c r="M114" s="2"/>
      <c r="N114" s="2"/>
      <c r="O114" s="6"/>
      <c r="P114" s="2"/>
    </row>
    <row r="115" spans="1:1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23" ht="15.75" customHeight="1">
      <c r="A117" s="6"/>
      <c r="B117" s="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R117" s="6"/>
      <c r="S117" s="6"/>
      <c r="T117" s="6"/>
      <c r="U117" s="6"/>
      <c r="V117" s="6"/>
      <c r="W117" s="6"/>
    </row>
    <row r="118" spans="1:1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.75" customHeight="1">
      <c r="A119" s="6"/>
      <c r="B119" s="2"/>
      <c r="C119" s="6"/>
      <c r="D119" s="6"/>
      <c r="E119" s="6"/>
      <c r="F119" s="6"/>
      <c r="G119" s="6"/>
      <c r="H119" s="6"/>
      <c r="I119" s="6"/>
      <c r="J119" s="6"/>
      <c r="K119" s="2"/>
      <c r="L119" s="2"/>
      <c r="M119" s="2"/>
      <c r="N119" s="2"/>
      <c r="O119" s="6"/>
      <c r="P119" s="6"/>
    </row>
    <row r="120" spans="1:16" ht="15.75" customHeight="1">
      <c r="A120" s="6"/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.75" customHeight="1">
      <c r="A121" s="6"/>
      <c r="B121" s="2"/>
      <c r="C121" s="6"/>
      <c r="D121" s="6"/>
      <c r="E121" s="6"/>
      <c r="F121" s="6"/>
      <c r="G121" s="6"/>
      <c r="H121" s="6"/>
      <c r="I121" s="6"/>
      <c r="J121" s="6"/>
      <c r="K121" s="2"/>
      <c r="L121" s="2"/>
      <c r="M121" s="2"/>
      <c r="N121" s="2"/>
      <c r="O121" s="6"/>
      <c r="P121" s="6"/>
    </row>
    <row r="122" spans="1:16" ht="15.75" customHeight="1">
      <c r="A122" s="6"/>
      <c r="B122" s="2"/>
      <c r="C122" s="6"/>
      <c r="D122" s="6"/>
      <c r="E122" s="6"/>
      <c r="F122" s="6"/>
      <c r="G122" s="6"/>
      <c r="H122" s="6"/>
      <c r="I122" s="6"/>
      <c r="J122" s="6"/>
      <c r="K122" s="2"/>
      <c r="L122" s="2"/>
      <c r="M122" s="2"/>
      <c r="N122" s="2"/>
      <c r="O122" s="6"/>
      <c r="P122" s="6"/>
    </row>
    <row r="123" spans="1:1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23" ht="15.75" customHeight="1">
      <c r="A125" s="6"/>
      <c r="B125" s="1"/>
      <c r="C125" s="6"/>
      <c r="D125" s="6"/>
      <c r="E125" s="6"/>
      <c r="F125" s="6"/>
      <c r="G125" s="6"/>
      <c r="H125" s="6"/>
      <c r="I125" s="6"/>
      <c r="J125" s="6"/>
      <c r="K125" s="2"/>
      <c r="L125" s="2"/>
      <c r="M125" s="2"/>
      <c r="N125" s="2"/>
      <c r="O125" s="6"/>
      <c r="P125" s="6"/>
      <c r="R125" s="6"/>
      <c r="S125" s="6"/>
      <c r="T125" s="6"/>
      <c r="U125" s="6"/>
      <c r="V125" s="6"/>
      <c r="W125" s="6"/>
    </row>
    <row r="126" spans="1:1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2"/>
      <c r="L126" s="2"/>
      <c r="M126" s="2"/>
      <c r="N126" s="2"/>
      <c r="O126" s="6"/>
      <c r="P126" s="6"/>
    </row>
    <row r="127" spans="1:16" ht="15.75" customHeight="1">
      <c r="A127" s="6"/>
      <c r="B127" s="2"/>
      <c r="C127" s="6"/>
      <c r="D127" s="6"/>
      <c r="E127" s="6"/>
      <c r="F127" s="6"/>
      <c r="G127" s="6"/>
      <c r="H127" s="6"/>
      <c r="I127" s="6"/>
      <c r="J127" s="6"/>
      <c r="K127" s="2"/>
      <c r="L127" s="2"/>
      <c r="M127" s="2"/>
      <c r="N127" s="2"/>
      <c r="O127" s="6"/>
      <c r="P127" s="6"/>
    </row>
    <row r="128" spans="1:16" ht="15.75" customHeight="1">
      <c r="A128" s="6"/>
      <c r="B128" s="2"/>
      <c r="C128" s="6"/>
      <c r="D128" s="6"/>
      <c r="E128" s="6"/>
      <c r="F128" s="6"/>
      <c r="G128" s="6"/>
      <c r="H128" s="6"/>
      <c r="I128" s="6"/>
      <c r="J128" s="6"/>
      <c r="K128" s="2"/>
      <c r="L128" s="2"/>
      <c r="M128" s="2"/>
      <c r="N128" s="2"/>
      <c r="O128" s="6"/>
      <c r="P128" s="6"/>
    </row>
    <row r="129" spans="1:16" ht="15.75" customHeight="1">
      <c r="A129" s="6"/>
      <c r="B129" s="2"/>
      <c r="C129" s="6"/>
      <c r="D129" s="6"/>
      <c r="E129" s="6"/>
      <c r="F129" s="6"/>
      <c r="G129" s="6"/>
      <c r="H129" s="6"/>
      <c r="I129" s="6"/>
      <c r="J129" s="6"/>
      <c r="K129" s="2"/>
      <c r="L129" s="2"/>
      <c r="M129" s="2"/>
      <c r="N129" s="2"/>
      <c r="O129" s="6"/>
      <c r="P129" s="2"/>
    </row>
    <row r="130" spans="1:19" ht="15.75" customHeight="1">
      <c r="A130" s="6"/>
      <c r="B130" s="2"/>
      <c r="C130" s="6"/>
      <c r="D130" s="6"/>
      <c r="E130" s="6"/>
      <c r="F130" s="6"/>
      <c r="G130" s="6"/>
      <c r="H130" s="6"/>
      <c r="I130" s="6"/>
      <c r="J130" s="6"/>
      <c r="K130" s="2"/>
      <c r="L130" s="2"/>
      <c r="M130" s="2"/>
      <c r="N130" s="2"/>
      <c r="O130" s="6"/>
      <c r="P130" s="2"/>
      <c r="S130" s="4"/>
    </row>
    <row r="131" spans="1:16" ht="15.75" customHeight="1">
      <c r="A131" s="6"/>
      <c r="B131" s="2"/>
      <c r="C131" s="6"/>
      <c r="D131" s="6"/>
      <c r="E131" s="6"/>
      <c r="F131" s="6"/>
      <c r="G131" s="6"/>
      <c r="H131" s="6"/>
      <c r="I131" s="6"/>
      <c r="J131" s="6"/>
      <c r="K131" s="2"/>
      <c r="L131" s="2"/>
      <c r="M131" s="2"/>
      <c r="N131" s="2"/>
      <c r="O131" s="6"/>
      <c r="P131" s="2"/>
    </row>
    <row r="132" spans="1:1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2"/>
      <c r="L132" s="2"/>
      <c r="M132" s="2"/>
      <c r="N132" s="2"/>
      <c r="O132" s="6"/>
      <c r="P132" s="6"/>
    </row>
    <row r="133" spans="1:19" ht="15.75" customHeight="1">
      <c r="A133" s="6"/>
      <c r="B133" s="2"/>
      <c r="C133" s="6"/>
      <c r="D133" s="6"/>
      <c r="E133" s="6"/>
      <c r="F133" s="6"/>
      <c r="G133" s="6"/>
      <c r="H133" s="6"/>
      <c r="I133" s="6"/>
      <c r="J133" s="6"/>
      <c r="K133" s="2"/>
      <c r="L133" s="2"/>
      <c r="M133" s="2"/>
      <c r="N133" s="2"/>
      <c r="O133" s="6"/>
      <c r="P133" s="6"/>
      <c r="S133" s="4"/>
    </row>
    <row r="134" spans="1:1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</sheetData>
  <mergeCells count="3">
    <mergeCell ref="B3:B4"/>
    <mergeCell ref="M3:M4"/>
    <mergeCell ref="D3:K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2006-06-09T06:58:44Z</cp:lastPrinted>
  <dcterms:modified xsi:type="dcterms:W3CDTF">2006-12-01T06:53:13Z</dcterms:modified>
  <cp:category/>
  <cp:version/>
  <cp:contentType/>
  <cp:contentStatus/>
</cp:coreProperties>
</file>