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6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<sst xmlns="http://schemas.openxmlformats.org/spreadsheetml/2006/main" count="223" uniqueCount="85">
  <si>
    <t xml:space="preserve">                                        ６６    農        業        共</t>
  </si>
  <si>
    <t xml:space="preserve">  済        事        業 </t>
  </si>
  <si>
    <t xml:space="preserve">    広域合併のために長崎市は西彼杵郡に、島原市は南高来郡に、諫早市は北高来郡に、福江市は南松浦郡に、佐々町、宇久町、小値賀町は佐世保</t>
  </si>
  <si>
    <t>単位：頭、1000円</t>
  </si>
  <si>
    <t>単位：棟、1000円、％</t>
  </si>
  <si>
    <t xml:space="preserve"> 市に、生月町、大島村は平戸市に含まれる。</t>
  </si>
  <si>
    <t>共    済    掛    金</t>
  </si>
  <si>
    <t>事         故         内         訳</t>
  </si>
  <si>
    <t>棟               数</t>
  </si>
  <si>
    <t xml:space="preserve">    (1) 水      稲</t>
  </si>
  <si>
    <t>単位：ha、戸、1000円</t>
  </si>
  <si>
    <t>区分</t>
  </si>
  <si>
    <t>引受頭数</t>
  </si>
  <si>
    <t>計</t>
  </si>
  <si>
    <t>死      廃</t>
  </si>
  <si>
    <t>病      傷</t>
  </si>
  <si>
    <t xml:space="preserve">    区    分</t>
  </si>
  <si>
    <t>共済金額</t>
  </si>
  <si>
    <t>支払共済金</t>
  </si>
  <si>
    <t>金額被害率</t>
  </si>
  <si>
    <t>面        積</t>
  </si>
  <si>
    <t>戸         数</t>
  </si>
  <si>
    <t>支   払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</si>
  <si>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</si>
  <si>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</si>
  <si>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</si>
  <si>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</si>
  <si>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</si>
  <si>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</si>
  <si>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</si>
  <si>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</si>
  <si>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</si>
  <si>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組合員</t>
  </si>
  <si>
    <t>（3割以上）</t>
  </si>
  <si>
    <t>共済金</t>
  </si>
  <si>
    <t>負   担</t>
  </si>
  <si>
    <t>乳用牛</t>
  </si>
  <si>
    <t>市部</t>
  </si>
  <si>
    <t>乳用牛以外の牛</t>
  </si>
  <si>
    <t>馬</t>
  </si>
  <si>
    <t>郡部</t>
  </si>
  <si>
    <t>種豚</t>
  </si>
  <si>
    <t>肉豚</t>
  </si>
  <si>
    <t>佐世保市</t>
  </si>
  <si>
    <t>大村市</t>
  </si>
  <si>
    <t>平戸市</t>
  </si>
  <si>
    <t>松浦市</t>
  </si>
  <si>
    <t>1)  火        災</t>
  </si>
  <si>
    <t>西彼杵郡</t>
  </si>
  <si>
    <t>2)  総        合</t>
  </si>
  <si>
    <t>東彼杵郡</t>
  </si>
  <si>
    <t xml:space="preserve">    1)火災のみを共済事故とする。    2)火災・自然災害を共済事故とする。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</si>
  <si>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</si>
  <si>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</si>
  <si>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</si>
  <si>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</si>
  <si>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</si>
  <si>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</si>
  <si>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(2) 麦</t>
  </si>
  <si>
    <t>戸         数（延）</t>
  </si>
  <si>
    <t>うんしゅうみかん</t>
  </si>
  <si>
    <t>びわ</t>
  </si>
  <si>
    <t>なし</t>
  </si>
  <si>
    <t>（2割以上）</t>
  </si>
  <si>
    <t>大豆</t>
  </si>
  <si>
    <t>春植えばれいしょ</t>
  </si>
  <si>
    <t>秋植えばれいしょ</t>
  </si>
  <si>
    <t>（2割以上)</t>
  </si>
  <si>
    <t xml:space="preserve"> 8</t>
  </si>
  <si>
    <t xml:space="preserve">     8</t>
  </si>
  <si>
    <t xml:space="preserve">     122    農林水産業   6</t>
  </si>
  <si>
    <t xml:space="preserve"> 6  農林水産業     123</t>
  </si>
  <si>
    <t>（平成9年）</t>
  </si>
  <si>
    <t>平成  7 年産</t>
  </si>
  <si>
    <t xml:space="preserve"> 9</t>
  </si>
  <si>
    <t>平成7年</t>
  </si>
  <si>
    <t xml:space="preserve">     9</t>
  </si>
  <si>
    <t>-</t>
  </si>
  <si>
    <t xml:space="preserve">    (3) 家      畜 </t>
  </si>
  <si>
    <t xml:space="preserve">    (4) 果      樹</t>
  </si>
  <si>
    <t xml:space="preserve">    (5) 畑  作  物 </t>
  </si>
  <si>
    <t xml:space="preserve">    (6) 園芸施設</t>
  </si>
  <si>
    <t xml:space="preserve">    (7) 建      物</t>
  </si>
  <si>
    <t>1.0</t>
  </si>
  <si>
    <t>（3割以上)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</si>
</sst>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4" fillId="0" borderId="0" xfId="15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1" fontId="8" fillId="0" borderId="0" xfId="15" applyFont="1" applyAlignment="1">
      <alignment/>
    </xf>
    <xf numFmtId="181" fontId="4" fillId="0" borderId="1" xfId="15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181" fontId="4" fillId="0" borderId="3" xfId="15" applyFont="1" applyBorder="1" applyAlignment="1">
      <alignment horizontal="centerContinuous"/>
    </xf>
    <xf numFmtId="181" fontId="4" fillId="0" borderId="4" xfId="15" applyFont="1" applyBorder="1" applyAlignment="1">
      <alignment horizontal="centerContinuous"/>
    </xf>
    <xf numFmtId="0" fontId="4" fillId="0" borderId="2" xfId="0" applyFont="1" applyBorder="1" applyAlignment="1">
      <alignment horizontal="distributed"/>
    </xf>
    <xf numFmtId="181" fontId="4" fillId="0" borderId="0" xfId="15" applyFont="1" applyAlignment="1">
      <alignment horizontal="distributed"/>
    </xf>
    <xf numFmtId="181" fontId="4" fillId="0" borderId="2" xfId="15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181" fontId="4" fillId="0" borderId="2" xfId="15" applyFont="1" applyBorder="1" applyAlignment="1">
      <alignment horizontal="distributed" wrapText="1"/>
    </xf>
    <xf numFmtId="181" fontId="4" fillId="0" borderId="4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 wrapText="1"/>
    </xf>
    <xf numFmtId="181" fontId="4" fillId="0" borderId="0" xfId="15" applyFont="1" applyAlignment="1" quotePrefix="1">
      <alignment horizontal="center"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 wrapText="1"/>
    </xf>
    <xf numFmtId="181" fontId="4" fillId="0" borderId="0" xfId="15" applyFont="1" applyAlignment="1">
      <alignment horizontal="distributed"/>
    </xf>
    <xf numFmtId="181" fontId="4" fillId="0" borderId="1" xfId="15" applyFont="1" applyBorder="1" applyAlignment="1" quotePrefix="1">
      <alignment horizontal="center"/>
    </xf>
    <xf numFmtId="181" fontId="4" fillId="0" borderId="5" xfId="15" applyFont="1" applyBorder="1" applyAlignment="1">
      <alignment/>
    </xf>
    <xf numFmtId="186" fontId="4" fillId="0" borderId="1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>
      <alignment/>
    </xf>
    <xf numFmtId="181" fontId="4" fillId="0" borderId="1" xfId="15" applyFont="1" applyBorder="1" applyAlignment="1">
      <alignment horizontal="distributed"/>
    </xf>
    <xf numFmtId="181" fontId="4" fillId="0" borderId="1" xfId="15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1" fontId="4" fillId="0" borderId="2" xfId="15" applyFont="1" applyBorder="1" applyAlignment="1">
      <alignment horizontal="right"/>
    </xf>
    <xf numFmtId="181" fontId="4" fillId="0" borderId="0" xfId="15" applyFont="1" applyAlignment="1">
      <alignment horizontal="right"/>
    </xf>
    <xf numFmtId="181" fontId="4" fillId="0" borderId="0" xfId="15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81" fontId="4" fillId="0" borderId="6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4" fillId="0" borderId="7" xfId="15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3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8" width="13.75390625" style="1" customWidth="1"/>
    <col min="9" max="9" width="14.75390625" style="1" customWidth="1"/>
    <col min="10" max="13" width="13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2" width="12.75390625" style="1" customWidth="1"/>
    <col min="23" max="23" width="11.75390625" style="1" customWidth="1"/>
    <col min="24" max="24" width="12.75390625" style="1" customWidth="1"/>
    <col min="25" max="25" width="11.75390625" style="1" customWidth="1"/>
    <col min="26" max="26" width="12.75390625" style="1" customWidth="1"/>
    <col min="27" max="27" width="11.75390625" style="1" customWidth="1"/>
    <col min="28" max="28" width="12.75390625" style="1" customWidth="1"/>
    <col min="29" max="29" width="4.00390625" style="1" customWidth="1"/>
    <col min="30" max="30" width="5.75390625" style="1" customWidth="1"/>
    <col min="31" max="31" width="0.875" style="1" customWidth="1"/>
    <col min="32" max="32" width="19.75390625" style="1" customWidth="1"/>
    <col min="33" max="33" width="0.875" style="1" customWidth="1"/>
    <col min="34" max="41" width="15.625" style="1" customWidth="1"/>
    <col min="42" max="42" width="4.00390625" style="1" customWidth="1"/>
    <col min="43" max="16384" width="8.625" style="1" customWidth="1"/>
  </cols>
  <sheetData>
    <row r="1" spans="3:28" ht="14.25">
      <c r="C1" s="1" t="s">
        <v>70</v>
      </c>
      <c r="Z1" s="5" t="s">
        <v>71</v>
      </c>
      <c r="AA1" s="5"/>
      <c r="AB1" s="5"/>
    </row>
    <row r="2" spans="3:42" ht="24">
      <c r="C2" s="6" t="s">
        <v>0</v>
      </c>
      <c r="Q2" s="6" t="s">
        <v>1</v>
      </c>
      <c r="V2" s="7" t="s">
        <v>72</v>
      </c>
      <c r="W2" s="8"/>
      <c r="X2" s="8"/>
      <c r="AF2" s="54" t="s">
        <v>81</v>
      </c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3:42" ht="15" customHeight="1" thickBot="1">
      <c r="C3" s="6"/>
      <c r="Q3" s="6"/>
      <c r="V3" s="7"/>
      <c r="W3" s="8"/>
      <c r="X3" s="8"/>
      <c r="AE3" s="11"/>
      <c r="AF3" s="55"/>
      <c r="AG3" s="11"/>
      <c r="AH3" s="11"/>
      <c r="AI3" s="11"/>
      <c r="AJ3" s="11"/>
      <c r="AK3" s="11"/>
      <c r="AL3" s="11"/>
      <c r="AM3" s="11"/>
      <c r="AN3" s="11" t="s">
        <v>4</v>
      </c>
      <c r="AO3" s="11"/>
      <c r="AP3" s="10"/>
    </row>
    <row r="4" spans="3:42" ht="15" thickBot="1">
      <c r="C4" s="12" t="s">
        <v>2</v>
      </c>
      <c r="P4" s="3"/>
      <c r="Q4" s="3" t="s">
        <v>78</v>
      </c>
      <c r="R4" s="3"/>
      <c r="S4" s="3"/>
      <c r="T4" s="3"/>
      <c r="U4" s="3"/>
      <c r="V4" s="3"/>
      <c r="W4" s="3"/>
      <c r="X4" s="3"/>
      <c r="Y4" s="3"/>
      <c r="Z4" s="3"/>
      <c r="AA4" s="13" t="s">
        <v>3</v>
      </c>
      <c r="AB4" s="13"/>
      <c r="AE4" s="10"/>
      <c r="AF4" s="10"/>
      <c r="AG4" s="9"/>
      <c r="AH4" s="14" t="s">
        <v>8</v>
      </c>
      <c r="AI4" s="15"/>
      <c r="AJ4" s="16"/>
      <c r="AK4" s="16"/>
      <c r="AL4" s="16"/>
      <c r="AM4" s="14" t="s">
        <v>6</v>
      </c>
      <c r="AN4" s="15"/>
      <c r="AO4" s="15"/>
      <c r="AP4" s="10"/>
    </row>
    <row r="5" spans="3:42" ht="14.25">
      <c r="C5" s="12" t="s">
        <v>5</v>
      </c>
      <c r="O5" s="2"/>
      <c r="S5" s="4"/>
      <c r="T5" s="17" t="s">
        <v>6</v>
      </c>
      <c r="U5" s="18"/>
      <c r="V5" s="18"/>
      <c r="W5" s="17" t="s">
        <v>7</v>
      </c>
      <c r="X5" s="18"/>
      <c r="Y5" s="18"/>
      <c r="Z5" s="18"/>
      <c r="AA5" s="18"/>
      <c r="AB5" s="18"/>
      <c r="AE5" s="10"/>
      <c r="AF5" s="10" t="s">
        <v>16</v>
      </c>
      <c r="AG5" s="10"/>
      <c r="AH5" s="59" t="s">
        <v>29</v>
      </c>
      <c r="AI5" s="59" t="s">
        <v>30</v>
      </c>
      <c r="AJ5" s="19" t="s">
        <v>17</v>
      </c>
      <c r="AK5" s="19" t="s">
        <v>18</v>
      </c>
      <c r="AL5" s="19" t="s">
        <v>19</v>
      </c>
      <c r="AM5" s="59" t="s">
        <v>24</v>
      </c>
      <c r="AN5" s="59" t="s">
        <v>25</v>
      </c>
      <c r="AO5" s="61" t="s">
        <v>26</v>
      </c>
      <c r="AP5" s="10"/>
    </row>
    <row r="6" spans="2:42" ht="15" thickBot="1"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 t="s">
        <v>10</v>
      </c>
      <c r="M6" s="3"/>
      <c r="N6" s="2"/>
      <c r="O6" s="2"/>
      <c r="Q6" s="20" t="s">
        <v>11</v>
      </c>
      <c r="S6" s="21" t="s">
        <v>12</v>
      </c>
      <c r="T6" s="56" t="s">
        <v>24</v>
      </c>
      <c r="U6" s="56" t="s">
        <v>25</v>
      </c>
      <c r="V6" s="56" t="s">
        <v>26</v>
      </c>
      <c r="W6" s="17" t="s">
        <v>13</v>
      </c>
      <c r="X6" s="18"/>
      <c r="Y6" s="17" t="s">
        <v>14</v>
      </c>
      <c r="Z6" s="18"/>
      <c r="AA6" s="17" t="s">
        <v>15</v>
      </c>
      <c r="AB6" s="18"/>
      <c r="AE6" s="22"/>
      <c r="AF6" s="22"/>
      <c r="AG6" s="22"/>
      <c r="AH6" s="60"/>
      <c r="AI6" s="60"/>
      <c r="AJ6" s="23"/>
      <c r="AK6" s="23"/>
      <c r="AL6" s="23"/>
      <c r="AM6" s="60"/>
      <c r="AN6" s="60"/>
      <c r="AO6" s="62"/>
      <c r="AP6" s="10"/>
    </row>
    <row r="7" spans="5:42" ht="14.25">
      <c r="E7" s="17" t="s">
        <v>20</v>
      </c>
      <c r="F7" s="18"/>
      <c r="G7" s="17" t="s">
        <v>21</v>
      </c>
      <c r="H7" s="18"/>
      <c r="I7" s="4"/>
      <c r="J7" s="24" t="s">
        <v>22</v>
      </c>
      <c r="K7" s="17" t="s">
        <v>23</v>
      </c>
      <c r="L7" s="18"/>
      <c r="M7" s="18"/>
      <c r="N7" s="2"/>
      <c r="O7" s="2"/>
      <c r="P7" s="25"/>
      <c r="Q7" s="25"/>
      <c r="R7" s="25"/>
      <c r="S7" s="26"/>
      <c r="T7" s="57"/>
      <c r="U7" s="57"/>
      <c r="V7" s="57"/>
      <c r="W7" s="27" t="s">
        <v>27</v>
      </c>
      <c r="X7" s="27" t="s">
        <v>18</v>
      </c>
      <c r="Y7" s="27" t="s">
        <v>27</v>
      </c>
      <c r="Z7" s="27" t="s">
        <v>18</v>
      </c>
      <c r="AA7" s="27" t="s">
        <v>28</v>
      </c>
      <c r="AB7" s="27" t="s">
        <v>18</v>
      </c>
      <c r="AE7" s="9"/>
      <c r="AF7" s="9"/>
      <c r="AG7" s="9"/>
      <c r="AH7" s="19"/>
      <c r="AI7" s="28"/>
      <c r="AJ7" s="9"/>
      <c r="AK7" s="9"/>
      <c r="AL7" s="9"/>
      <c r="AM7" s="28"/>
      <c r="AN7" s="28"/>
      <c r="AO7" s="28"/>
      <c r="AP7" s="10"/>
    </row>
    <row r="8" spans="3:42" ht="14.25">
      <c r="C8" s="20" t="s">
        <v>31</v>
      </c>
      <c r="E8" s="56" t="s">
        <v>29</v>
      </c>
      <c r="F8" s="21" t="s">
        <v>30</v>
      </c>
      <c r="G8" s="56" t="s">
        <v>29</v>
      </c>
      <c r="H8" s="56" t="s">
        <v>30</v>
      </c>
      <c r="I8" s="21" t="s">
        <v>17</v>
      </c>
      <c r="J8" s="24"/>
      <c r="K8" s="56" t="s">
        <v>24</v>
      </c>
      <c r="L8" s="56" t="s">
        <v>25</v>
      </c>
      <c r="M8" s="21" t="s">
        <v>32</v>
      </c>
      <c r="N8" s="2"/>
      <c r="O8" s="2"/>
      <c r="Q8" s="2"/>
      <c r="R8" s="2"/>
      <c r="S8" s="4"/>
      <c r="T8" s="2"/>
      <c r="U8" s="2"/>
      <c r="V8" s="2"/>
      <c r="W8" s="2"/>
      <c r="X8" s="2"/>
      <c r="Y8" s="2"/>
      <c r="Z8" s="2"/>
      <c r="AA8" s="2"/>
      <c r="AB8" s="2"/>
      <c r="AE8" s="10"/>
      <c r="AF8" s="29" t="s">
        <v>75</v>
      </c>
      <c r="AG8" s="10"/>
      <c r="AH8" s="30">
        <v>13348</v>
      </c>
      <c r="AI8" s="31">
        <v>3769</v>
      </c>
      <c r="AJ8" s="31">
        <v>8285123</v>
      </c>
      <c r="AK8" s="31">
        <v>216905</v>
      </c>
      <c r="AL8" s="9">
        <v>2.6</v>
      </c>
      <c r="AM8" s="32">
        <f>SUM(AN8:AO8)</f>
        <v>276638</v>
      </c>
      <c r="AN8" s="32">
        <v>138296</v>
      </c>
      <c r="AO8" s="32">
        <v>138342</v>
      </c>
      <c r="AP8" s="10"/>
    </row>
    <row r="9" spans="2:42" ht="14.25">
      <c r="B9" s="25"/>
      <c r="C9" s="25"/>
      <c r="D9" s="25"/>
      <c r="E9" s="57"/>
      <c r="F9" s="33" t="s">
        <v>33</v>
      </c>
      <c r="G9" s="57"/>
      <c r="H9" s="58"/>
      <c r="I9" s="26"/>
      <c r="J9" s="34" t="s">
        <v>34</v>
      </c>
      <c r="K9" s="57"/>
      <c r="L9" s="57"/>
      <c r="M9" s="27" t="s">
        <v>35</v>
      </c>
      <c r="N9" s="2"/>
      <c r="Q9" s="29" t="s">
        <v>75</v>
      </c>
      <c r="R9" s="2"/>
      <c r="S9" s="4">
        <v>229496</v>
      </c>
      <c r="T9" s="2">
        <f>SUM(U9:V9)</f>
        <v>1558253</v>
      </c>
      <c r="U9" s="1">
        <v>742039</v>
      </c>
      <c r="V9" s="1">
        <v>816214</v>
      </c>
      <c r="W9" s="2">
        <f>SUM(Y9,AA9)</f>
        <v>96160</v>
      </c>
      <c r="X9" s="2">
        <f>SUM(Z9,AB9)</f>
        <v>1543738</v>
      </c>
      <c r="Y9" s="1">
        <v>17306</v>
      </c>
      <c r="Z9" s="1">
        <v>907240</v>
      </c>
      <c r="AA9" s="1">
        <v>78854</v>
      </c>
      <c r="AB9" s="1">
        <v>636498</v>
      </c>
      <c r="AE9" s="10"/>
      <c r="AF9" s="35" t="s">
        <v>69</v>
      </c>
      <c r="AG9" s="10"/>
      <c r="AH9" s="30">
        <v>13931</v>
      </c>
      <c r="AI9" s="31">
        <v>1256</v>
      </c>
      <c r="AJ9" s="31">
        <v>8150908</v>
      </c>
      <c r="AK9" s="31">
        <v>56014</v>
      </c>
      <c r="AL9" s="9">
        <v>0.7</v>
      </c>
      <c r="AM9" s="32">
        <f>SUM(AN9:AO9)</f>
        <v>254163</v>
      </c>
      <c r="AN9" s="32">
        <v>127000</v>
      </c>
      <c r="AO9" s="32">
        <v>127163</v>
      </c>
      <c r="AP9" s="10"/>
    </row>
    <row r="10" spans="2:42" ht="14.25">
      <c r="B10" s="2"/>
      <c r="C10" s="2"/>
      <c r="D10" s="2"/>
      <c r="E10" s="21"/>
      <c r="F10" s="36"/>
      <c r="G10" s="37"/>
      <c r="H10" s="37"/>
      <c r="I10" s="2"/>
      <c r="J10" s="38"/>
      <c r="K10" s="37"/>
      <c r="L10" s="37"/>
      <c r="M10" s="37"/>
      <c r="Q10" s="35" t="s">
        <v>69</v>
      </c>
      <c r="S10" s="4">
        <v>229571</v>
      </c>
      <c r="T10" s="2">
        <v>1609854</v>
      </c>
      <c r="U10" s="1">
        <v>768049</v>
      </c>
      <c r="V10" s="1">
        <v>841705</v>
      </c>
      <c r="W10" s="2">
        <v>93505</v>
      </c>
      <c r="X10" s="2">
        <v>1520871</v>
      </c>
      <c r="Y10" s="1">
        <v>17936</v>
      </c>
      <c r="Z10" s="1">
        <v>891818</v>
      </c>
      <c r="AA10" s="1">
        <v>75505</v>
      </c>
      <c r="AB10" s="1">
        <v>628615</v>
      </c>
      <c r="AE10" s="10"/>
      <c r="AF10" s="8"/>
      <c r="AG10" s="10"/>
      <c r="AH10" s="16"/>
      <c r="AI10" s="10"/>
      <c r="AJ10" s="10"/>
      <c r="AK10" s="10"/>
      <c r="AL10" s="10"/>
      <c r="AM10" s="10"/>
      <c r="AN10" s="10"/>
      <c r="AO10" s="10"/>
      <c r="AP10" s="10"/>
    </row>
    <row r="11" spans="3:42" ht="15" thickBot="1">
      <c r="C11" s="39" t="s">
        <v>73</v>
      </c>
      <c r="E11" s="4">
        <v>16410</v>
      </c>
      <c r="F11" s="1">
        <v>1169</v>
      </c>
      <c r="G11" s="1">
        <v>35911</v>
      </c>
      <c r="H11" s="1">
        <v>6278</v>
      </c>
      <c r="I11" s="1">
        <v>13286201</v>
      </c>
      <c r="J11" s="1">
        <v>239260</v>
      </c>
      <c r="K11" s="1">
        <f>SUM(L11:M11)</f>
        <v>922062</v>
      </c>
      <c r="L11" s="1">
        <v>461022</v>
      </c>
      <c r="M11" s="1">
        <v>461040</v>
      </c>
      <c r="Q11" s="8"/>
      <c r="S11" s="4"/>
      <c r="AE11" s="11"/>
      <c r="AF11" s="40" t="s">
        <v>76</v>
      </c>
      <c r="AG11" s="11"/>
      <c r="AH11" s="41">
        <v>14073</v>
      </c>
      <c r="AI11" s="3">
        <v>1660</v>
      </c>
      <c r="AJ11" s="3">
        <v>8258831</v>
      </c>
      <c r="AK11" s="3">
        <v>80672</v>
      </c>
      <c r="AL11" s="42" t="s">
        <v>83</v>
      </c>
      <c r="AM11" s="43">
        <f>SUM(AN11:AO11)</f>
        <v>274753</v>
      </c>
      <c r="AN11" s="43">
        <v>137278</v>
      </c>
      <c r="AO11" s="43">
        <v>137475</v>
      </c>
      <c r="AP11" s="10"/>
    </row>
    <row r="12" spans="3:42" ht="14.25">
      <c r="C12" s="35" t="s">
        <v>68</v>
      </c>
      <c r="E12" s="4">
        <v>15174</v>
      </c>
      <c r="F12" s="1">
        <v>522</v>
      </c>
      <c r="G12" s="1">
        <v>34738</v>
      </c>
      <c r="H12" s="1">
        <v>3344</v>
      </c>
      <c r="I12" s="1">
        <v>11952256</v>
      </c>
      <c r="J12" s="1">
        <v>101580</v>
      </c>
      <c r="K12" s="1">
        <f>SUM(L12:M12)</f>
        <v>831613</v>
      </c>
      <c r="L12" s="1">
        <v>415798</v>
      </c>
      <c r="M12" s="1">
        <v>415815</v>
      </c>
      <c r="Q12" s="35" t="s">
        <v>76</v>
      </c>
      <c r="S12" s="4">
        <f>SUM(S14:S18)</f>
        <v>237625</v>
      </c>
      <c r="T12" s="2">
        <f>SUM(T14:T18)</f>
        <v>1524817</v>
      </c>
      <c r="U12" s="2">
        <f aca="true" t="shared" si="0" ref="U12:AA12">SUM(U14:U18)</f>
        <v>729032</v>
      </c>
      <c r="V12" s="2">
        <f t="shared" si="0"/>
        <v>795785</v>
      </c>
      <c r="W12" s="2">
        <f t="shared" si="0"/>
        <v>94151</v>
      </c>
      <c r="X12" s="2">
        <v>1523318</v>
      </c>
      <c r="Y12" s="2">
        <f t="shared" si="0"/>
        <v>18693</v>
      </c>
      <c r="Z12" s="2">
        <v>896755</v>
      </c>
      <c r="AA12" s="2">
        <f t="shared" si="0"/>
        <v>75458</v>
      </c>
      <c r="AB12" s="2">
        <v>626563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5:42" ht="14.25">
      <c r="E13" s="4"/>
      <c r="S13" s="4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3:42" ht="15" thickBot="1">
      <c r="C14" s="35" t="s">
        <v>74</v>
      </c>
      <c r="E14" s="4">
        <f>SUM(E16:E18)</f>
        <v>14937</v>
      </c>
      <c r="F14" s="2">
        <v>689</v>
      </c>
      <c r="G14" s="2">
        <f aca="true" t="shared" si="1" ref="G14:M14">SUM(G16:G18)</f>
        <v>33349</v>
      </c>
      <c r="H14" s="2">
        <f t="shared" si="1"/>
        <v>3690</v>
      </c>
      <c r="I14" s="2">
        <f t="shared" si="1"/>
        <v>12098009</v>
      </c>
      <c r="J14" s="2">
        <f t="shared" si="1"/>
        <v>126127</v>
      </c>
      <c r="K14" s="2">
        <f t="shared" si="1"/>
        <v>930203</v>
      </c>
      <c r="L14" s="2">
        <f t="shared" si="1"/>
        <v>465093</v>
      </c>
      <c r="M14" s="2">
        <f t="shared" si="1"/>
        <v>465110</v>
      </c>
      <c r="Q14" s="39" t="s">
        <v>36</v>
      </c>
      <c r="S14" s="4">
        <v>11538</v>
      </c>
      <c r="T14" s="1">
        <v>379404</v>
      </c>
      <c r="U14" s="1">
        <v>189546</v>
      </c>
      <c r="V14" s="1">
        <v>189858</v>
      </c>
      <c r="W14" s="1">
        <v>16051</v>
      </c>
      <c r="X14" s="1">
        <v>386431</v>
      </c>
      <c r="Y14" s="1">
        <v>1664</v>
      </c>
      <c r="Z14" s="1">
        <v>228415</v>
      </c>
      <c r="AA14" s="1">
        <v>14387</v>
      </c>
      <c r="AB14" s="1">
        <v>158016</v>
      </c>
      <c r="AE14" s="11"/>
      <c r="AF14" s="11" t="s">
        <v>82</v>
      </c>
      <c r="AG14" s="11"/>
      <c r="AH14" s="11"/>
      <c r="AI14" s="11"/>
      <c r="AJ14" s="11"/>
      <c r="AK14" s="11"/>
      <c r="AL14" s="11"/>
      <c r="AM14" s="11"/>
      <c r="AN14" s="11" t="s">
        <v>4</v>
      </c>
      <c r="AO14" s="11"/>
      <c r="AP14" s="10"/>
    </row>
    <row r="15" spans="5:42" ht="14.25">
      <c r="E15" s="4"/>
      <c r="Q15" s="39" t="s">
        <v>38</v>
      </c>
      <c r="S15" s="4">
        <v>96842</v>
      </c>
      <c r="T15" s="1">
        <v>827928</v>
      </c>
      <c r="U15" s="1">
        <v>410533</v>
      </c>
      <c r="V15" s="1">
        <v>417395</v>
      </c>
      <c r="W15" s="1">
        <v>53082</v>
      </c>
      <c r="X15" s="1">
        <v>784819</v>
      </c>
      <c r="Y15" s="1">
        <v>3043</v>
      </c>
      <c r="Z15" s="1">
        <v>371064</v>
      </c>
      <c r="AA15" s="1">
        <v>50039</v>
      </c>
      <c r="AB15" s="1">
        <v>413755</v>
      </c>
      <c r="AE15" s="10"/>
      <c r="AF15" s="10"/>
      <c r="AG15" s="9"/>
      <c r="AH15" s="14" t="s">
        <v>8</v>
      </c>
      <c r="AI15" s="15"/>
      <c r="AJ15" s="16"/>
      <c r="AK15" s="16"/>
      <c r="AL15" s="16"/>
      <c r="AM15" s="14" t="s">
        <v>6</v>
      </c>
      <c r="AN15" s="15"/>
      <c r="AO15" s="15"/>
      <c r="AP15" s="10"/>
    </row>
    <row r="16" spans="3:42" ht="14.25">
      <c r="C16" s="39" t="s">
        <v>37</v>
      </c>
      <c r="E16" s="4">
        <f>SUM(E20:E23)</f>
        <v>4018</v>
      </c>
      <c r="F16" s="2">
        <v>127</v>
      </c>
      <c r="G16" s="2">
        <f aca="true" t="shared" si="2" ref="G16:M16">SUM(G20:G23)</f>
        <v>8645</v>
      </c>
      <c r="H16" s="2">
        <f t="shared" si="2"/>
        <v>855</v>
      </c>
      <c r="I16" s="2">
        <v>3041775</v>
      </c>
      <c r="J16" s="2">
        <v>25689</v>
      </c>
      <c r="K16" s="2">
        <f t="shared" si="2"/>
        <v>235672</v>
      </c>
      <c r="L16" s="2">
        <f t="shared" si="2"/>
        <v>117834</v>
      </c>
      <c r="M16" s="2">
        <f t="shared" si="2"/>
        <v>117838</v>
      </c>
      <c r="Q16" s="7" t="s">
        <v>39</v>
      </c>
      <c r="S16" s="4">
        <v>446</v>
      </c>
      <c r="T16" s="1">
        <v>22212</v>
      </c>
      <c r="U16" s="1">
        <v>11106</v>
      </c>
      <c r="V16" s="1">
        <v>11106</v>
      </c>
      <c r="W16" s="1">
        <v>238</v>
      </c>
      <c r="X16" s="1">
        <v>21029</v>
      </c>
      <c r="Y16" s="1">
        <v>81</v>
      </c>
      <c r="Z16" s="1">
        <v>19772</v>
      </c>
      <c r="AA16" s="1">
        <v>157</v>
      </c>
      <c r="AB16" s="1">
        <v>1257</v>
      </c>
      <c r="AE16" s="10"/>
      <c r="AF16" s="10" t="s">
        <v>16</v>
      </c>
      <c r="AG16" s="10"/>
      <c r="AH16" s="59" t="s">
        <v>29</v>
      </c>
      <c r="AI16" s="59" t="s">
        <v>30</v>
      </c>
      <c r="AJ16" s="19" t="s">
        <v>17</v>
      </c>
      <c r="AK16" s="19" t="s">
        <v>18</v>
      </c>
      <c r="AL16" s="19" t="s">
        <v>19</v>
      </c>
      <c r="AM16" s="59" t="s">
        <v>24</v>
      </c>
      <c r="AN16" s="59" t="s">
        <v>25</v>
      </c>
      <c r="AO16" s="61" t="s">
        <v>26</v>
      </c>
      <c r="AP16" s="10"/>
    </row>
    <row r="17" spans="3:42" ht="14.25">
      <c r="C17" s="39"/>
      <c r="E17" s="4"/>
      <c r="Q17" s="39" t="s">
        <v>41</v>
      </c>
      <c r="S17" s="4">
        <v>8683</v>
      </c>
      <c r="T17" s="1">
        <v>133313</v>
      </c>
      <c r="U17" s="1">
        <v>53064</v>
      </c>
      <c r="V17" s="1">
        <v>80249</v>
      </c>
      <c r="W17" s="1">
        <v>12246</v>
      </c>
      <c r="X17" s="1">
        <v>132016</v>
      </c>
      <c r="Y17" s="1">
        <v>1371</v>
      </c>
      <c r="Z17" s="1">
        <v>78480</v>
      </c>
      <c r="AA17" s="1">
        <v>10875</v>
      </c>
      <c r="AB17" s="1">
        <v>53536</v>
      </c>
      <c r="AE17" s="22"/>
      <c r="AF17" s="22"/>
      <c r="AG17" s="22"/>
      <c r="AH17" s="60"/>
      <c r="AI17" s="60"/>
      <c r="AJ17" s="23"/>
      <c r="AK17" s="23"/>
      <c r="AL17" s="23"/>
      <c r="AM17" s="60"/>
      <c r="AN17" s="60"/>
      <c r="AO17" s="62"/>
      <c r="AP17" s="10"/>
    </row>
    <row r="18" spans="3:42" ht="15" thickBot="1">
      <c r="C18" s="39" t="s">
        <v>40</v>
      </c>
      <c r="E18" s="4">
        <f aca="true" t="shared" si="3" ref="E18:J18">SUM(E25:E33)</f>
        <v>10919</v>
      </c>
      <c r="F18" s="2">
        <v>561</v>
      </c>
      <c r="G18" s="2">
        <v>24704</v>
      </c>
      <c r="H18" s="2">
        <f t="shared" si="3"/>
        <v>2835</v>
      </c>
      <c r="I18" s="2">
        <f t="shared" si="3"/>
        <v>9056234</v>
      </c>
      <c r="J18" s="2">
        <f t="shared" si="3"/>
        <v>100438</v>
      </c>
      <c r="K18" s="2">
        <v>694531</v>
      </c>
      <c r="L18" s="2">
        <v>347259</v>
      </c>
      <c r="M18" s="2">
        <v>347272</v>
      </c>
      <c r="P18" s="3"/>
      <c r="Q18" s="44" t="s">
        <v>42</v>
      </c>
      <c r="R18" s="3"/>
      <c r="S18" s="41">
        <v>120116</v>
      </c>
      <c r="T18" s="3">
        <v>161960</v>
      </c>
      <c r="U18" s="3">
        <v>64783</v>
      </c>
      <c r="V18" s="3">
        <v>97177</v>
      </c>
      <c r="W18" s="3">
        <v>12534</v>
      </c>
      <c r="X18" s="3">
        <v>199025</v>
      </c>
      <c r="Y18" s="3">
        <v>12534</v>
      </c>
      <c r="Z18" s="3">
        <v>199025</v>
      </c>
      <c r="AA18" s="45" t="s">
        <v>77</v>
      </c>
      <c r="AB18" s="45" t="s">
        <v>77</v>
      </c>
      <c r="AE18" s="9"/>
      <c r="AF18" s="9"/>
      <c r="AG18" s="9"/>
      <c r="AH18" s="19"/>
      <c r="AI18" s="28"/>
      <c r="AJ18" s="9"/>
      <c r="AK18" s="9"/>
      <c r="AL18" s="9"/>
      <c r="AM18" s="28"/>
      <c r="AN18" s="28"/>
      <c r="AO18" s="28"/>
      <c r="AP18" s="10"/>
    </row>
    <row r="19" spans="3:42" ht="14.25">
      <c r="C19" s="39"/>
      <c r="E19" s="4"/>
      <c r="AE19" s="10"/>
      <c r="AF19" s="29" t="s">
        <v>75</v>
      </c>
      <c r="AG19" s="10"/>
      <c r="AH19" s="30">
        <v>81594</v>
      </c>
      <c r="AI19" s="10">
        <v>653</v>
      </c>
      <c r="AJ19" s="32">
        <v>553379530</v>
      </c>
      <c r="AK19" s="32">
        <v>259288</v>
      </c>
      <c r="AL19" s="10">
        <v>0.05</v>
      </c>
      <c r="AM19" s="32">
        <f>SUM(AN19:AO19)</f>
        <v>374658</v>
      </c>
      <c r="AN19" s="46" t="s">
        <v>77</v>
      </c>
      <c r="AO19" s="32">
        <v>374658</v>
      </c>
      <c r="AP19" s="10"/>
    </row>
    <row r="20" spans="3:42" ht="14.25">
      <c r="C20" s="39" t="s">
        <v>43</v>
      </c>
      <c r="E20" s="4">
        <v>1417</v>
      </c>
      <c r="F20" s="1">
        <v>35</v>
      </c>
      <c r="G20" s="1">
        <v>3125</v>
      </c>
      <c r="H20" s="1">
        <v>255</v>
      </c>
      <c r="I20" s="1">
        <v>1061040</v>
      </c>
      <c r="J20" s="1">
        <v>7046</v>
      </c>
      <c r="K20" s="1">
        <f>SUM(L20:M20)</f>
        <v>61111</v>
      </c>
      <c r="L20" s="1">
        <v>30555</v>
      </c>
      <c r="M20" s="1">
        <v>30556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35" t="s">
        <v>69</v>
      </c>
      <c r="AG20" s="10"/>
      <c r="AH20" s="30">
        <v>81770</v>
      </c>
      <c r="AI20" s="10">
        <v>383</v>
      </c>
      <c r="AJ20" s="32">
        <v>565365510</v>
      </c>
      <c r="AK20" s="32">
        <v>315437</v>
      </c>
      <c r="AL20" s="10">
        <v>0.06</v>
      </c>
      <c r="AM20" s="32">
        <f>SUM(AN20:AO20)</f>
        <v>380374</v>
      </c>
      <c r="AN20" s="46" t="s">
        <v>77</v>
      </c>
      <c r="AO20" s="32">
        <v>380374</v>
      </c>
      <c r="AP20" s="10"/>
    </row>
    <row r="21" spans="3:42" ht="15" thickBot="1">
      <c r="C21" s="39" t="s">
        <v>44</v>
      </c>
      <c r="E21" s="4">
        <v>648</v>
      </c>
      <c r="F21" s="1">
        <v>16</v>
      </c>
      <c r="G21" s="1">
        <v>1693</v>
      </c>
      <c r="H21" s="1">
        <v>98</v>
      </c>
      <c r="I21" s="1">
        <v>574754</v>
      </c>
      <c r="J21" s="1">
        <v>4422</v>
      </c>
      <c r="K21" s="1">
        <f aca="true" t="shared" si="4" ref="K21:K33">SUM(L21:M21)</f>
        <v>28491</v>
      </c>
      <c r="L21" s="1">
        <v>14245</v>
      </c>
      <c r="M21" s="1">
        <v>14246</v>
      </c>
      <c r="P21" s="3"/>
      <c r="Q21" s="3" t="s">
        <v>79</v>
      </c>
      <c r="R21" s="3"/>
      <c r="S21" s="3"/>
      <c r="T21" s="3"/>
      <c r="U21" s="3"/>
      <c r="V21" s="3"/>
      <c r="W21" s="3"/>
      <c r="X21" s="3"/>
      <c r="Y21" s="3"/>
      <c r="Z21" s="3" t="s">
        <v>10</v>
      </c>
      <c r="AA21" s="3"/>
      <c r="AE21" s="10"/>
      <c r="AF21" s="8"/>
      <c r="AG21" s="10"/>
      <c r="AH21" s="16"/>
      <c r="AI21" s="10"/>
      <c r="AJ21" s="10"/>
      <c r="AK21" s="10"/>
      <c r="AL21" s="10"/>
      <c r="AM21" s="10"/>
      <c r="AN21" s="10"/>
      <c r="AO21" s="10"/>
      <c r="AP21" s="10"/>
    </row>
    <row r="22" spans="3:42" ht="14.25">
      <c r="C22" s="39" t="s">
        <v>45</v>
      </c>
      <c r="E22" s="4">
        <v>1246</v>
      </c>
      <c r="F22" s="1">
        <v>62</v>
      </c>
      <c r="G22" s="1">
        <v>2668</v>
      </c>
      <c r="H22" s="1">
        <v>429</v>
      </c>
      <c r="I22" s="1">
        <v>881861</v>
      </c>
      <c r="J22" s="1">
        <v>11280</v>
      </c>
      <c r="K22" s="1">
        <f t="shared" si="4"/>
        <v>122512</v>
      </c>
      <c r="L22" s="1">
        <v>61255</v>
      </c>
      <c r="M22" s="1">
        <v>61257</v>
      </c>
      <c r="S22" s="17" t="s">
        <v>20</v>
      </c>
      <c r="T22" s="18"/>
      <c r="U22" s="17" t="s">
        <v>59</v>
      </c>
      <c r="V22" s="18"/>
      <c r="W22" s="4"/>
      <c r="X22" s="21" t="s">
        <v>22</v>
      </c>
      <c r="Y22" s="17" t="s">
        <v>23</v>
      </c>
      <c r="Z22" s="18"/>
      <c r="AA22" s="18"/>
      <c r="AE22" s="10"/>
      <c r="AF22" s="35" t="s">
        <v>76</v>
      </c>
      <c r="AG22" s="10"/>
      <c r="AH22" s="30">
        <f>SUM(AH24:AH25)</f>
        <v>80899</v>
      </c>
      <c r="AI22" s="31">
        <f>SUM(AI24:AI25)</f>
        <v>465</v>
      </c>
      <c r="AJ22" s="31">
        <f>SUM(AJ24:AJ25)</f>
        <v>573924930</v>
      </c>
      <c r="AK22" s="31">
        <f>SUM(AK24:AK25)</f>
        <v>289693</v>
      </c>
      <c r="AL22" s="10">
        <v>0.05</v>
      </c>
      <c r="AM22" s="32">
        <f>SUM(AN22:AO22)</f>
        <v>382509</v>
      </c>
      <c r="AN22" s="46" t="s">
        <v>77</v>
      </c>
      <c r="AO22" s="31">
        <v>382509</v>
      </c>
      <c r="AP22" s="10"/>
    </row>
    <row r="23" spans="3:42" ht="14.25">
      <c r="C23" s="39" t="s">
        <v>46</v>
      </c>
      <c r="E23" s="4">
        <v>707</v>
      </c>
      <c r="F23" s="1">
        <v>15</v>
      </c>
      <c r="G23" s="1">
        <v>1159</v>
      </c>
      <c r="H23" s="1">
        <v>73</v>
      </c>
      <c r="I23" s="1">
        <v>524119</v>
      </c>
      <c r="J23" s="1">
        <v>2940</v>
      </c>
      <c r="K23" s="1">
        <f t="shared" si="4"/>
        <v>23558</v>
      </c>
      <c r="L23" s="1">
        <v>11779</v>
      </c>
      <c r="M23" s="1">
        <v>11779</v>
      </c>
      <c r="Q23" s="20" t="s">
        <v>11</v>
      </c>
      <c r="S23" s="56" t="s">
        <v>29</v>
      </c>
      <c r="T23" s="21" t="s">
        <v>30</v>
      </c>
      <c r="U23" s="56" t="s">
        <v>29</v>
      </c>
      <c r="V23" s="21" t="s">
        <v>30</v>
      </c>
      <c r="W23" s="21" t="s">
        <v>17</v>
      </c>
      <c r="X23" s="21"/>
      <c r="Y23" s="56" t="s">
        <v>24</v>
      </c>
      <c r="Z23" s="56" t="s">
        <v>25</v>
      </c>
      <c r="AA23" s="21" t="s">
        <v>32</v>
      </c>
      <c r="AE23" s="10"/>
      <c r="AF23" s="10"/>
      <c r="AG23" s="10"/>
      <c r="AH23" s="16"/>
      <c r="AI23" s="10"/>
      <c r="AJ23" s="10"/>
      <c r="AK23" s="10"/>
      <c r="AL23" s="10"/>
      <c r="AM23" s="10"/>
      <c r="AN23" s="10"/>
      <c r="AO23" s="10"/>
      <c r="AP23" s="10"/>
    </row>
    <row r="24" spans="3:42" ht="14.25">
      <c r="C24" s="39"/>
      <c r="E24" s="4"/>
      <c r="P24" s="25"/>
      <c r="Q24" s="25"/>
      <c r="R24" s="25"/>
      <c r="S24" s="57"/>
      <c r="T24" s="33" t="s">
        <v>33</v>
      </c>
      <c r="U24" s="57"/>
      <c r="V24" s="33" t="s">
        <v>84</v>
      </c>
      <c r="W24" s="26"/>
      <c r="X24" s="27" t="s">
        <v>34</v>
      </c>
      <c r="Y24" s="57"/>
      <c r="Z24" s="57"/>
      <c r="AA24" s="27" t="s">
        <v>35</v>
      </c>
      <c r="AC24" s="2"/>
      <c r="AD24" s="2"/>
      <c r="AE24" s="10"/>
      <c r="AF24" s="47" t="s">
        <v>47</v>
      </c>
      <c r="AG24" s="10"/>
      <c r="AH24" s="30">
        <v>78920</v>
      </c>
      <c r="AI24" s="10">
        <v>440</v>
      </c>
      <c r="AJ24" s="32">
        <v>569808530</v>
      </c>
      <c r="AK24" s="32">
        <v>286168</v>
      </c>
      <c r="AL24" s="10">
        <v>0.05</v>
      </c>
      <c r="AM24" s="32">
        <f>SUM(AN24:AO24)</f>
        <v>360637</v>
      </c>
      <c r="AN24" s="46" t="s">
        <v>77</v>
      </c>
      <c r="AO24" s="32">
        <v>360637</v>
      </c>
      <c r="AP24" s="10"/>
    </row>
    <row r="25" spans="3:42" ht="15" thickBot="1">
      <c r="C25" s="39" t="s">
        <v>48</v>
      </c>
      <c r="E25" s="4">
        <v>868</v>
      </c>
      <c r="F25" s="1">
        <v>29</v>
      </c>
      <c r="G25" s="1">
        <v>3172</v>
      </c>
      <c r="H25" s="1">
        <v>203</v>
      </c>
      <c r="I25" s="1">
        <v>690132</v>
      </c>
      <c r="J25" s="1">
        <v>6980</v>
      </c>
      <c r="K25" s="1">
        <f t="shared" si="4"/>
        <v>38696</v>
      </c>
      <c r="L25" s="1">
        <v>19347</v>
      </c>
      <c r="M25" s="1">
        <v>19349</v>
      </c>
      <c r="P25" s="2"/>
      <c r="Q25" s="2"/>
      <c r="R25" s="2"/>
      <c r="S25" s="21"/>
      <c r="T25" s="36"/>
      <c r="U25" s="37"/>
      <c r="V25" s="36"/>
      <c r="W25" s="2"/>
      <c r="X25" s="37"/>
      <c r="Y25" s="37"/>
      <c r="Z25" s="37"/>
      <c r="AA25" s="37"/>
      <c r="AC25" s="2"/>
      <c r="AD25" s="2"/>
      <c r="AE25" s="11"/>
      <c r="AF25" s="48" t="s">
        <v>49</v>
      </c>
      <c r="AG25" s="11"/>
      <c r="AH25" s="49">
        <v>1979</v>
      </c>
      <c r="AI25" s="11">
        <v>25</v>
      </c>
      <c r="AJ25" s="43">
        <v>4116400</v>
      </c>
      <c r="AK25" s="43">
        <v>3525</v>
      </c>
      <c r="AL25" s="11">
        <v>0.09</v>
      </c>
      <c r="AM25" s="43">
        <f>SUM(AN25:AO25)</f>
        <v>21872</v>
      </c>
      <c r="AN25" s="50" t="s">
        <v>77</v>
      </c>
      <c r="AO25" s="43">
        <v>21872</v>
      </c>
      <c r="AP25" s="10"/>
    </row>
    <row r="26" spans="3:41" ht="14.25">
      <c r="C26" s="39" t="s">
        <v>50</v>
      </c>
      <c r="E26" s="4">
        <v>959</v>
      </c>
      <c r="F26" s="1">
        <v>16</v>
      </c>
      <c r="G26" s="1">
        <v>1693</v>
      </c>
      <c r="H26" s="1">
        <v>126</v>
      </c>
      <c r="I26" s="1">
        <v>825501</v>
      </c>
      <c r="J26" s="1">
        <v>4435</v>
      </c>
      <c r="K26" s="1">
        <v>46940</v>
      </c>
      <c r="L26" s="1">
        <v>23470</v>
      </c>
      <c r="M26" s="1">
        <v>23471</v>
      </c>
      <c r="Q26" s="29" t="s">
        <v>75</v>
      </c>
      <c r="S26" s="4">
        <v>321</v>
      </c>
      <c r="T26" s="1">
        <v>55</v>
      </c>
      <c r="U26" s="1">
        <v>800</v>
      </c>
      <c r="V26" s="1">
        <v>194</v>
      </c>
      <c r="W26" s="1">
        <v>510304</v>
      </c>
      <c r="X26" s="1">
        <v>13508</v>
      </c>
      <c r="Y26" s="1">
        <v>46248</v>
      </c>
      <c r="Z26" s="1">
        <v>23125</v>
      </c>
      <c r="AA26" s="1">
        <v>23123</v>
      </c>
      <c r="AE26" s="10"/>
      <c r="AF26" s="10" t="s">
        <v>51</v>
      </c>
      <c r="AG26" s="10"/>
      <c r="AH26" s="10"/>
      <c r="AI26" s="10"/>
      <c r="AJ26" s="10"/>
      <c r="AK26" s="10"/>
      <c r="AL26" s="10"/>
      <c r="AM26" s="10"/>
      <c r="AN26" s="10"/>
      <c r="AO26" s="10"/>
    </row>
    <row r="27" spans="3:42" ht="14.25">
      <c r="C27" s="39" t="s">
        <v>52</v>
      </c>
      <c r="E27" s="4">
        <v>2359</v>
      </c>
      <c r="F27" s="1">
        <v>107</v>
      </c>
      <c r="G27" s="1">
        <v>4368</v>
      </c>
      <c r="H27" s="1">
        <v>461</v>
      </c>
      <c r="I27" s="1">
        <v>2121972</v>
      </c>
      <c r="J27" s="1">
        <v>18413</v>
      </c>
      <c r="K27" s="1">
        <f t="shared" si="4"/>
        <v>163337</v>
      </c>
      <c r="L27" s="1">
        <v>81667</v>
      </c>
      <c r="M27" s="1">
        <v>81670</v>
      </c>
      <c r="Q27" s="35" t="s">
        <v>69</v>
      </c>
      <c r="S27" s="4">
        <v>418</v>
      </c>
      <c r="T27" s="1">
        <v>243</v>
      </c>
      <c r="U27" s="1">
        <v>887</v>
      </c>
      <c r="V27" s="1">
        <v>611</v>
      </c>
      <c r="W27" s="1">
        <v>603620</v>
      </c>
      <c r="X27" s="1">
        <v>123502</v>
      </c>
      <c r="Y27" s="1">
        <v>57262</v>
      </c>
      <c r="Z27" s="1">
        <v>28631</v>
      </c>
      <c r="AA27" s="1">
        <v>28631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3:19" ht="14.25">
      <c r="C28" s="39" t="s">
        <v>53</v>
      </c>
      <c r="E28" s="4">
        <v>2898</v>
      </c>
      <c r="F28" s="1">
        <v>145</v>
      </c>
      <c r="G28" s="1">
        <v>7932</v>
      </c>
      <c r="H28" s="1">
        <v>878</v>
      </c>
      <c r="I28" s="1">
        <v>2599285</v>
      </c>
      <c r="J28" s="1">
        <v>22499</v>
      </c>
      <c r="K28" s="1">
        <v>174339</v>
      </c>
      <c r="L28" s="1">
        <v>87167</v>
      </c>
      <c r="M28" s="1">
        <v>87171</v>
      </c>
      <c r="S28" s="4"/>
    </row>
    <row r="29" spans="3:41" ht="14.25">
      <c r="C29" s="39"/>
      <c r="E29" s="4"/>
      <c r="Q29" s="35" t="s">
        <v>76</v>
      </c>
      <c r="S29" s="4">
        <v>450</v>
      </c>
      <c r="T29" s="2">
        <f aca="true" t="shared" si="5" ref="T29:AA29">SUM(T31:T33)</f>
        <v>108</v>
      </c>
      <c r="U29" s="2">
        <f t="shared" si="5"/>
        <v>909</v>
      </c>
      <c r="V29" s="2">
        <f t="shared" si="5"/>
        <v>225</v>
      </c>
      <c r="W29" s="2">
        <f t="shared" si="5"/>
        <v>657696</v>
      </c>
      <c r="X29" s="2">
        <v>22369</v>
      </c>
      <c r="Y29" s="2">
        <f t="shared" si="5"/>
        <v>67943</v>
      </c>
      <c r="Z29" s="2">
        <f t="shared" si="5"/>
        <v>33971</v>
      </c>
      <c r="AA29" s="2">
        <f t="shared" si="5"/>
        <v>33971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3:42" ht="14.25">
      <c r="C30" s="39" t="s">
        <v>54</v>
      </c>
      <c r="E30" s="4">
        <v>1142</v>
      </c>
      <c r="F30" s="1">
        <v>14</v>
      </c>
      <c r="G30" s="1">
        <v>2201</v>
      </c>
      <c r="H30" s="1">
        <v>96</v>
      </c>
      <c r="I30" s="1">
        <v>846535</v>
      </c>
      <c r="J30" s="1">
        <v>2707</v>
      </c>
      <c r="K30" s="1">
        <f t="shared" si="4"/>
        <v>48184</v>
      </c>
      <c r="L30" s="1">
        <v>24091</v>
      </c>
      <c r="M30" s="1">
        <v>24093</v>
      </c>
      <c r="O30" s="10"/>
      <c r="S30" s="4"/>
      <c r="AP30" s="2"/>
    </row>
    <row r="31" spans="3:42" ht="14.25">
      <c r="C31" s="39" t="s">
        <v>55</v>
      </c>
      <c r="E31" s="4">
        <v>898</v>
      </c>
      <c r="F31" s="1">
        <v>115</v>
      </c>
      <c r="G31" s="1">
        <v>1542</v>
      </c>
      <c r="H31" s="1">
        <v>417</v>
      </c>
      <c r="I31" s="1">
        <v>618711</v>
      </c>
      <c r="J31" s="1">
        <v>14051</v>
      </c>
      <c r="K31" s="1">
        <v>82584</v>
      </c>
      <c r="L31" s="1">
        <v>41292</v>
      </c>
      <c r="M31" s="1">
        <v>41293</v>
      </c>
      <c r="N31" s="2"/>
      <c r="Q31" s="53" t="s">
        <v>60</v>
      </c>
      <c r="S31" s="4">
        <v>401</v>
      </c>
      <c r="T31" s="1">
        <v>96</v>
      </c>
      <c r="U31" s="1">
        <v>764</v>
      </c>
      <c r="V31" s="1">
        <v>161</v>
      </c>
      <c r="W31" s="1">
        <v>487371</v>
      </c>
      <c r="X31" s="1">
        <v>16927</v>
      </c>
      <c r="Y31" s="1">
        <v>55847</v>
      </c>
      <c r="Z31" s="1">
        <v>27923</v>
      </c>
      <c r="AA31" s="1">
        <v>27923</v>
      </c>
      <c r="AP31" s="2"/>
    </row>
    <row r="32" spans="3:42" ht="14.25">
      <c r="C32" s="39" t="s">
        <v>56</v>
      </c>
      <c r="E32" s="4">
        <v>1438</v>
      </c>
      <c r="F32" s="1">
        <v>117</v>
      </c>
      <c r="G32" s="1">
        <v>2910</v>
      </c>
      <c r="H32" s="1">
        <v>527</v>
      </c>
      <c r="I32" s="1">
        <v>1154856</v>
      </c>
      <c r="J32" s="1">
        <v>28390</v>
      </c>
      <c r="K32" s="1">
        <f t="shared" si="4"/>
        <v>116043</v>
      </c>
      <c r="L32" s="1">
        <v>58021</v>
      </c>
      <c r="M32" s="1">
        <v>58022</v>
      </c>
      <c r="Q32" s="39" t="s">
        <v>61</v>
      </c>
      <c r="S32" s="4">
        <v>12</v>
      </c>
      <c r="T32" s="1">
        <v>5</v>
      </c>
      <c r="U32" s="1">
        <v>46</v>
      </c>
      <c r="V32" s="1">
        <v>23</v>
      </c>
      <c r="W32" s="1">
        <v>20673</v>
      </c>
      <c r="X32" s="1">
        <v>1933</v>
      </c>
      <c r="Y32" s="1">
        <f>SUM(Z32:AA32)</f>
        <v>6140</v>
      </c>
      <c r="Z32" s="1">
        <v>3070</v>
      </c>
      <c r="AA32" s="1">
        <v>3070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2:42" ht="15" thickBot="1">
      <c r="B33" s="3"/>
      <c r="C33" s="44" t="s">
        <v>57</v>
      </c>
      <c r="D33" s="3"/>
      <c r="E33" s="41">
        <v>357</v>
      </c>
      <c r="F33" s="3">
        <v>19</v>
      </c>
      <c r="G33" s="3">
        <v>886</v>
      </c>
      <c r="H33" s="3">
        <v>127</v>
      </c>
      <c r="I33" s="3">
        <v>199242</v>
      </c>
      <c r="J33" s="3">
        <v>2963</v>
      </c>
      <c r="K33" s="3">
        <f t="shared" si="4"/>
        <v>24407</v>
      </c>
      <c r="L33" s="3">
        <v>12203</v>
      </c>
      <c r="M33" s="3">
        <v>12204</v>
      </c>
      <c r="P33" s="3"/>
      <c r="Q33" s="44" t="s">
        <v>62</v>
      </c>
      <c r="R33" s="3"/>
      <c r="S33" s="41">
        <v>38</v>
      </c>
      <c r="T33" s="3">
        <v>7</v>
      </c>
      <c r="U33" s="3">
        <v>99</v>
      </c>
      <c r="V33" s="3">
        <v>41</v>
      </c>
      <c r="W33" s="3">
        <v>149652</v>
      </c>
      <c r="X33" s="3">
        <v>3508</v>
      </c>
      <c r="Y33" s="3">
        <f>SUM(Z33:AA33)</f>
        <v>5956</v>
      </c>
      <c r="Z33" s="3">
        <v>2978</v>
      </c>
      <c r="AA33" s="3">
        <v>2978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29:42" ht="14.25"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6:42" ht="14.25"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6:42" ht="15" thickBot="1">
      <c r="P36" s="3"/>
      <c r="Q36" s="3" t="s">
        <v>80</v>
      </c>
      <c r="R36" s="3"/>
      <c r="S36" s="3"/>
      <c r="T36" s="3"/>
      <c r="U36" s="3"/>
      <c r="V36" s="3"/>
      <c r="W36" s="3"/>
      <c r="X36" s="3"/>
      <c r="Y36" s="3"/>
      <c r="Z36" s="3" t="s">
        <v>10</v>
      </c>
      <c r="AA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2:42" ht="15" thickBot="1">
      <c r="B37" s="3"/>
      <c r="C37" s="3" t="s">
        <v>58</v>
      </c>
      <c r="D37" s="3"/>
      <c r="E37" s="3"/>
      <c r="F37" s="3"/>
      <c r="G37" s="3"/>
      <c r="H37" s="3"/>
      <c r="I37" s="3"/>
      <c r="J37" s="3"/>
      <c r="K37" s="3"/>
      <c r="L37" s="13" t="s">
        <v>10</v>
      </c>
      <c r="M37" s="13"/>
      <c r="S37" s="17" t="s">
        <v>20</v>
      </c>
      <c r="T37" s="18"/>
      <c r="U37" s="17" t="s">
        <v>59</v>
      </c>
      <c r="V37" s="18"/>
      <c r="W37" s="4"/>
      <c r="X37" s="21" t="s">
        <v>22</v>
      </c>
      <c r="Y37" s="17" t="s">
        <v>23</v>
      </c>
      <c r="Z37" s="18"/>
      <c r="AA37" s="18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5:41" ht="14.25">
      <c r="E38" s="17" t="s">
        <v>20</v>
      </c>
      <c r="F38" s="18"/>
      <c r="G38" s="17" t="s">
        <v>21</v>
      </c>
      <c r="H38" s="18"/>
      <c r="I38" s="4"/>
      <c r="J38" s="24" t="s">
        <v>22</v>
      </c>
      <c r="K38" s="17" t="s">
        <v>23</v>
      </c>
      <c r="L38" s="18"/>
      <c r="M38" s="18"/>
      <c r="Q38" s="20" t="s">
        <v>11</v>
      </c>
      <c r="S38" s="56" t="s">
        <v>29</v>
      </c>
      <c r="T38" s="21" t="s">
        <v>30</v>
      </c>
      <c r="U38" s="56" t="s">
        <v>29</v>
      </c>
      <c r="V38" s="21" t="s">
        <v>30</v>
      </c>
      <c r="W38" s="21" t="s">
        <v>17</v>
      </c>
      <c r="X38" s="21"/>
      <c r="Y38" s="56" t="s">
        <v>24</v>
      </c>
      <c r="Z38" s="56" t="s">
        <v>25</v>
      </c>
      <c r="AA38" s="21" t="s">
        <v>32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3:41" ht="14.25">
      <c r="C39" s="20" t="s">
        <v>31</v>
      </c>
      <c r="E39" s="56" t="s">
        <v>29</v>
      </c>
      <c r="F39" s="21" t="s">
        <v>30</v>
      </c>
      <c r="G39" s="56" t="s">
        <v>29</v>
      </c>
      <c r="H39" s="56" t="s">
        <v>30</v>
      </c>
      <c r="I39" s="21" t="s">
        <v>17</v>
      </c>
      <c r="J39" s="24"/>
      <c r="K39" s="56" t="s">
        <v>24</v>
      </c>
      <c r="L39" s="56" t="s">
        <v>25</v>
      </c>
      <c r="M39" s="21" t="s">
        <v>32</v>
      </c>
      <c r="P39" s="25"/>
      <c r="Q39" s="25"/>
      <c r="R39" s="25"/>
      <c r="S39" s="57"/>
      <c r="T39" s="33" t="s">
        <v>63</v>
      </c>
      <c r="U39" s="57"/>
      <c r="V39" s="33" t="s">
        <v>67</v>
      </c>
      <c r="W39" s="26"/>
      <c r="X39" s="27" t="s">
        <v>34</v>
      </c>
      <c r="Y39" s="57"/>
      <c r="Z39" s="57"/>
      <c r="AA39" s="27" t="s">
        <v>35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2:27" ht="14.25">
      <c r="B40" s="25"/>
      <c r="C40" s="25"/>
      <c r="D40" s="25"/>
      <c r="E40" s="57"/>
      <c r="F40" s="33" t="s">
        <v>33</v>
      </c>
      <c r="G40" s="57"/>
      <c r="H40" s="58"/>
      <c r="I40" s="26"/>
      <c r="J40" s="34" t="s">
        <v>34</v>
      </c>
      <c r="K40" s="57"/>
      <c r="L40" s="57"/>
      <c r="M40" s="27" t="s">
        <v>35</v>
      </c>
      <c r="P40" s="2"/>
      <c r="Q40" s="2"/>
      <c r="R40" s="2"/>
      <c r="S40" s="21"/>
      <c r="T40" s="36"/>
      <c r="U40" s="37"/>
      <c r="V40" s="36"/>
      <c r="W40" s="2"/>
      <c r="X40" s="37"/>
      <c r="Y40" s="37"/>
      <c r="Z40" s="37"/>
      <c r="AA40" s="37"/>
    </row>
    <row r="41" spans="2:27" ht="14.25">
      <c r="B41" s="2"/>
      <c r="C41" s="2"/>
      <c r="D41" s="2"/>
      <c r="E41" s="21"/>
      <c r="F41" s="37"/>
      <c r="G41" s="37"/>
      <c r="H41" s="37"/>
      <c r="I41" s="37"/>
      <c r="J41" s="37"/>
      <c r="K41" s="37"/>
      <c r="L41" s="37"/>
      <c r="M41" s="37"/>
      <c r="Q41" s="29" t="s">
        <v>75</v>
      </c>
      <c r="S41" s="4">
        <v>377</v>
      </c>
      <c r="T41" s="1">
        <v>59</v>
      </c>
      <c r="U41" s="1">
        <v>1225</v>
      </c>
      <c r="V41" s="1">
        <v>197</v>
      </c>
      <c r="W41" s="1">
        <v>307664</v>
      </c>
      <c r="X41" s="1">
        <v>7035</v>
      </c>
      <c r="Y41" s="1">
        <v>25698</v>
      </c>
      <c r="Z41" s="1">
        <v>14176</v>
      </c>
      <c r="AA41" s="1">
        <v>11600</v>
      </c>
    </row>
    <row r="42" spans="3:27" ht="14.25">
      <c r="C42" s="39" t="s">
        <v>73</v>
      </c>
      <c r="E42" s="4">
        <v>1011</v>
      </c>
      <c r="F42" s="1">
        <v>152</v>
      </c>
      <c r="G42" s="1">
        <v>1415</v>
      </c>
      <c r="H42" s="1">
        <v>450</v>
      </c>
      <c r="I42" s="1">
        <v>264576</v>
      </c>
      <c r="J42" s="1">
        <v>9723</v>
      </c>
      <c r="K42" s="1">
        <f>SUM(L42:M42)</f>
        <v>43427</v>
      </c>
      <c r="L42" s="1">
        <v>23481</v>
      </c>
      <c r="M42" s="1">
        <v>19946</v>
      </c>
      <c r="Q42" s="35" t="s">
        <v>69</v>
      </c>
      <c r="S42" s="4">
        <v>365</v>
      </c>
      <c r="T42" s="1">
        <v>68</v>
      </c>
      <c r="U42" s="1">
        <v>1186</v>
      </c>
      <c r="V42" s="1">
        <v>248</v>
      </c>
      <c r="W42" s="1">
        <v>315386</v>
      </c>
      <c r="X42" s="1">
        <v>7720</v>
      </c>
      <c r="Y42" s="1">
        <v>25776</v>
      </c>
      <c r="Z42" s="1">
        <v>14577</v>
      </c>
      <c r="AA42" s="1">
        <v>11927</v>
      </c>
    </row>
    <row r="43" spans="3:19" ht="14.25">
      <c r="C43" s="35" t="s">
        <v>68</v>
      </c>
      <c r="E43" s="4">
        <v>879</v>
      </c>
      <c r="F43" s="1">
        <v>182</v>
      </c>
      <c r="G43" s="1">
        <v>1181</v>
      </c>
      <c r="H43" s="1">
        <v>442</v>
      </c>
      <c r="I43" s="1">
        <v>246468</v>
      </c>
      <c r="J43" s="1">
        <v>16627</v>
      </c>
      <c r="K43" s="1">
        <f>SUM(L43:M43)</f>
        <v>40354</v>
      </c>
      <c r="L43" s="1">
        <v>21819</v>
      </c>
      <c r="M43" s="1">
        <v>18535</v>
      </c>
      <c r="S43" s="4"/>
    </row>
    <row r="44" spans="5:27" ht="14.25">
      <c r="E44" s="4"/>
      <c r="Q44" s="35" t="s">
        <v>76</v>
      </c>
      <c r="S44" s="4">
        <f aca="true" t="shared" si="6" ref="S44:AA44">SUM(S46:S48)</f>
        <v>343</v>
      </c>
      <c r="T44" s="2">
        <v>83</v>
      </c>
      <c r="U44" s="2">
        <f t="shared" si="6"/>
        <v>1123</v>
      </c>
      <c r="V44" s="2">
        <f t="shared" si="6"/>
        <v>307</v>
      </c>
      <c r="W44" s="2">
        <f t="shared" si="6"/>
        <v>323445</v>
      </c>
      <c r="X44" s="2">
        <f t="shared" si="6"/>
        <v>16881</v>
      </c>
      <c r="Y44" s="2">
        <f t="shared" si="6"/>
        <v>26550</v>
      </c>
      <c r="Z44" s="2">
        <f t="shared" si="6"/>
        <v>14602</v>
      </c>
      <c r="AA44" s="2">
        <f t="shared" si="6"/>
        <v>11948</v>
      </c>
    </row>
    <row r="45" spans="3:19" ht="14.25">
      <c r="C45" s="35" t="s">
        <v>74</v>
      </c>
      <c r="E45" s="4">
        <f>SUM(E47:E49)</f>
        <v>830</v>
      </c>
      <c r="F45" s="2">
        <f>SUM(F47:F49)</f>
        <v>370</v>
      </c>
      <c r="G45" s="2">
        <f aca="true" t="shared" si="7" ref="G45:M45">SUM(G47:G49)</f>
        <v>1143</v>
      </c>
      <c r="H45" s="2">
        <f t="shared" si="7"/>
        <v>784</v>
      </c>
      <c r="I45" s="2">
        <f t="shared" si="7"/>
        <v>235387</v>
      </c>
      <c r="J45" s="2">
        <v>27383</v>
      </c>
      <c r="K45" s="2">
        <v>38730</v>
      </c>
      <c r="L45" s="2">
        <v>20941</v>
      </c>
      <c r="M45" s="2">
        <f t="shared" si="7"/>
        <v>17789</v>
      </c>
      <c r="S45" s="4"/>
    </row>
    <row r="46" spans="5:27" ht="14.25">
      <c r="E46" s="4"/>
      <c r="Q46" s="39" t="s">
        <v>64</v>
      </c>
      <c r="S46" s="4">
        <v>80</v>
      </c>
      <c r="T46" s="1">
        <v>22</v>
      </c>
      <c r="U46" s="1">
        <v>331</v>
      </c>
      <c r="V46" s="1">
        <v>116</v>
      </c>
      <c r="W46" s="1">
        <v>24758</v>
      </c>
      <c r="X46" s="1">
        <v>2798</v>
      </c>
      <c r="Y46" s="1">
        <f>SUM(Z46:AA46)</f>
        <v>3560</v>
      </c>
      <c r="Z46" s="1">
        <v>1958</v>
      </c>
      <c r="AA46" s="1">
        <v>1602</v>
      </c>
    </row>
    <row r="47" spans="3:27" ht="14.25">
      <c r="C47" s="39" t="s">
        <v>37</v>
      </c>
      <c r="E47" s="4">
        <f>SUM(E51:E54)</f>
        <v>44</v>
      </c>
      <c r="F47" s="2">
        <f>SUM(F51:F54)</f>
        <v>6</v>
      </c>
      <c r="G47" s="2">
        <f aca="true" t="shared" si="8" ref="G47:M47">SUM(G51:G54)</f>
        <v>82</v>
      </c>
      <c r="H47" s="2">
        <f t="shared" si="8"/>
        <v>25</v>
      </c>
      <c r="I47" s="2">
        <f t="shared" si="8"/>
        <v>12004</v>
      </c>
      <c r="J47" s="2">
        <f t="shared" si="8"/>
        <v>596</v>
      </c>
      <c r="K47" s="2">
        <f t="shared" si="8"/>
        <v>1367</v>
      </c>
      <c r="L47" s="2">
        <f t="shared" si="8"/>
        <v>734</v>
      </c>
      <c r="M47" s="2">
        <f t="shared" si="8"/>
        <v>633</v>
      </c>
      <c r="O47" s="10"/>
      <c r="Q47" s="1" t="s">
        <v>65</v>
      </c>
      <c r="S47" s="4">
        <v>203</v>
      </c>
      <c r="T47" s="1">
        <v>38</v>
      </c>
      <c r="U47" s="1">
        <v>625</v>
      </c>
      <c r="V47" s="1">
        <v>123</v>
      </c>
      <c r="W47" s="1">
        <v>239879</v>
      </c>
      <c r="X47" s="1">
        <v>8742</v>
      </c>
      <c r="Y47" s="1">
        <f>SUM(Z47:AA47)</f>
        <v>15686</v>
      </c>
      <c r="Z47" s="1">
        <v>8627</v>
      </c>
      <c r="AA47" s="1">
        <v>7059</v>
      </c>
    </row>
    <row r="48" spans="3:28" ht="15" thickBot="1">
      <c r="C48" s="39"/>
      <c r="E48" s="4"/>
      <c r="O48" s="10"/>
      <c r="P48" s="3"/>
      <c r="Q48" s="3" t="s">
        <v>66</v>
      </c>
      <c r="R48" s="3"/>
      <c r="S48" s="41">
        <v>60</v>
      </c>
      <c r="T48" s="3">
        <v>22</v>
      </c>
      <c r="U48" s="3">
        <v>167</v>
      </c>
      <c r="V48" s="3">
        <v>68</v>
      </c>
      <c r="W48" s="3">
        <v>58808</v>
      </c>
      <c r="X48" s="3">
        <v>5341</v>
      </c>
      <c r="Y48" s="3">
        <f>SUM(Z48:AA48)</f>
        <v>7304</v>
      </c>
      <c r="Z48" s="3">
        <v>4017</v>
      </c>
      <c r="AA48" s="3">
        <v>3287</v>
      </c>
      <c r="AB48" s="10"/>
    </row>
    <row r="49" spans="3:13" ht="14.25">
      <c r="C49" s="39" t="s">
        <v>40</v>
      </c>
      <c r="E49" s="4">
        <f aca="true" t="shared" si="9" ref="E49:J49">SUM(E56:E64)</f>
        <v>786</v>
      </c>
      <c r="F49" s="2">
        <f t="shared" si="9"/>
        <v>364</v>
      </c>
      <c r="G49" s="2">
        <f t="shared" si="9"/>
        <v>1061</v>
      </c>
      <c r="H49" s="2">
        <f t="shared" si="9"/>
        <v>759</v>
      </c>
      <c r="I49" s="2">
        <v>223383</v>
      </c>
      <c r="J49" s="2">
        <f t="shared" si="9"/>
        <v>26786</v>
      </c>
      <c r="K49" s="2">
        <v>37363</v>
      </c>
      <c r="L49" s="2">
        <v>20207</v>
      </c>
      <c r="M49" s="2">
        <v>17156</v>
      </c>
    </row>
    <row r="50" spans="3:5" ht="14.25">
      <c r="C50" s="39"/>
      <c r="E50" s="4"/>
    </row>
    <row r="51" spans="3:13" ht="14.25">
      <c r="C51" s="39" t="s">
        <v>43</v>
      </c>
      <c r="E51" s="4">
        <v>6</v>
      </c>
      <c r="F51" s="1">
        <v>2</v>
      </c>
      <c r="G51" s="1">
        <v>19</v>
      </c>
      <c r="H51" s="1">
        <v>8</v>
      </c>
      <c r="I51" s="1">
        <v>1442</v>
      </c>
      <c r="J51" s="1">
        <v>67</v>
      </c>
      <c r="K51" s="1">
        <f>SUM(L51:M51)</f>
        <v>287</v>
      </c>
      <c r="L51" s="1">
        <v>155</v>
      </c>
      <c r="M51" s="1">
        <v>132</v>
      </c>
    </row>
    <row r="52" spans="3:13" ht="14.25">
      <c r="C52" s="39" t="s">
        <v>44</v>
      </c>
      <c r="E52" s="4">
        <v>38</v>
      </c>
      <c r="F52" s="1">
        <v>4</v>
      </c>
      <c r="G52" s="1">
        <v>63</v>
      </c>
      <c r="H52" s="1">
        <v>17</v>
      </c>
      <c r="I52" s="1">
        <v>10562</v>
      </c>
      <c r="J52" s="1">
        <v>529</v>
      </c>
      <c r="K52" s="1">
        <f>SUM(L52:M52)</f>
        <v>1080</v>
      </c>
      <c r="L52" s="1">
        <v>579</v>
      </c>
      <c r="M52" s="1">
        <v>501</v>
      </c>
    </row>
    <row r="53" spans="3:13" ht="14.25">
      <c r="C53" s="39" t="s">
        <v>45</v>
      </c>
      <c r="E53" s="51" t="s">
        <v>77</v>
      </c>
      <c r="F53" s="52" t="s">
        <v>77</v>
      </c>
      <c r="G53" s="52" t="s">
        <v>77</v>
      </c>
      <c r="H53" s="52" t="s">
        <v>77</v>
      </c>
      <c r="I53" s="52" t="s">
        <v>77</v>
      </c>
      <c r="J53" s="52" t="s">
        <v>77</v>
      </c>
      <c r="K53" s="52" t="s">
        <v>77</v>
      </c>
      <c r="L53" s="52" t="s">
        <v>77</v>
      </c>
      <c r="M53" s="52" t="s">
        <v>77</v>
      </c>
    </row>
    <row r="54" spans="3:13" ht="14.25">
      <c r="C54" s="39" t="s">
        <v>46</v>
      </c>
      <c r="E54" s="51" t="s">
        <v>77</v>
      </c>
      <c r="F54" s="52" t="s">
        <v>77</v>
      </c>
      <c r="G54" s="52" t="s">
        <v>77</v>
      </c>
      <c r="H54" s="52" t="s">
        <v>77</v>
      </c>
      <c r="I54" s="52" t="s">
        <v>77</v>
      </c>
      <c r="J54" s="52" t="s">
        <v>77</v>
      </c>
      <c r="K54" s="52" t="s">
        <v>77</v>
      </c>
      <c r="L54" s="52" t="s">
        <v>77</v>
      </c>
      <c r="M54" s="52" t="s">
        <v>77</v>
      </c>
    </row>
    <row r="55" spans="3:5" ht="14.25">
      <c r="C55" s="39"/>
      <c r="E55" s="4"/>
    </row>
    <row r="56" spans="3:13" ht="14.25">
      <c r="C56" s="39" t="s">
        <v>48</v>
      </c>
      <c r="E56" s="4">
        <v>1</v>
      </c>
      <c r="F56" s="52">
        <v>0</v>
      </c>
      <c r="G56" s="1">
        <v>8</v>
      </c>
      <c r="H56" s="1">
        <v>4</v>
      </c>
      <c r="I56" s="1">
        <v>140</v>
      </c>
      <c r="J56" s="1">
        <v>7</v>
      </c>
      <c r="K56" s="1">
        <f>SUM(L56:M56)</f>
        <v>19</v>
      </c>
      <c r="L56" s="1">
        <v>10</v>
      </c>
      <c r="M56" s="1">
        <v>9</v>
      </c>
    </row>
    <row r="57" spans="3:13" ht="14.25">
      <c r="C57" s="39" t="s">
        <v>50</v>
      </c>
      <c r="E57" s="4">
        <v>56</v>
      </c>
      <c r="F57" s="1">
        <v>26</v>
      </c>
      <c r="G57" s="1">
        <v>100</v>
      </c>
      <c r="H57" s="1">
        <v>62</v>
      </c>
      <c r="I57" s="1">
        <v>12242</v>
      </c>
      <c r="J57" s="1">
        <v>2275</v>
      </c>
      <c r="K57" s="1">
        <v>2226</v>
      </c>
      <c r="L57" s="1">
        <v>1206</v>
      </c>
      <c r="M57" s="1">
        <v>1019</v>
      </c>
    </row>
    <row r="58" spans="3:13" ht="14.25">
      <c r="C58" s="39" t="s">
        <v>52</v>
      </c>
      <c r="E58" s="4">
        <v>474</v>
      </c>
      <c r="F58" s="1">
        <v>160</v>
      </c>
      <c r="G58" s="1">
        <v>408</v>
      </c>
      <c r="H58" s="1">
        <v>288</v>
      </c>
      <c r="I58" s="1">
        <v>142797</v>
      </c>
      <c r="J58" s="1">
        <v>10580</v>
      </c>
      <c r="K58" s="1">
        <v>24369</v>
      </c>
      <c r="L58" s="1">
        <v>13184</v>
      </c>
      <c r="M58" s="1">
        <v>11186</v>
      </c>
    </row>
    <row r="59" spans="3:42" ht="14.25">
      <c r="C59" s="39" t="s">
        <v>53</v>
      </c>
      <c r="E59" s="4">
        <v>106</v>
      </c>
      <c r="F59" s="1">
        <v>55</v>
      </c>
      <c r="G59" s="1">
        <v>200</v>
      </c>
      <c r="H59" s="1">
        <v>131</v>
      </c>
      <c r="I59" s="1">
        <v>30062</v>
      </c>
      <c r="J59" s="1">
        <v>2240</v>
      </c>
      <c r="K59" s="1">
        <v>4556</v>
      </c>
      <c r="L59" s="1">
        <v>2461</v>
      </c>
      <c r="M59" s="1">
        <v>2096</v>
      </c>
      <c r="AC59" s="2"/>
      <c r="AD59" s="2"/>
      <c r="AP59" s="2"/>
    </row>
    <row r="60" spans="3:42" ht="14.25">
      <c r="C60" s="39"/>
      <c r="E60" s="4"/>
      <c r="N60" s="2"/>
      <c r="O60" s="2"/>
      <c r="AC60" s="2"/>
      <c r="AD60" s="2"/>
      <c r="AP60" s="2"/>
    </row>
    <row r="61" spans="3:42" ht="14.25">
      <c r="C61" s="39" t="s">
        <v>54</v>
      </c>
      <c r="E61" s="51" t="s">
        <v>77</v>
      </c>
      <c r="F61" s="52" t="s">
        <v>77</v>
      </c>
      <c r="G61" s="52" t="s">
        <v>77</v>
      </c>
      <c r="H61" s="52" t="s">
        <v>77</v>
      </c>
      <c r="I61" s="52" t="s">
        <v>77</v>
      </c>
      <c r="J61" s="52" t="s">
        <v>77</v>
      </c>
      <c r="K61" s="52" t="s">
        <v>77</v>
      </c>
      <c r="L61" s="52" t="s">
        <v>77</v>
      </c>
      <c r="M61" s="52" t="s">
        <v>77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3:42" ht="14.25">
      <c r="C62" s="39" t="s">
        <v>55</v>
      </c>
      <c r="E62" s="4">
        <v>104</v>
      </c>
      <c r="F62" s="1">
        <v>100</v>
      </c>
      <c r="G62" s="1">
        <v>198</v>
      </c>
      <c r="H62" s="1">
        <v>192</v>
      </c>
      <c r="I62" s="1">
        <v>27322</v>
      </c>
      <c r="J62" s="1">
        <v>9300</v>
      </c>
      <c r="K62" s="1">
        <f>SUM(L62:M62)</f>
        <v>4757</v>
      </c>
      <c r="L62" s="1">
        <v>2573</v>
      </c>
      <c r="M62" s="1">
        <v>2184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3:41" ht="14.25">
      <c r="C63" s="39" t="s">
        <v>56</v>
      </c>
      <c r="E63" s="4">
        <v>21</v>
      </c>
      <c r="F63" s="1">
        <v>6</v>
      </c>
      <c r="G63" s="1">
        <v>77</v>
      </c>
      <c r="H63" s="1">
        <v>25</v>
      </c>
      <c r="I63" s="1">
        <v>5313</v>
      </c>
      <c r="J63" s="1">
        <v>519</v>
      </c>
      <c r="K63" s="1">
        <f>SUM(L63:M63)</f>
        <v>725</v>
      </c>
      <c r="L63" s="1">
        <v>391</v>
      </c>
      <c r="M63" s="1">
        <v>334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ht="15" thickBot="1">
      <c r="B64" s="3"/>
      <c r="C64" s="44" t="s">
        <v>57</v>
      </c>
      <c r="D64" s="3"/>
      <c r="E64" s="41">
        <v>24</v>
      </c>
      <c r="F64" s="3">
        <v>17</v>
      </c>
      <c r="G64" s="3">
        <v>70</v>
      </c>
      <c r="H64" s="3">
        <v>57</v>
      </c>
      <c r="I64" s="3">
        <v>5506</v>
      </c>
      <c r="J64" s="3">
        <v>1865</v>
      </c>
      <c r="K64" s="3">
        <v>709</v>
      </c>
      <c r="L64" s="3">
        <v>381</v>
      </c>
      <c r="M64" s="3">
        <v>327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85" spans="15:65" ht="14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5:65" ht="14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5:65" ht="14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5:65" ht="14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5:65" ht="14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5:65" ht="14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5:65" ht="14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5:65" ht="14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5:65" ht="14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5:65" ht="14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5:65" ht="14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5:65" ht="14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5:65" ht="14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5:65" ht="14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5:65" ht="14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5:65" ht="14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5:65" ht="14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5:65" ht="14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5:65" ht="14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5:65" ht="14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5:65" ht="14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5:65" ht="14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5:65" ht="14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5:65" ht="14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5:65" ht="14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5:65" ht="14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5:65" ht="14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5:65" ht="14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5:65" ht="14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5:65" ht="14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ht="14.25">
      <c r="A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ht="14.25">
      <c r="A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ht="14.25">
      <c r="A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41" ht="14.25">
      <c r="A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14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1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4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1" ht="14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4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4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4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</sheetData>
  <mergeCells count="32">
    <mergeCell ref="Y23:Y24"/>
    <mergeCell ref="Z23:Z24"/>
    <mergeCell ref="Y38:Y39"/>
    <mergeCell ref="Z38:Z39"/>
    <mergeCell ref="S23:S24"/>
    <mergeCell ref="U23:U24"/>
    <mergeCell ref="S38:S39"/>
    <mergeCell ref="U38:U39"/>
    <mergeCell ref="AO5:AO6"/>
    <mergeCell ref="AH16:AH17"/>
    <mergeCell ref="AI16:AI17"/>
    <mergeCell ref="AM16:AM17"/>
    <mergeCell ref="AN16:AN17"/>
    <mergeCell ref="AO16:AO17"/>
    <mergeCell ref="AH5:AH6"/>
    <mergeCell ref="AI5:AI6"/>
    <mergeCell ref="AM5:AM6"/>
    <mergeCell ref="AN5:AN6"/>
    <mergeCell ref="E39:E40"/>
    <mergeCell ref="G39:G40"/>
    <mergeCell ref="K39:K40"/>
    <mergeCell ref="L39:L40"/>
    <mergeCell ref="H39:H40"/>
    <mergeCell ref="AF2:AF3"/>
    <mergeCell ref="E8:E9"/>
    <mergeCell ref="G8:G9"/>
    <mergeCell ref="K8:K9"/>
    <mergeCell ref="L8:L9"/>
    <mergeCell ref="T6:T7"/>
    <mergeCell ref="U6:U7"/>
    <mergeCell ref="V6:V7"/>
    <mergeCell ref="H8:H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1999-12-22T07:38:43Z</cp:lastPrinted>
  <dcterms:modified xsi:type="dcterms:W3CDTF">1999-12-22T07:38:45Z</dcterms:modified>
  <cp:category/>
  <cp:version/>
  <cp:contentType/>
  <cp:contentStatus/>
</cp:coreProperties>
</file>