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<sst xmlns="http://schemas.openxmlformats.org/spreadsheetml/2006/main" count="136" uniqueCount="114">
  <si>
    <t xml:space="preserve">    「農家経済調査」（各年 4月 1日から翌年 3月末日までの年間）による 1戸あたりの数字である。</t>
  </si>
  <si>
    <t xml:space="preserve">    (1) 総      括</t>
  </si>
  <si>
    <t xml:space="preserve">      単位：1000円</t>
  </si>
  <si>
    <t xml:space="preserve">    (2) 収入および支出</t>
  </si>
  <si>
    <t>単位：1000円</t>
  </si>
  <si>
    <t xml:space="preserve"> 1)月平均</t>
  </si>
  <si>
    <t xml:space="preserve">  経  営  土  地  面  積 （ａ）</t>
  </si>
  <si>
    <t>経         済         収          支</t>
  </si>
  <si>
    <t>項              目</t>
  </si>
  <si>
    <t>年度</t>
  </si>
  <si>
    <t>世帯員</t>
  </si>
  <si>
    <t>＃男(人)</t>
  </si>
  <si>
    <t>計</t>
  </si>
  <si>
    <t>耕地</t>
  </si>
  <si>
    <t>宅地</t>
  </si>
  <si>
    <t>山林</t>
  </si>
  <si>
    <t>農家所得</t>
  </si>
  <si>
    <t>農業所得</t>
  </si>
  <si>
    <t>農業粗収益</t>
  </si>
  <si>
    <t>農業経営費</t>
  </si>
  <si>
    <t>収      入      総       額</t>
  </si>
  <si>
    <t>（人）</t>
  </si>
  <si>
    <t>その他</t>
  </si>
  <si>
    <t>(1)=(2)+(5)</t>
  </si>
  <si>
    <t>(2)=(3)-(4)</t>
  </si>
  <si>
    <t>(3)</t>
  </si>
  <si>
    <t>(4)</t>
  </si>
  <si>
    <t>農    業    粗    収   益</t>
  </si>
  <si>
    <t>作物収入</t>
  </si>
  <si>
    <t>稲                作</t>
  </si>
  <si>
    <t>麦                作</t>
  </si>
  <si>
    <t>雑    穀 ・ 豆    類</t>
  </si>
  <si>
    <t>い       も       類</t>
  </si>
  <si>
    <t>野                菜</t>
  </si>
  <si>
    <t>経           済           収           支          （続）</t>
  </si>
  <si>
    <t>果                樹</t>
  </si>
  <si>
    <t>農外所得</t>
  </si>
  <si>
    <t>年金･被贈</t>
  </si>
  <si>
    <t>農家総所得</t>
  </si>
  <si>
    <t>租税公課</t>
  </si>
  <si>
    <t>可処分所得</t>
  </si>
  <si>
    <t>農家経済余剰</t>
  </si>
  <si>
    <t>工   芸   農  作  物</t>
  </si>
  <si>
    <t xml:space="preserve">  (5)=</t>
  </si>
  <si>
    <t>農外収入</t>
  </si>
  <si>
    <t>農外支出</t>
  </si>
  <si>
    <t>等の収入</t>
  </si>
  <si>
    <t xml:space="preserve">  (9)=</t>
  </si>
  <si>
    <t>諸 負 担</t>
  </si>
  <si>
    <t xml:space="preserve">  (11)=</t>
  </si>
  <si>
    <t>家計費</t>
  </si>
  <si>
    <t xml:space="preserve">  (13)=</t>
  </si>
  <si>
    <t>純余剰</t>
  </si>
  <si>
    <t>そ  の  他 の 作  物</t>
  </si>
  <si>
    <t xml:space="preserve">  (6)-(7)</t>
  </si>
  <si>
    <t>(6)</t>
  </si>
  <si>
    <t>(7)</t>
  </si>
  <si>
    <t>(8)</t>
  </si>
  <si>
    <t>(10)</t>
  </si>
  <si>
    <t xml:space="preserve">  (9)-(10)</t>
  </si>
  <si>
    <t>(12)</t>
  </si>
  <si>
    <t xml:space="preserve">  (11)-(12)</t>
  </si>
  <si>
    <t>養蚕</t>
  </si>
  <si>
    <t>畜産収入</t>
  </si>
  <si>
    <t>農作業受託収入</t>
  </si>
  <si>
    <t>農業雑収入</t>
  </si>
  <si>
    <t>農      外      収     入</t>
  </si>
  <si>
    <t>林業収入</t>
  </si>
  <si>
    <t>-</t>
  </si>
  <si>
    <t>水産業収入</t>
  </si>
  <si>
    <t>商工鉱業等の事業収入</t>
  </si>
  <si>
    <t>労賃俸給手当</t>
  </si>
  <si>
    <t>貸付地小作料･配当利子等</t>
  </si>
  <si>
    <t>農外雑収入</t>
  </si>
  <si>
    <t>年 金 ･ 被 贈 等 の 収 入</t>
  </si>
  <si>
    <t>支      出      総       額</t>
  </si>
  <si>
    <t>農   業    経    営    費</t>
  </si>
  <si>
    <t>雇用労賃</t>
  </si>
  <si>
    <t>種苗・苗木・蚕種・動物</t>
  </si>
  <si>
    <t>肥料</t>
  </si>
  <si>
    <t>飼料</t>
  </si>
  <si>
    <t>農業薬剤</t>
  </si>
  <si>
    <t>諸材料・光熱動力</t>
  </si>
  <si>
    <t>農機具</t>
  </si>
  <si>
    <t>農用自動車</t>
  </si>
  <si>
    <t>…</t>
  </si>
  <si>
    <t>農用建物維持修繕</t>
  </si>
  <si>
    <t>農      外      支     出</t>
  </si>
  <si>
    <t>林業・水産業支出</t>
  </si>
  <si>
    <t>商工鉱業等支出</t>
  </si>
  <si>
    <t>負債利子</t>
  </si>
  <si>
    <t>租  税  公  課  諸  負 担</t>
  </si>
  <si>
    <t>家          計         費</t>
  </si>
  <si>
    <t>飲食費</t>
  </si>
  <si>
    <t>住居費</t>
  </si>
  <si>
    <t>被服及び履物費</t>
  </si>
  <si>
    <t xml:space="preserve">  資料  長崎統計情報事務所「長崎農林水産統計年報」</t>
  </si>
  <si>
    <t xml:space="preserve"> 6</t>
  </si>
  <si>
    <t xml:space="preserve"> 7</t>
  </si>
  <si>
    <t xml:space="preserve"> 8</t>
  </si>
  <si>
    <t xml:space="preserve">     128    農林水産業   6</t>
  </si>
  <si>
    <t>1)常住家族と同居人の合計で月平均である。農業経営の維持・継続のために支払われた租税公課については、農業雑支出に含めて計上。</t>
  </si>
  <si>
    <t xml:space="preserve">                  ７２      農     家     経     済 </t>
  </si>
  <si>
    <t>（平成5～9年度）</t>
  </si>
  <si>
    <t>平成 5年度</t>
  </si>
  <si>
    <t xml:space="preserve"> 9</t>
  </si>
  <si>
    <t>5年度</t>
  </si>
  <si>
    <t>7年度</t>
  </si>
  <si>
    <t>9年度</t>
  </si>
  <si>
    <t xml:space="preserve">  (1)+(8)</t>
  </si>
  <si>
    <t>6年度</t>
  </si>
  <si>
    <t>8年度</t>
  </si>
  <si>
    <t>　注）販売農家平均である。</t>
  </si>
  <si>
    <t xml:space="preserve">    注）家計費の内訳についてはＨ９年度より調査無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</si>
</sst>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5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>
      <alignment horizontal="left"/>
    </xf>
    <xf numFmtId="185" fontId="5" fillId="0" borderId="2" xfId="15" applyNumberFormat="1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 quotePrefix="1">
      <alignment horizontal="distributed"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2" fontId="5" fillId="0" borderId="2" xfId="15" applyNumberFormat="1" applyFont="1" applyBorder="1" applyAlignment="1">
      <alignment/>
    </xf>
    <xf numFmtId="182" fontId="5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2" fontId="5" fillId="0" borderId="0" xfId="15" applyNumberFormat="1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2" fontId="5" fillId="0" borderId="5" xfId="15" applyNumberFormat="1" applyFont="1" applyBorder="1" applyAlignment="1">
      <alignment/>
    </xf>
    <xf numFmtId="182" fontId="5" fillId="0" borderId="1" xfId="15" applyNumberFormat="1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8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8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5" fontId="5" fillId="0" borderId="0" xfId="15" applyNumberFormat="1" applyFont="1" applyAlignment="1">
      <alignment horizontal="right" vertical="top"/>
    </xf>
    <xf numFmtId="0" fontId="7" fillId="0" borderId="0" xfId="0" applyFont="1" applyAlignment="1">
      <alignment/>
    </xf>
    <xf numFmtId="185" fontId="5" fillId="0" borderId="0" xfId="15" applyNumberFormat="1" applyFont="1" applyAlignment="1">
      <alignment horizontal="right"/>
    </xf>
    <xf numFmtId="185" fontId="5" fillId="0" borderId="5" xfId="15" applyNumberFormat="1" applyFont="1" applyBorder="1" applyAlignment="1">
      <alignment/>
    </xf>
    <xf numFmtId="185" fontId="5" fillId="0" borderId="0" xfId="15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4" xfId="15" applyFont="1" applyBorder="1" applyAlignment="1">
      <alignment/>
    </xf>
    <xf numFmtId="0" fontId="7" fillId="0" borderId="4" xfId="0" applyFont="1" applyBorder="1" applyAlignment="1">
      <alignment/>
    </xf>
    <xf numFmtId="185" fontId="5" fillId="0" borderId="3" xfId="15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5" fontId="5" fillId="0" borderId="1" xfId="15" applyNumberFormat="1" applyFont="1" applyBorder="1" applyAlignment="1">
      <alignment horizontal="right"/>
    </xf>
    <xf numFmtId="181" fontId="5" fillId="0" borderId="6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1" fontId="5" fillId="0" borderId="6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3.75390625" style="2" customWidth="1"/>
    <col min="4" max="4" width="0.875" style="2" customWidth="1"/>
    <col min="5" max="5" width="12.75390625" style="2" customWidth="1"/>
    <col min="6" max="6" width="12.625" style="2" customWidth="1"/>
    <col min="7" max="10" width="12.375" style="2" customWidth="1"/>
    <col min="11" max="12" width="13.75390625" style="2" customWidth="1"/>
    <col min="13" max="13" width="15.75390625" style="2" customWidth="1"/>
    <col min="14" max="14" width="12.75390625" style="2" customWidth="1"/>
    <col min="15" max="15" width="4.00390625" style="2" customWidth="1"/>
    <col min="16" max="16" width="5.75390625" style="2" customWidth="1"/>
    <col min="17" max="17" width="0.875" style="2" customWidth="1"/>
    <col min="18" max="19" width="2.625" style="2" customWidth="1"/>
    <col min="20" max="20" width="28.00390625" style="2" customWidth="1"/>
    <col min="21" max="21" width="0.875" style="2" customWidth="1"/>
    <col min="22" max="26" width="22.375" style="2" customWidth="1"/>
    <col min="27" max="27" width="4.00390625" style="2" customWidth="1"/>
    <col min="28" max="34" width="8.00390625" style="2" customWidth="1"/>
    <col min="35" max="16384" width="8.625" style="2" customWidth="1"/>
  </cols>
  <sheetData>
    <row r="1" ht="15" customHeight="1">
      <c r="C1" s="2" t="s">
        <v>100</v>
      </c>
    </row>
    <row r="2" spans="3:12" ht="24">
      <c r="C2" s="3" t="s">
        <v>102</v>
      </c>
      <c r="K2" s="4"/>
      <c r="L2" s="2" t="s">
        <v>103</v>
      </c>
    </row>
    <row r="3" spans="15:16" ht="15" customHeight="1">
      <c r="O3" s="5"/>
      <c r="P3" s="5"/>
    </row>
    <row r="4" spans="3:39" ht="15" customHeight="1">
      <c r="C4" s="2" t="s">
        <v>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15" customHeight="1" thickBot="1">
      <c r="B5" s="6"/>
      <c r="C5" s="6" t="s">
        <v>1</v>
      </c>
      <c r="D5" s="6"/>
      <c r="E5" s="6"/>
      <c r="F5" s="6"/>
      <c r="G5" s="6"/>
      <c r="H5" s="6"/>
      <c r="I5" s="6"/>
      <c r="J5" s="6"/>
      <c r="K5" s="6"/>
      <c r="L5" s="6"/>
      <c r="M5" s="7" t="s">
        <v>2</v>
      </c>
      <c r="N5" s="8"/>
      <c r="O5" s="5"/>
      <c r="P5" s="5"/>
      <c r="Q5" s="9"/>
      <c r="R5" s="9"/>
      <c r="S5" s="9"/>
      <c r="T5" s="6" t="s">
        <v>3</v>
      </c>
      <c r="U5" s="6"/>
      <c r="V5" s="6"/>
      <c r="W5" s="6"/>
      <c r="X5" s="6"/>
      <c r="Y5" s="6"/>
      <c r="Z5" s="10" t="s">
        <v>4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5:39" ht="15" customHeight="1">
      <c r="E6" s="11" t="s">
        <v>5</v>
      </c>
      <c r="F6" s="11"/>
      <c r="G6" s="12" t="s">
        <v>6</v>
      </c>
      <c r="H6" s="13"/>
      <c r="I6" s="13"/>
      <c r="J6" s="13"/>
      <c r="K6" s="12" t="s">
        <v>7</v>
      </c>
      <c r="L6" s="13"/>
      <c r="M6" s="13"/>
      <c r="N6" s="13"/>
      <c r="O6" s="5"/>
      <c r="P6" s="5"/>
      <c r="Q6" s="14"/>
      <c r="R6" s="14"/>
      <c r="S6" s="15" t="s">
        <v>8</v>
      </c>
      <c r="T6" s="13"/>
      <c r="U6" s="16"/>
      <c r="V6" s="17" t="s">
        <v>106</v>
      </c>
      <c r="W6" s="17" t="s">
        <v>110</v>
      </c>
      <c r="X6" s="17" t="s">
        <v>107</v>
      </c>
      <c r="Y6" s="17" t="s">
        <v>111</v>
      </c>
      <c r="Z6" s="17" t="s">
        <v>108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3:39" ht="15" customHeight="1">
      <c r="C7" s="18" t="s">
        <v>9</v>
      </c>
      <c r="E7" s="19" t="s">
        <v>10</v>
      </c>
      <c r="F7" s="19" t="s">
        <v>11</v>
      </c>
      <c r="G7" s="56" t="s">
        <v>12</v>
      </c>
      <c r="H7" s="58" t="s">
        <v>13</v>
      </c>
      <c r="I7" s="58" t="s">
        <v>14</v>
      </c>
      <c r="J7" s="19" t="s">
        <v>15</v>
      </c>
      <c r="K7" s="19" t="s">
        <v>16</v>
      </c>
      <c r="L7" s="19" t="s">
        <v>17</v>
      </c>
      <c r="M7" s="19" t="s">
        <v>18</v>
      </c>
      <c r="N7" s="20" t="s">
        <v>19</v>
      </c>
      <c r="O7" s="5"/>
      <c r="P7" s="5"/>
      <c r="Q7" s="4"/>
      <c r="R7" s="21" t="s">
        <v>20</v>
      </c>
      <c r="S7" s="4"/>
      <c r="T7" s="4"/>
      <c r="V7" s="22">
        <v>8894.4</v>
      </c>
      <c r="W7" s="1">
        <v>9471.6</v>
      </c>
      <c r="X7" s="1">
        <v>9421.9</v>
      </c>
      <c r="Y7" s="1">
        <v>9032.4</v>
      </c>
      <c r="Z7" s="1">
        <f>Z8+Z22+Z30</f>
        <v>8673.500000000002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26" ht="15" customHeight="1">
      <c r="B8" s="16"/>
      <c r="C8" s="16"/>
      <c r="D8" s="16"/>
      <c r="E8" s="23" t="s">
        <v>21</v>
      </c>
      <c r="F8" s="23"/>
      <c r="G8" s="57"/>
      <c r="H8" s="59"/>
      <c r="I8" s="59"/>
      <c r="J8" s="17" t="s">
        <v>22</v>
      </c>
      <c r="K8" s="23" t="s">
        <v>23</v>
      </c>
      <c r="L8" s="23" t="s">
        <v>24</v>
      </c>
      <c r="M8" s="24" t="s">
        <v>25</v>
      </c>
      <c r="N8" s="24" t="s">
        <v>26</v>
      </c>
      <c r="O8" s="5"/>
      <c r="P8" s="5"/>
      <c r="Q8" s="4"/>
      <c r="R8" s="4"/>
      <c r="S8" s="25" t="s">
        <v>27</v>
      </c>
      <c r="T8" s="4"/>
      <c r="V8" s="22">
        <v>3480.5</v>
      </c>
      <c r="W8" s="1">
        <v>3985.5</v>
      </c>
      <c r="X8" s="1">
        <v>3858.6</v>
      </c>
      <c r="Y8" s="1">
        <v>3780.4</v>
      </c>
      <c r="Z8" s="1">
        <f>SUM(Z9,Z18:Z21)</f>
        <v>3433.8</v>
      </c>
    </row>
    <row r="9" spans="3:26" ht="15" customHeight="1">
      <c r="C9" s="26" t="s">
        <v>104</v>
      </c>
      <c r="E9" s="27">
        <v>4.42</v>
      </c>
      <c r="F9" s="28">
        <v>2.2</v>
      </c>
      <c r="G9" s="1">
        <v>207.9</v>
      </c>
      <c r="H9" s="29">
        <v>134.6</v>
      </c>
      <c r="I9" s="29">
        <v>7.3</v>
      </c>
      <c r="J9" s="29">
        <v>66</v>
      </c>
      <c r="K9" s="29">
        <v>4852.1</v>
      </c>
      <c r="L9" s="29">
        <v>1089.8</v>
      </c>
      <c r="M9" s="29">
        <v>3480.5</v>
      </c>
      <c r="N9" s="29">
        <v>2390.7</v>
      </c>
      <c r="O9" s="5"/>
      <c r="P9" s="5"/>
      <c r="Q9" s="4"/>
      <c r="R9" s="4"/>
      <c r="S9" s="4"/>
      <c r="T9" s="26" t="s">
        <v>28</v>
      </c>
      <c r="V9" s="22">
        <v>2625.5</v>
      </c>
      <c r="W9" s="1">
        <v>3111.4</v>
      </c>
      <c r="X9" s="1">
        <v>3003.9</v>
      </c>
      <c r="Y9" s="1">
        <v>2879.7</v>
      </c>
      <c r="Z9" s="1">
        <f>SUM(Z10:Z17)</f>
        <v>2502.7000000000003</v>
      </c>
    </row>
    <row r="10" spans="3:26" ht="15" customHeight="1">
      <c r="C10" s="30" t="s">
        <v>97</v>
      </c>
      <c r="E10" s="27">
        <v>4.46</v>
      </c>
      <c r="F10" s="28">
        <v>2.18</v>
      </c>
      <c r="G10" s="1">
        <v>215.3</v>
      </c>
      <c r="H10" s="29">
        <v>129.7</v>
      </c>
      <c r="I10" s="29">
        <v>7.6</v>
      </c>
      <c r="J10" s="29">
        <v>78</v>
      </c>
      <c r="K10" s="29">
        <v>5247.4</v>
      </c>
      <c r="L10" s="29">
        <v>1383.1</v>
      </c>
      <c r="M10" s="29">
        <v>3985.5</v>
      </c>
      <c r="N10" s="29">
        <v>2602.4</v>
      </c>
      <c r="O10" s="5"/>
      <c r="P10" s="5"/>
      <c r="Q10" s="4"/>
      <c r="R10" s="4"/>
      <c r="S10" s="4"/>
      <c r="T10" s="31" t="s">
        <v>29</v>
      </c>
      <c r="V10" s="22">
        <v>525.5</v>
      </c>
      <c r="W10" s="29">
        <v>659.4</v>
      </c>
      <c r="X10" s="29">
        <v>602.2</v>
      </c>
      <c r="Y10" s="29">
        <v>568.3</v>
      </c>
      <c r="Z10" s="29">
        <v>501.7</v>
      </c>
    </row>
    <row r="11" spans="3:26" ht="15" customHeight="1">
      <c r="C11" s="30" t="s">
        <v>98</v>
      </c>
      <c r="E11" s="27">
        <v>4.09</v>
      </c>
      <c r="F11" s="28">
        <v>1.99</v>
      </c>
      <c r="G11" s="1">
        <v>211.6</v>
      </c>
      <c r="H11" s="29">
        <v>123</v>
      </c>
      <c r="I11" s="29">
        <v>8.8</v>
      </c>
      <c r="J11" s="29">
        <v>79.8</v>
      </c>
      <c r="K11" s="29">
        <v>5208</v>
      </c>
      <c r="L11" s="29">
        <v>1430.8</v>
      </c>
      <c r="M11" s="29">
        <v>3858.6</v>
      </c>
      <c r="N11" s="29">
        <v>2427.8</v>
      </c>
      <c r="O11" s="5"/>
      <c r="P11" s="5"/>
      <c r="Q11" s="4"/>
      <c r="R11" s="4"/>
      <c r="S11" s="4"/>
      <c r="T11" s="31" t="s">
        <v>30</v>
      </c>
      <c r="V11" s="22">
        <v>23.7</v>
      </c>
      <c r="W11" s="29">
        <v>19</v>
      </c>
      <c r="X11" s="29">
        <v>17.2</v>
      </c>
      <c r="Y11" s="29">
        <v>12.8</v>
      </c>
      <c r="Z11" s="29">
        <v>7.8</v>
      </c>
    </row>
    <row r="12" spans="3:26" ht="15" customHeight="1">
      <c r="C12" s="30" t="s">
        <v>99</v>
      </c>
      <c r="E12" s="27">
        <v>4.07</v>
      </c>
      <c r="F12" s="32">
        <v>2</v>
      </c>
      <c r="G12" s="1">
        <v>212.4</v>
      </c>
      <c r="H12" s="1">
        <v>127.3</v>
      </c>
      <c r="I12" s="1">
        <v>8.8</v>
      </c>
      <c r="J12" s="1">
        <v>76.3</v>
      </c>
      <c r="K12" s="1">
        <v>5121.8</v>
      </c>
      <c r="L12" s="1">
        <v>1392.1</v>
      </c>
      <c r="M12" s="1">
        <v>3780.4</v>
      </c>
      <c r="N12" s="1">
        <v>2388.3</v>
      </c>
      <c r="O12" s="5"/>
      <c r="P12" s="5"/>
      <c r="Q12" s="4"/>
      <c r="R12" s="4"/>
      <c r="S12" s="4"/>
      <c r="T12" s="31" t="s">
        <v>31</v>
      </c>
      <c r="V12" s="22">
        <v>5.2</v>
      </c>
      <c r="W12" s="29">
        <v>2.9</v>
      </c>
      <c r="X12" s="29">
        <v>5</v>
      </c>
      <c r="Y12" s="29">
        <v>5.5</v>
      </c>
      <c r="Z12" s="29">
        <v>4</v>
      </c>
    </row>
    <row r="13" spans="3:26" ht="15" customHeight="1">
      <c r="C13" s="4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5"/>
      <c r="P13" s="5"/>
      <c r="Q13" s="4"/>
      <c r="R13" s="4"/>
      <c r="S13" s="4"/>
      <c r="T13" s="31" t="s">
        <v>32</v>
      </c>
      <c r="V13" s="22">
        <v>130.7</v>
      </c>
      <c r="W13" s="29">
        <v>142.2</v>
      </c>
      <c r="X13" s="29">
        <v>175.5</v>
      </c>
      <c r="Y13" s="29">
        <v>163.3</v>
      </c>
      <c r="Z13" s="29">
        <v>109.5</v>
      </c>
    </row>
    <row r="14" spans="2:26" ht="15" customHeight="1" thickBot="1">
      <c r="B14" s="6"/>
      <c r="C14" s="33" t="s">
        <v>105</v>
      </c>
      <c r="D14" s="6"/>
      <c r="E14" s="34">
        <v>4.18</v>
      </c>
      <c r="F14" s="35">
        <v>2</v>
      </c>
      <c r="G14" s="36">
        <f>SUM(H14:J14)</f>
        <v>206.7</v>
      </c>
      <c r="H14" s="36">
        <v>123.1</v>
      </c>
      <c r="I14" s="36">
        <v>6.8</v>
      </c>
      <c r="J14" s="36">
        <v>76.8</v>
      </c>
      <c r="K14" s="36">
        <v>4556.8</v>
      </c>
      <c r="L14" s="36">
        <v>935.1</v>
      </c>
      <c r="M14" s="36">
        <v>3433.8</v>
      </c>
      <c r="N14" s="36">
        <v>2498.7</v>
      </c>
      <c r="O14" s="5"/>
      <c r="P14" s="5"/>
      <c r="Q14" s="4"/>
      <c r="R14" s="4"/>
      <c r="S14" s="4"/>
      <c r="T14" s="31" t="s">
        <v>33</v>
      </c>
      <c r="V14" s="22">
        <v>993.8</v>
      </c>
      <c r="W14" s="29">
        <v>1033.1</v>
      </c>
      <c r="X14" s="29">
        <v>1012.5</v>
      </c>
      <c r="Y14" s="29">
        <v>985.4</v>
      </c>
      <c r="Z14" s="29">
        <v>920.4</v>
      </c>
    </row>
    <row r="15" spans="5:26" ht="15" customHeight="1">
      <c r="E15" s="12" t="s">
        <v>34</v>
      </c>
      <c r="F15" s="13"/>
      <c r="G15" s="13"/>
      <c r="H15" s="13"/>
      <c r="I15" s="13"/>
      <c r="J15" s="13"/>
      <c r="K15" s="13"/>
      <c r="L15" s="13"/>
      <c r="M15" s="13"/>
      <c r="N15" s="13"/>
      <c r="O15" s="5"/>
      <c r="Q15" s="4"/>
      <c r="R15" s="4"/>
      <c r="S15" s="4"/>
      <c r="T15" s="31" t="s">
        <v>35</v>
      </c>
      <c r="V15" s="22">
        <v>596.8</v>
      </c>
      <c r="W15" s="29">
        <v>841.8</v>
      </c>
      <c r="X15" s="29">
        <v>819.4</v>
      </c>
      <c r="Y15" s="29">
        <v>764.6</v>
      </c>
      <c r="Z15" s="29">
        <v>590.1</v>
      </c>
    </row>
    <row r="16" spans="3:26" ht="15" customHeight="1">
      <c r="C16" s="60" t="s">
        <v>9</v>
      </c>
      <c r="E16" s="20" t="s">
        <v>36</v>
      </c>
      <c r="F16" s="11"/>
      <c r="G16" s="11"/>
      <c r="H16" s="20" t="s">
        <v>37</v>
      </c>
      <c r="I16" s="37" t="s">
        <v>38</v>
      </c>
      <c r="J16" s="19" t="s">
        <v>39</v>
      </c>
      <c r="K16" s="19" t="s">
        <v>40</v>
      </c>
      <c r="L16" s="11"/>
      <c r="M16" s="20" t="s">
        <v>41</v>
      </c>
      <c r="N16" s="11"/>
      <c r="O16" s="5"/>
      <c r="Q16" s="4"/>
      <c r="R16" s="4"/>
      <c r="S16" s="4"/>
      <c r="T16" s="31" t="s">
        <v>42</v>
      </c>
      <c r="V16" s="22">
        <v>118.2</v>
      </c>
      <c r="W16" s="29">
        <v>179.4</v>
      </c>
      <c r="X16" s="29">
        <v>150.3</v>
      </c>
      <c r="Y16" s="29">
        <v>142</v>
      </c>
      <c r="Z16" s="29">
        <v>152.8</v>
      </c>
    </row>
    <row r="17" spans="3:26" ht="15" customHeight="1">
      <c r="C17" s="61"/>
      <c r="E17" s="37" t="s">
        <v>43</v>
      </c>
      <c r="F17" s="19" t="s">
        <v>44</v>
      </c>
      <c r="G17" s="19" t="s">
        <v>45</v>
      </c>
      <c r="H17" s="20" t="s">
        <v>46</v>
      </c>
      <c r="I17" s="37" t="s">
        <v>47</v>
      </c>
      <c r="J17" s="19" t="s">
        <v>48</v>
      </c>
      <c r="K17" s="37" t="s">
        <v>49</v>
      </c>
      <c r="L17" s="19" t="s">
        <v>50</v>
      </c>
      <c r="M17" s="38" t="s">
        <v>51</v>
      </c>
      <c r="N17" s="19" t="s">
        <v>52</v>
      </c>
      <c r="O17" s="5"/>
      <c r="Q17" s="4"/>
      <c r="R17" s="4"/>
      <c r="S17" s="4"/>
      <c r="T17" s="31" t="s">
        <v>53</v>
      </c>
      <c r="V17" s="22">
        <v>231.6</v>
      </c>
      <c r="W17" s="29">
        <v>233.6</v>
      </c>
      <c r="X17" s="29">
        <v>221.8</v>
      </c>
      <c r="Y17" s="29">
        <v>237.8</v>
      </c>
      <c r="Z17" s="29">
        <v>216.4</v>
      </c>
    </row>
    <row r="18" spans="2:26" ht="15" customHeight="1">
      <c r="B18" s="16"/>
      <c r="C18" s="16"/>
      <c r="D18" s="16"/>
      <c r="E18" s="39" t="s">
        <v>54</v>
      </c>
      <c r="F18" s="24" t="s">
        <v>55</v>
      </c>
      <c r="G18" s="24" t="s">
        <v>56</v>
      </c>
      <c r="H18" s="24" t="s">
        <v>57</v>
      </c>
      <c r="I18" s="39" t="s">
        <v>109</v>
      </c>
      <c r="J18" s="24" t="s">
        <v>58</v>
      </c>
      <c r="K18" s="39" t="s">
        <v>59</v>
      </c>
      <c r="L18" s="24" t="s">
        <v>60</v>
      </c>
      <c r="M18" s="40" t="s">
        <v>61</v>
      </c>
      <c r="N18" s="41"/>
      <c r="O18" s="5"/>
      <c r="Q18" s="4"/>
      <c r="R18" s="4"/>
      <c r="S18" s="4"/>
      <c r="T18" s="26" t="s">
        <v>62</v>
      </c>
      <c r="V18" s="22">
        <v>5.9</v>
      </c>
      <c r="W18" s="29">
        <v>3.4</v>
      </c>
      <c r="X18" s="29">
        <v>2.3</v>
      </c>
      <c r="Y18" s="42" t="s">
        <v>85</v>
      </c>
      <c r="Z18" s="42" t="s">
        <v>85</v>
      </c>
    </row>
    <row r="19" spans="3:26" ht="15" customHeight="1">
      <c r="C19" s="26" t="s">
        <v>104</v>
      </c>
      <c r="E19" s="22">
        <v>3762.3</v>
      </c>
      <c r="F19" s="29">
        <v>4020.9</v>
      </c>
      <c r="G19" s="29">
        <v>258.6</v>
      </c>
      <c r="H19" s="29">
        <v>1393</v>
      </c>
      <c r="I19" s="29">
        <v>6245.1</v>
      </c>
      <c r="J19" s="29">
        <v>1063.5</v>
      </c>
      <c r="K19" s="29">
        <v>5181.6</v>
      </c>
      <c r="L19" s="29">
        <v>4380.5</v>
      </c>
      <c r="M19" s="29">
        <v>801.1</v>
      </c>
      <c r="N19" s="29">
        <v>1103</v>
      </c>
      <c r="O19" s="5"/>
      <c r="Q19" s="4"/>
      <c r="R19" s="4"/>
      <c r="S19" s="4"/>
      <c r="T19" s="26" t="s">
        <v>63</v>
      </c>
      <c r="V19" s="22">
        <v>833.7</v>
      </c>
      <c r="W19" s="29">
        <v>850.4</v>
      </c>
      <c r="X19" s="29">
        <v>828.2</v>
      </c>
      <c r="Y19" s="29">
        <v>864.7</v>
      </c>
      <c r="Z19" s="29">
        <v>892.5</v>
      </c>
    </row>
    <row r="20" spans="3:26" ht="15" customHeight="1">
      <c r="C20" s="30" t="s">
        <v>97</v>
      </c>
      <c r="E20" s="22">
        <v>3864.3</v>
      </c>
      <c r="F20" s="29">
        <v>4064.7</v>
      </c>
      <c r="G20" s="29">
        <v>200.4</v>
      </c>
      <c r="H20" s="29">
        <v>1421.4</v>
      </c>
      <c r="I20" s="29">
        <v>6668.8</v>
      </c>
      <c r="J20" s="29">
        <v>1081.3</v>
      </c>
      <c r="K20" s="29">
        <v>5587.5</v>
      </c>
      <c r="L20" s="29">
        <v>4224.4</v>
      </c>
      <c r="M20" s="29">
        <v>1363.1</v>
      </c>
      <c r="N20" s="29">
        <v>2041.3</v>
      </c>
      <c r="O20" s="5"/>
      <c r="Q20" s="4"/>
      <c r="R20" s="4"/>
      <c r="S20" s="4"/>
      <c r="T20" s="26" t="s">
        <v>64</v>
      </c>
      <c r="V20" s="22">
        <v>4.1</v>
      </c>
      <c r="W20" s="29">
        <v>6.7</v>
      </c>
      <c r="X20" s="29">
        <v>6.3</v>
      </c>
      <c r="Y20" s="29">
        <v>7.2</v>
      </c>
      <c r="Z20" s="29">
        <v>5.7</v>
      </c>
    </row>
    <row r="21" spans="3:26" ht="15" customHeight="1">
      <c r="C21" s="30" t="s">
        <v>98</v>
      </c>
      <c r="E21" s="22">
        <v>3777.2</v>
      </c>
      <c r="F21" s="1">
        <v>3925.2</v>
      </c>
      <c r="G21" s="1">
        <v>148</v>
      </c>
      <c r="H21" s="1">
        <v>1638.1</v>
      </c>
      <c r="I21" s="1">
        <v>6846.1</v>
      </c>
      <c r="J21" s="1">
        <v>1153.2</v>
      </c>
      <c r="K21" s="1">
        <v>5692.9</v>
      </c>
      <c r="L21" s="1">
        <v>4441.6</v>
      </c>
      <c r="M21" s="1">
        <v>1251.3</v>
      </c>
      <c r="N21" s="1">
        <v>1267.2</v>
      </c>
      <c r="O21" s="5"/>
      <c r="Q21" s="4"/>
      <c r="R21" s="4"/>
      <c r="S21" s="4"/>
      <c r="T21" s="26" t="s">
        <v>65</v>
      </c>
      <c r="V21" s="22">
        <v>11.3</v>
      </c>
      <c r="W21" s="29">
        <v>13.6</v>
      </c>
      <c r="X21" s="29">
        <v>17.9</v>
      </c>
      <c r="Y21" s="29">
        <v>28.8</v>
      </c>
      <c r="Z21" s="29">
        <v>32.9</v>
      </c>
    </row>
    <row r="22" spans="3:26" ht="15" customHeight="1">
      <c r="C22" s="30" t="s">
        <v>99</v>
      </c>
      <c r="E22" s="22">
        <v>3729.7</v>
      </c>
      <c r="F22" s="1">
        <v>3833.9</v>
      </c>
      <c r="G22" s="1">
        <v>104.2</v>
      </c>
      <c r="H22" s="1">
        <v>1418.1</v>
      </c>
      <c r="I22" s="1">
        <v>6539.9</v>
      </c>
      <c r="J22" s="1">
        <v>1185.8</v>
      </c>
      <c r="K22" s="1">
        <v>5354.1</v>
      </c>
      <c r="L22" s="1">
        <v>4499.3</v>
      </c>
      <c r="M22" s="1">
        <v>854.8</v>
      </c>
      <c r="N22" s="1">
        <v>916.1</v>
      </c>
      <c r="O22" s="5"/>
      <c r="Q22" s="4"/>
      <c r="R22" s="4"/>
      <c r="S22" s="25" t="s">
        <v>66</v>
      </c>
      <c r="T22" s="43"/>
      <c r="V22" s="22">
        <v>4020.9</v>
      </c>
      <c r="W22" s="1">
        <v>4064.7</v>
      </c>
      <c r="X22" s="1">
        <v>3925.2</v>
      </c>
      <c r="Y22" s="1">
        <v>3833.9</v>
      </c>
      <c r="Z22" s="1">
        <f>SUM(Z23:Z29)</f>
        <v>3771.0000000000005</v>
      </c>
    </row>
    <row r="23" spans="3:26" ht="15" customHeight="1">
      <c r="C23" s="4"/>
      <c r="E23" s="22"/>
      <c r="F23" s="29"/>
      <c r="G23" s="29"/>
      <c r="H23" s="29"/>
      <c r="I23" s="29"/>
      <c r="J23" s="29"/>
      <c r="K23" s="29"/>
      <c r="L23" s="29"/>
      <c r="M23" s="29"/>
      <c r="N23" s="29"/>
      <c r="O23" s="5"/>
      <c r="Q23" s="4"/>
      <c r="R23" s="4"/>
      <c r="S23" s="4"/>
      <c r="T23" s="26" t="s">
        <v>67</v>
      </c>
      <c r="V23" s="22">
        <v>0.2</v>
      </c>
      <c r="W23" s="29">
        <v>1.7</v>
      </c>
      <c r="X23" s="44" t="s">
        <v>68</v>
      </c>
      <c r="Y23" s="44" t="s">
        <v>68</v>
      </c>
      <c r="Z23" s="44">
        <v>0.1</v>
      </c>
    </row>
    <row r="24" spans="2:26" ht="15" customHeight="1" thickBot="1">
      <c r="B24" s="6"/>
      <c r="C24" s="33" t="s">
        <v>105</v>
      </c>
      <c r="D24" s="6"/>
      <c r="E24" s="45">
        <v>3621.7</v>
      </c>
      <c r="F24" s="36">
        <v>3771</v>
      </c>
      <c r="G24" s="36">
        <v>149.3</v>
      </c>
      <c r="H24" s="36">
        <v>1468.7</v>
      </c>
      <c r="I24" s="36">
        <v>6025.5</v>
      </c>
      <c r="J24" s="36">
        <v>1384.1</v>
      </c>
      <c r="K24" s="36">
        <v>4641.4</v>
      </c>
      <c r="L24" s="36">
        <v>4597.1</v>
      </c>
      <c r="M24" s="36">
        <v>44.3</v>
      </c>
      <c r="N24" s="36">
        <v>58.1</v>
      </c>
      <c r="O24" s="5"/>
      <c r="Q24" s="4"/>
      <c r="R24" s="4"/>
      <c r="S24" s="4"/>
      <c r="T24" s="26" t="s">
        <v>69</v>
      </c>
      <c r="V24" s="22">
        <v>53</v>
      </c>
      <c r="W24" s="29">
        <v>4.6</v>
      </c>
      <c r="X24" s="44" t="s">
        <v>68</v>
      </c>
      <c r="Y24" s="44">
        <v>1.6</v>
      </c>
      <c r="Z24" s="46">
        <v>24.3</v>
      </c>
    </row>
    <row r="25" spans="2:26" ht="15" customHeight="1">
      <c r="B25" s="5"/>
      <c r="C25" s="2" t="s">
        <v>112</v>
      </c>
      <c r="G25" s="1"/>
      <c r="H25" s="1"/>
      <c r="I25" s="1"/>
      <c r="J25" s="1"/>
      <c r="K25" s="1"/>
      <c r="L25" s="1"/>
      <c r="M25" s="1"/>
      <c r="N25" s="1"/>
      <c r="O25" s="5"/>
      <c r="Q25" s="4"/>
      <c r="R25" s="4"/>
      <c r="S25" s="4"/>
      <c r="T25" s="26"/>
      <c r="V25" s="22"/>
      <c r="W25" s="29"/>
      <c r="X25" s="44"/>
      <c r="Y25" s="44"/>
      <c r="Z25" s="46"/>
    </row>
    <row r="26" spans="3:26" ht="15" customHeight="1">
      <c r="C26" s="2" t="s">
        <v>101</v>
      </c>
      <c r="O26" s="5"/>
      <c r="Q26" s="4"/>
      <c r="R26" s="4"/>
      <c r="S26" s="4"/>
      <c r="T26" s="26" t="s">
        <v>70</v>
      </c>
      <c r="V26" s="22">
        <v>278.2</v>
      </c>
      <c r="W26" s="29">
        <v>324</v>
      </c>
      <c r="X26" s="29">
        <v>137.7</v>
      </c>
      <c r="Y26" s="29">
        <v>98.1</v>
      </c>
      <c r="Z26" s="29">
        <v>106.4</v>
      </c>
    </row>
    <row r="27" spans="17:26" ht="15" customHeight="1">
      <c r="Q27" s="4"/>
      <c r="R27" s="4"/>
      <c r="S27" s="4"/>
      <c r="T27" s="26" t="s">
        <v>71</v>
      </c>
      <c r="V27" s="22">
        <v>3252.1</v>
      </c>
      <c r="W27" s="29">
        <v>3327.9</v>
      </c>
      <c r="X27" s="29">
        <v>3410.3</v>
      </c>
      <c r="Y27" s="29">
        <v>3391.7</v>
      </c>
      <c r="Z27" s="29">
        <v>3386.5</v>
      </c>
    </row>
    <row r="28" spans="17:60" ht="15" customHeight="1">
      <c r="Q28" s="4"/>
      <c r="R28" s="4"/>
      <c r="S28" s="4"/>
      <c r="T28" s="25" t="s">
        <v>72</v>
      </c>
      <c r="V28" s="22">
        <v>317.1</v>
      </c>
      <c r="W28" s="29">
        <v>360.9</v>
      </c>
      <c r="X28" s="29">
        <v>304</v>
      </c>
      <c r="Y28" s="29">
        <v>290.5</v>
      </c>
      <c r="Z28" s="29">
        <v>199.4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7:60" ht="15" customHeight="1">
      <c r="Q29" s="4"/>
      <c r="R29" s="4"/>
      <c r="S29" s="4"/>
      <c r="T29" s="26" t="s">
        <v>73</v>
      </c>
      <c r="V29" s="22">
        <v>120.3</v>
      </c>
      <c r="W29" s="29">
        <v>45.6</v>
      </c>
      <c r="X29" s="29">
        <v>73.2</v>
      </c>
      <c r="Y29" s="29">
        <v>52</v>
      </c>
      <c r="Z29" s="29">
        <v>54.3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7:60" ht="15" customHeight="1">
      <c r="Q30" s="47"/>
      <c r="R30" s="47"/>
      <c r="S30" s="48" t="s">
        <v>74</v>
      </c>
      <c r="T30" s="49"/>
      <c r="U30" s="5"/>
      <c r="V30" s="22">
        <v>1393</v>
      </c>
      <c r="W30" s="1">
        <v>1421.4</v>
      </c>
      <c r="X30" s="1">
        <v>1638.1</v>
      </c>
      <c r="Y30" s="1">
        <v>1418.1</v>
      </c>
      <c r="Z30" s="1">
        <v>1468.7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7:60" ht="15" customHeight="1">
      <c r="Q31" s="14"/>
      <c r="R31" s="14"/>
      <c r="S31" s="50"/>
      <c r="T31" s="51"/>
      <c r="U31" s="16"/>
      <c r="V31" s="52"/>
      <c r="W31" s="53"/>
      <c r="X31" s="53"/>
      <c r="Y31" s="53"/>
      <c r="Z31" s="5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8:60" ht="15" customHeight="1">
      <c r="R32" s="25" t="s">
        <v>75</v>
      </c>
      <c r="S32" s="43"/>
      <c r="T32" s="4"/>
      <c r="V32" s="22">
        <v>8093.3</v>
      </c>
      <c r="W32" s="1">
        <v>8108.5</v>
      </c>
      <c r="X32" s="1">
        <v>8258.3</v>
      </c>
      <c r="Y32" s="1">
        <v>8177.6</v>
      </c>
      <c r="Z32" s="1">
        <f>Z33+Z44+Z49+Z50</f>
        <v>8629.2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7:60" ht="15" customHeight="1">
      <c r="Q33" s="4"/>
      <c r="R33" s="4"/>
      <c r="S33" s="25" t="s">
        <v>76</v>
      </c>
      <c r="T33" s="43"/>
      <c r="V33" s="22">
        <v>2390.7</v>
      </c>
      <c r="W33" s="1">
        <v>2602.4</v>
      </c>
      <c r="X33" s="1">
        <v>2427.8</v>
      </c>
      <c r="Y33" s="1">
        <v>2388.3</v>
      </c>
      <c r="Z33" s="1">
        <f>SUM(Z34:Z43)</f>
        <v>2498.6999999999994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7:60" ht="15" customHeight="1">
      <c r="Q34" s="4"/>
      <c r="R34" s="4"/>
      <c r="S34" s="4"/>
      <c r="T34" s="26" t="s">
        <v>77</v>
      </c>
      <c r="V34" s="22">
        <v>61.1</v>
      </c>
      <c r="W34" s="29">
        <v>36.8</v>
      </c>
      <c r="X34" s="29">
        <v>42.6</v>
      </c>
      <c r="Y34" s="29">
        <v>42</v>
      </c>
      <c r="Z34" s="29">
        <v>44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7:26" ht="15" customHeight="1">
      <c r="Q35" s="4"/>
      <c r="R35" s="4"/>
      <c r="S35" s="4"/>
      <c r="T35" s="26" t="s">
        <v>78</v>
      </c>
      <c r="V35" s="22">
        <v>282.9</v>
      </c>
      <c r="W35" s="29">
        <v>328.1</v>
      </c>
      <c r="X35" s="29">
        <v>283.8</v>
      </c>
      <c r="Y35" s="29">
        <v>303.8</v>
      </c>
      <c r="Z35" s="29">
        <v>318</v>
      </c>
    </row>
    <row r="36" spans="17:26" ht="15" customHeight="1">
      <c r="Q36" s="4"/>
      <c r="R36" s="4"/>
      <c r="S36" s="4"/>
      <c r="T36" s="26" t="s">
        <v>79</v>
      </c>
      <c r="V36" s="22">
        <v>210.1</v>
      </c>
      <c r="W36" s="29">
        <v>207</v>
      </c>
      <c r="X36" s="29">
        <v>198.4</v>
      </c>
      <c r="Y36" s="29">
        <v>188.3</v>
      </c>
      <c r="Z36" s="29">
        <v>190.9</v>
      </c>
    </row>
    <row r="37" spans="17:26" ht="15" customHeight="1">
      <c r="Q37" s="4"/>
      <c r="R37" s="4"/>
      <c r="S37" s="4"/>
      <c r="T37" s="26" t="s">
        <v>80</v>
      </c>
      <c r="V37" s="22">
        <v>344.7</v>
      </c>
      <c r="W37" s="29">
        <v>352.9</v>
      </c>
      <c r="X37" s="29">
        <v>349.7</v>
      </c>
      <c r="Y37" s="29">
        <v>368.7</v>
      </c>
      <c r="Z37" s="29">
        <v>383.7</v>
      </c>
    </row>
    <row r="38" spans="17:26" ht="15" customHeight="1">
      <c r="Q38" s="4"/>
      <c r="R38" s="4"/>
      <c r="S38" s="4"/>
      <c r="T38" s="26" t="s">
        <v>81</v>
      </c>
      <c r="V38" s="22">
        <v>206.2</v>
      </c>
      <c r="W38" s="29">
        <v>212.4</v>
      </c>
      <c r="X38" s="29">
        <v>210.2</v>
      </c>
      <c r="Y38" s="29">
        <v>195.3</v>
      </c>
      <c r="Z38" s="29">
        <v>206.1</v>
      </c>
    </row>
    <row r="39" spans="17:26" ht="15" customHeight="1">
      <c r="Q39" s="4"/>
      <c r="R39" s="4"/>
      <c r="S39" s="4"/>
      <c r="T39" s="26" t="s">
        <v>82</v>
      </c>
      <c r="V39" s="22">
        <v>243</v>
      </c>
      <c r="W39" s="29">
        <v>384.6</v>
      </c>
      <c r="X39" s="29">
        <v>384.1</v>
      </c>
      <c r="Y39" s="29">
        <v>369.9</v>
      </c>
      <c r="Z39" s="29">
        <v>364.5</v>
      </c>
    </row>
    <row r="40" spans="17:26" ht="15" customHeight="1">
      <c r="Q40" s="4"/>
      <c r="R40" s="4"/>
      <c r="S40" s="4"/>
      <c r="T40" s="26" t="s">
        <v>83</v>
      </c>
      <c r="V40" s="22">
        <v>283.3</v>
      </c>
      <c r="W40" s="29">
        <v>393.9</v>
      </c>
      <c r="X40" s="29">
        <v>349.3</v>
      </c>
      <c r="Y40" s="29">
        <v>345.8</v>
      </c>
      <c r="Z40" s="29">
        <v>377.6</v>
      </c>
    </row>
    <row r="41" spans="17:26" ht="15" customHeight="1">
      <c r="Q41" s="4"/>
      <c r="R41" s="4"/>
      <c r="S41" s="4"/>
      <c r="T41" s="26" t="s">
        <v>84</v>
      </c>
      <c r="V41" s="22">
        <v>181.8</v>
      </c>
      <c r="W41" s="44" t="s">
        <v>85</v>
      </c>
      <c r="X41" s="44" t="s">
        <v>85</v>
      </c>
      <c r="Y41" s="44" t="s">
        <v>85</v>
      </c>
      <c r="Z41" s="44" t="s">
        <v>85</v>
      </c>
    </row>
    <row r="42" spans="17:26" ht="15" customHeight="1">
      <c r="Q42" s="4"/>
      <c r="R42" s="4"/>
      <c r="S42" s="4"/>
      <c r="T42" s="26" t="s">
        <v>86</v>
      </c>
      <c r="V42" s="22">
        <v>219.2</v>
      </c>
      <c r="W42" s="29">
        <v>231</v>
      </c>
      <c r="X42" s="29">
        <v>255.3</v>
      </c>
      <c r="Y42" s="29">
        <v>231.3</v>
      </c>
      <c r="Z42" s="29">
        <v>246.2</v>
      </c>
    </row>
    <row r="43" spans="17:26" ht="15" customHeight="1">
      <c r="Q43" s="4"/>
      <c r="R43" s="4"/>
      <c r="S43" s="4"/>
      <c r="T43" s="26" t="s">
        <v>22</v>
      </c>
      <c r="V43" s="22">
        <v>358.4</v>
      </c>
      <c r="W43" s="29">
        <v>455.7</v>
      </c>
      <c r="X43" s="29">
        <v>354.4</v>
      </c>
      <c r="Y43" s="29">
        <v>343.2</v>
      </c>
      <c r="Z43" s="29">
        <v>367.7</v>
      </c>
    </row>
    <row r="44" spans="17:26" ht="15" customHeight="1">
      <c r="Q44" s="4"/>
      <c r="R44" s="4"/>
      <c r="S44" s="25" t="s">
        <v>87</v>
      </c>
      <c r="T44" s="43"/>
      <c r="V44" s="22">
        <v>258.6</v>
      </c>
      <c r="W44" s="1">
        <v>200.4</v>
      </c>
      <c r="X44" s="1">
        <v>148</v>
      </c>
      <c r="Y44" s="1">
        <v>104.2</v>
      </c>
      <c r="Z44" s="1">
        <f>SUM(Z45:Z48)</f>
        <v>149.29999999999998</v>
      </c>
    </row>
    <row r="45" spans="17:26" ht="15" customHeight="1">
      <c r="Q45" s="4"/>
      <c r="R45" s="4"/>
      <c r="S45" s="4"/>
      <c r="T45" s="26" t="s">
        <v>88</v>
      </c>
      <c r="V45" s="22">
        <v>2.6</v>
      </c>
      <c r="W45" s="29">
        <v>0.1</v>
      </c>
      <c r="X45" s="44" t="s">
        <v>68</v>
      </c>
      <c r="Y45" s="44" t="s">
        <v>68</v>
      </c>
      <c r="Z45" s="44">
        <v>5.7</v>
      </c>
    </row>
    <row r="46" spans="17:26" ht="15" customHeight="1">
      <c r="Q46" s="4"/>
      <c r="R46" s="4"/>
      <c r="S46" s="4"/>
      <c r="T46" s="26" t="s">
        <v>89</v>
      </c>
      <c r="V46" s="22">
        <v>39.2</v>
      </c>
      <c r="W46" s="29">
        <v>47.8</v>
      </c>
      <c r="X46" s="29">
        <v>10.8</v>
      </c>
      <c r="Y46" s="29">
        <v>3.2</v>
      </c>
      <c r="Z46" s="29">
        <v>2.3</v>
      </c>
    </row>
    <row r="47" spans="17:26" ht="15" customHeight="1">
      <c r="Q47" s="4"/>
      <c r="R47" s="4"/>
      <c r="S47" s="4"/>
      <c r="T47" s="26" t="s">
        <v>90</v>
      </c>
      <c r="V47" s="22">
        <v>138.3</v>
      </c>
      <c r="W47" s="29">
        <v>130.2</v>
      </c>
      <c r="X47" s="29">
        <v>116.3</v>
      </c>
      <c r="Y47" s="29">
        <v>91.5</v>
      </c>
      <c r="Z47" s="29">
        <v>135.7</v>
      </c>
    </row>
    <row r="48" spans="17:26" ht="15" customHeight="1">
      <c r="Q48" s="4"/>
      <c r="R48" s="4"/>
      <c r="S48" s="4"/>
      <c r="T48" s="26" t="s">
        <v>22</v>
      </c>
      <c r="V48" s="22">
        <v>78.5</v>
      </c>
      <c r="W48" s="29">
        <v>22.3</v>
      </c>
      <c r="X48" s="29">
        <v>20.9</v>
      </c>
      <c r="Y48" s="29">
        <v>9.5</v>
      </c>
      <c r="Z48" s="29">
        <v>5.6</v>
      </c>
    </row>
    <row r="49" spans="17:26" ht="15" customHeight="1">
      <c r="Q49" s="4"/>
      <c r="R49" s="4"/>
      <c r="S49" s="25" t="s">
        <v>91</v>
      </c>
      <c r="T49" s="43"/>
      <c r="V49" s="22">
        <v>1063.5</v>
      </c>
      <c r="W49" s="29">
        <v>1081.3</v>
      </c>
      <c r="X49" s="29">
        <v>1240.9</v>
      </c>
      <c r="Y49" s="29">
        <v>1185.8</v>
      </c>
      <c r="Z49" s="29">
        <v>1384.1</v>
      </c>
    </row>
    <row r="50" spans="17:26" ht="15" customHeight="1">
      <c r="Q50" s="4"/>
      <c r="R50" s="4"/>
      <c r="S50" s="25" t="s">
        <v>92</v>
      </c>
      <c r="T50" s="43"/>
      <c r="V50" s="22">
        <v>4380.5</v>
      </c>
      <c r="W50" s="1">
        <v>4224.4</v>
      </c>
      <c r="X50" s="1">
        <v>4441.6</v>
      </c>
      <c r="Y50" s="1">
        <v>4499.3</v>
      </c>
      <c r="Z50" s="1">
        <v>4597.1</v>
      </c>
    </row>
    <row r="51" spans="17:40" ht="15" customHeight="1">
      <c r="Q51" s="4"/>
      <c r="R51" s="4"/>
      <c r="S51" s="4"/>
      <c r="T51" s="26" t="s">
        <v>93</v>
      </c>
      <c r="V51" s="22">
        <v>1046.1</v>
      </c>
      <c r="W51" s="29">
        <v>1065.5</v>
      </c>
      <c r="X51" s="29">
        <v>1103.4</v>
      </c>
      <c r="Y51" s="29">
        <v>1037.3</v>
      </c>
      <c r="Z51" s="44" t="s">
        <v>85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7:40" ht="15" customHeight="1">
      <c r="Q52" s="4"/>
      <c r="R52" s="4"/>
      <c r="S52" s="4"/>
      <c r="T52" s="26" t="s">
        <v>94</v>
      </c>
      <c r="V52" s="22">
        <v>308.7</v>
      </c>
      <c r="W52" s="29">
        <v>204.8</v>
      </c>
      <c r="X52" s="29">
        <v>254.4</v>
      </c>
      <c r="Y52" s="29">
        <v>245.2</v>
      </c>
      <c r="Z52" s="44" t="s">
        <v>85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7:40" ht="15" customHeight="1">
      <c r="Q53" s="4"/>
      <c r="R53" s="4"/>
      <c r="S53" s="4"/>
      <c r="T53" s="26" t="s">
        <v>95</v>
      </c>
      <c r="V53" s="22">
        <v>171.8</v>
      </c>
      <c r="W53" s="29">
        <v>203.4</v>
      </c>
      <c r="X53" s="29">
        <v>253.4</v>
      </c>
      <c r="Y53" s="29">
        <v>213.1</v>
      </c>
      <c r="Z53" s="44" t="s">
        <v>85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7:40" ht="15" customHeight="1" thickBot="1">
      <c r="Q54" s="9"/>
      <c r="R54" s="9"/>
      <c r="S54" s="9"/>
      <c r="T54" s="54" t="s">
        <v>22</v>
      </c>
      <c r="U54" s="6"/>
      <c r="V54" s="45">
        <v>2853.9</v>
      </c>
      <c r="W54" s="36">
        <v>2750.7</v>
      </c>
      <c r="X54" s="36">
        <v>2830.4</v>
      </c>
      <c r="Y54" s="36">
        <v>3003.7</v>
      </c>
      <c r="Z54" s="55" t="s">
        <v>85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7:40" ht="14.25">
      <c r="Q55" s="4"/>
      <c r="R55" s="4"/>
      <c r="S55" s="4"/>
      <c r="T55" s="2" t="s">
        <v>113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ht="14.25">
      <c r="T56" s="2" t="s">
        <v>96</v>
      </c>
    </row>
  </sheetData>
  <mergeCells count="4">
    <mergeCell ref="G7:G8"/>
    <mergeCell ref="H7:H8"/>
    <mergeCell ref="I7:I8"/>
    <mergeCell ref="C16:C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1999-12-22T07:50:25Z</cp:lastPrinted>
  <dcterms:modified xsi:type="dcterms:W3CDTF">2013-06-03T05:32:35Z</dcterms:modified>
  <cp:category/>
  <cp:version/>
  <cp:contentType/>
  <cp:contentStatus/>
</cp:coreProperties>
</file>