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'Sheet1'!$A$1:$CH$63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<sst xmlns="http://schemas.openxmlformats.org/spreadsheetml/2006/main" count="1359" uniqueCount="147">
  <si>
    <t xml:space="preserve">                 数</t>
  </si>
  <si>
    <t xml:space="preserve">    （各年12月31日現在）</t>
  </si>
  <si>
    <t>単位：隻、ｔ</t>
  </si>
  <si>
    <t xml:space="preserve">                                               動</t>
  </si>
  <si>
    <t xml:space="preserve">                    力                                    漁                                  船</t>
  </si>
  <si>
    <t>漁業種類</t>
  </si>
  <si>
    <t>総            数</t>
  </si>
  <si>
    <t>無 動 力 漁 船</t>
  </si>
  <si>
    <t>計</t>
  </si>
  <si>
    <t>0  ～  4.9 ｔ</t>
  </si>
  <si>
    <t>5 ～</t>
  </si>
  <si>
    <t>9.9 ｔ</t>
  </si>
  <si>
    <t>10 ～ 19 ｔ</t>
  </si>
  <si>
    <t>20 ～ 29 ｔ</t>
  </si>
  <si>
    <t>30 ～ 49 ｔ</t>
  </si>
  <si>
    <t>50 ～ 99 ｔ</t>
  </si>
  <si>
    <t>100 ～ 199 ｔ</t>
  </si>
  <si>
    <t>200 ｔ 以 上</t>
  </si>
  <si>
    <t>市町村</t>
  </si>
  <si>
    <t>市  町  村</t>
  </si>
  <si>
    <t>隻数</t>
  </si>
  <si>
    <t>総ｔ数</t>
  </si>
  <si>
    <t>野  母  崎  町</t>
  </si>
  <si>
    <t>-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</si>
  <si>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</si>
  <si>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</si>
  <si>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</si>
  <si>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</si>
  <si>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</si>
  <si>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</si>
  <si>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</si>
  <si>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〈 漁  業  種  類  別 〉</t>
  </si>
  <si>
    <t>大    島    町</t>
  </si>
  <si>
    <t>採介藻</t>
  </si>
  <si>
    <t>崎    戸    町</t>
  </si>
  <si>
    <t>定置</t>
  </si>
  <si>
    <t>一本釣</t>
  </si>
  <si>
    <t>大  瀬  戸  町</t>
  </si>
  <si>
    <t>はえなわ</t>
  </si>
  <si>
    <t>外    海    町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</si>
  <si>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</si>
  <si>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</si>
  <si>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</si>
  <si>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</si>
  <si>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</si>
  <si>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</si>
  <si>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</si>
  <si>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</si>
  <si>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</si>
  <si>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北高来郡</t>
  </si>
  <si>
    <t>ひき網</t>
  </si>
  <si>
    <t>かつお・まぐろ</t>
  </si>
  <si>
    <t>森    山    町</t>
  </si>
  <si>
    <t>飯    盛    町</t>
  </si>
  <si>
    <t>官公庁船</t>
  </si>
  <si>
    <t>高    来    町</t>
  </si>
  <si>
    <t>漁獲物運搬船</t>
  </si>
  <si>
    <t>小  長  井  町</t>
  </si>
  <si>
    <t>雑漁業</t>
  </si>
  <si>
    <t>南高来郡</t>
  </si>
  <si>
    <t>〈 根   拠   地   別 〉</t>
  </si>
  <si>
    <t>市部</t>
  </si>
  <si>
    <t>有    明    町</t>
  </si>
  <si>
    <t>国    見    町</t>
  </si>
  <si>
    <t>郡部</t>
  </si>
  <si>
    <t>瑞    穂    町</t>
  </si>
  <si>
    <t>吾    妻    町</t>
  </si>
  <si>
    <t>長崎市</t>
  </si>
  <si>
    <t>愛    野    町</t>
  </si>
  <si>
    <t>佐世保市</t>
  </si>
  <si>
    <t>島原市</t>
  </si>
  <si>
    <t>千  々  石  町</t>
  </si>
  <si>
    <t>諫早市</t>
  </si>
  <si>
    <t>小    浜    町</t>
  </si>
  <si>
    <t>南  串  山  町</t>
  </si>
  <si>
    <t>大村市</t>
  </si>
  <si>
    <t>加  津  佐  町</t>
  </si>
  <si>
    <t>福江市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</si>
  <si>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</si>
  <si>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</si>
  <si>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</si>
  <si>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</si>
  <si>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</si>
  <si>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</si>
  <si>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</si>
  <si>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</si>
  <si>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香    焼    町</t>
  </si>
  <si>
    <t>布    津    町</t>
  </si>
  <si>
    <t>伊  王  島  町</t>
  </si>
  <si>
    <t>高    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</si>
  <si>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</si>
  <si>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</si>
  <si>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</si>
  <si>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</si>
  <si>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</si>
  <si>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</si>
  <si>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</si>
  <si>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</si>
  <si>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</si>
  <si>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</si>
  <si>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</si>
  <si>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</si>
  <si>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</si>
  <si>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</si>
  <si>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</si>
  <si>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</si>
  <si>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</si>
  <si>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</si>
  <si>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</si>
  <si>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</si>
  <si>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</si>
  <si>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</si>
  <si>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</si>
  <si>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</si>
  <si>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</si>
  <si>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</si>
  <si>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</si>
  <si>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</si>
  <si>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</si>
  <si>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</si>
  <si>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</si>
  <si>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</si>
  <si>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</si>
  <si>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</si>
  <si>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</si>
  <si>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</si>
  <si>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</si>
  <si>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</si>
  <si>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県海洋漁業課「漁船統計表」</t>
  </si>
  <si>
    <t xml:space="preserve">     160    農林水産業   6</t>
  </si>
  <si>
    <t>6  農林水産業     161</t>
  </si>
  <si>
    <t xml:space="preserve">     162    農林水産業   6</t>
  </si>
  <si>
    <t>6  農林水産業     163</t>
  </si>
  <si>
    <t xml:space="preserve">     164    農林水産業   6</t>
  </si>
  <si>
    <t>6  農林水産業     165</t>
  </si>
  <si>
    <t xml:space="preserve">                     １００        漁                           船</t>
  </si>
  <si>
    <t>（ 平 成 9 年 ）</t>
  </si>
  <si>
    <t>（ 平 成 9 年 ）（ 続 ）</t>
  </si>
  <si>
    <t>平成3年</t>
  </si>
  <si>
    <t>-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</si>
  <si>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</si>
  <si>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</si>
  <si>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</si>
  <si>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</si>
  <si>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</si>
  <si>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</si>
  <si>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まき網漁業附属船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</si>
</sst>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NumberFormat="1" applyFont="1" applyAlignment="1">
      <alignment/>
    </xf>
    <xf numFmtId="182" fontId="5" fillId="0" borderId="0" xfId="15" applyNumberFormat="1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2" fontId="7" fillId="0" borderId="0" xfId="15" applyNumberFormat="1" applyFont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1" xfId="15" applyNumberFormat="1" applyFont="1" applyBorder="1" applyAlignment="1">
      <alignment/>
    </xf>
    <xf numFmtId="181" fontId="5" fillId="0" borderId="1" xfId="15" applyFont="1" applyBorder="1" applyAlignment="1">
      <alignment horizontal="centerContinuous"/>
    </xf>
    <xf numFmtId="182" fontId="5" fillId="0" borderId="1" xfId="15" applyNumberFormat="1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NumberFormat="1" applyFont="1" applyBorder="1" applyAlignment="1">
      <alignment/>
    </xf>
    <xf numFmtId="182" fontId="5" fillId="0" borderId="5" xfId="15" applyNumberFormat="1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2" fontId="5" fillId="0" borderId="0" xfId="15" applyNumberFormat="1" applyFont="1" applyBorder="1" applyAlignment="1">
      <alignment horizontal="distributed"/>
    </xf>
    <xf numFmtId="181" fontId="5" fillId="0" borderId="0" xfId="15" applyNumberFormat="1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2" fontId="5" fillId="0" borderId="0" xfId="15" applyNumberFormat="1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NumberFormat="1" applyFont="1" applyAlignment="1">
      <alignment horizontal="right"/>
    </xf>
    <xf numFmtId="181" fontId="5" fillId="0" borderId="0" xfId="15" applyNumberFormat="1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2" fontId="5" fillId="0" borderId="1" xfId="15" applyNumberFormat="1" applyFont="1" applyBorder="1" applyAlignment="1">
      <alignment horizontal="right"/>
    </xf>
    <xf numFmtId="181" fontId="6" fillId="0" borderId="0" xfId="15" applyFont="1" applyBorder="1" applyAlignment="1">
      <alignment/>
    </xf>
    <xf numFmtId="182" fontId="5" fillId="0" borderId="0" xfId="15" applyNumberFormat="1" applyFont="1" applyBorder="1" applyAlignment="1">
      <alignment horizontal="centerContinuous"/>
    </xf>
    <xf numFmtId="181" fontId="7" fillId="0" borderId="0" xfId="15" applyFont="1" applyBorder="1" applyAlignment="1">
      <alignment/>
    </xf>
    <xf numFmtId="182" fontId="7" fillId="0" borderId="0" xfId="15" applyNumberFormat="1" applyFont="1" applyBorder="1" applyAlignment="1">
      <alignment/>
    </xf>
    <xf numFmtId="181" fontId="5" fillId="0" borderId="0" xfId="15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181" fontId="5" fillId="0" borderId="0" xfId="15" applyFont="1" applyBorder="1" applyAlignment="1">
      <alignment horizontal="center" vertical="distributed"/>
    </xf>
    <xf numFmtId="182" fontId="5" fillId="0" borderId="0" xfId="15" applyNumberFormat="1" applyFont="1" applyBorder="1" applyAlignment="1">
      <alignment horizontal="center" vertical="distributed"/>
    </xf>
    <xf numFmtId="0" fontId="8" fillId="0" borderId="0" xfId="0" applyFont="1" applyBorder="1" applyAlignment="1">
      <alignment vertical="distributed"/>
    </xf>
    <xf numFmtId="181" fontId="5" fillId="0" borderId="0" xfId="15" applyFont="1" applyBorder="1" applyAlignment="1">
      <alignment horizontal="distributed" vertical="distributed" wrapText="1"/>
    </xf>
    <xf numFmtId="182" fontId="5" fillId="0" borderId="0" xfId="15" applyNumberFormat="1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 wrapText="1"/>
    </xf>
    <xf numFmtId="0" fontId="8" fillId="0" borderId="0" xfId="0" applyFont="1" applyBorder="1" applyAlignment="1">
      <alignment horizontal="distributed" vertical="distributed"/>
    </xf>
    <xf numFmtId="181" fontId="5" fillId="0" borderId="0" xfId="15" applyFont="1" applyBorder="1" applyAlignment="1">
      <alignment horizontal="distributed"/>
    </xf>
    <xf numFmtId="182" fontId="5" fillId="0" borderId="0" xfId="15" applyNumberFormat="1" applyFont="1" applyBorder="1" applyAlignment="1">
      <alignment horizontal="right"/>
    </xf>
    <xf numFmtId="181" fontId="5" fillId="0" borderId="0" xfId="15" applyNumberFormat="1" applyFont="1" applyBorder="1" applyAlignment="1">
      <alignment horizontal="right"/>
    </xf>
    <xf numFmtId="181" fontId="5" fillId="0" borderId="8" xfId="15" applyFont="1" applyBorder="1" applyAlignment="1">
      <alignment horizontal="distributed" vertical="distributed" wrapText="1"/>
    </xf>
    <xf numFmtId="0" fontId="8" fillId="0" borderId="9" xfId="0" applyFont="1" applyBorder="1" applyAlignment="1">
      <alignment horizontal="distributed" vertical="distributed" wrapText="1"/>
    </xf>
    <xf numFmtId="182" fontId="5" fillId="0" borderId="8" xfId="15" applyNumberFormat="1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  <xf numFmtId="181" fontId="5" fillId="0" borderId="10" xfId="15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 wrapText="1"/>
    </xf>
    <xf numFmtId="182" fontId="5" fillId="0" borderId="11" xfId="15" applyNumberFormat="1" applyFont="1" applyBorder="1" applyAlignment="1">
      <alignment horizontal="distributed" vertical="distributed"/>
    </xf>
    <xf numFmtId="0" fontId="8" fillId="0" borderId="6" xfId="0" applyFont="1" applyBorder="1" applyAlignment="1">
      <alignment horizontal="distributed" vertical="distributed"/>
    </xf>
    <xf numFmtId="182" fontId="5" fillId="0" borderId="10" xfId="15" applyNumberFormat="1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181" fontId="5" fillId="0" borderId="10" xfId="15" applyNumberFormat="1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181" fontId="5" fillId="0" borderId="10" xfId="15" applyFont="1" applyBorder="1" applyAlignment="1">
      <alignment horizontal="center" vertical="distributed"/>
    </xf>
    <xf numFmtId="0" fontId="8" fillId="0" borderId="4" xfId="0" applyFont="1" applyBorder="1" applyAlignment="1">
      <alignment vertical="distributed"/>
    </xf>
    <xf numFmtId="182" fontId="5" fillId="0" borderId="11" xfId="15" applyNumberFormat="1" applyFont="1" applyBorder="1" applyAlignment="1">
      <alignment horizontal="center" vertical="distributed"/>
    </xf>
    <xf numFmtId="0" fontId="8" fillId="0" borderId="6" xfId="0" applyFont="1" applyBorder="1" applyAlignment="1">
      <alignment vertical="distributed"/>
    </xf>
    <xf numFmtId="0" fontId="8" fillId="0" borderId="12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24"/>
  <sheetViews>
    <sheetView showGridLines="0" tabSelected="1" workbookViewId="0" topLeftCell="V1">
      <selection activeCell="AB17" sqref="AB17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5" width="11.75390625" style="3" customWidth="1"/>
    <col min="6" max="6" width="16.25390625" style="4" customWidth="1"/>
    <col min="7" max="7" width="9.75390625" style="3" customWidth="1"/>
    <col min="8" max="8" width="12.75390625" style="4" customWidth="1"/>
    <col min="9" max="9" width="11.75390625" style="5" customWidth="1"/>
    <col min="10" max="10" width="16.75390625" style="4" customWidth="1"/>
    <col min="11" max="11" width="11.25390625" style="3" customWidth="1"/>
    <col min="12" max="12" width="15.75390625" style="4" customWidth="1"/>
    <col min="13" max="13" width="10.75390625" style="3" customWidth="1"/>
    <col min="14" max="14" width="4.00390625" style="3" customWidth="1"/>
    <col min="15" max="15" width="5.75390625" style="3" customWidth="1"/>
    <col min="16" max="16" width="14.75390625" style="4" customWidth="1"/>
    <col min="17" max="17" width="10.625" style="3" customWidth="1"/>
    <col min="18" max="18" width="14.75390625" style="4" customWidth="1"/>
    <col min="19" max="19" width="6.75390625" style="3" customWidth="1"/>
    <col min="20" max="20" width="10.75390625" style="4" customWidth="1"/>
    <col min="21" max="21" width="7.25390625" style="3" customWidth="1"/>
    <col min="22" max="22" width="12.75390625" style="4" customWidth="1"/>
    <col min="23" max="23" width="7.25390625" style="3" customWidth="1"/>
    <col min="24" max="24" width="12.75390625" style="4" customWidth="1"/>
    <col min="25" max="25" width="7.75390625" style="3" customWidth="1"/>
    <col min="26" max="26" width="12.75390625" style="4" customWidth="1"/>
    <col min="27" max="27" width="7.75390625" style="3" customWidth="1"/>
    <col min="28" max="28" width="12.75390625" style="4" customWidth="1"/>
    <col min="29" max="29" width="4.00390625" style="3" customWidth="1"/>
    <col min="30" max="30" width="5.75390625" style="3" customWidth="1"/>
    <col min="31" max="31" width="0.875" style="3" customWidth="1"/>
    <col min="32" max="32" width="19.75390625" style="3" customWidth="1"/>
    <col min="33" max="33" width="0.875" style="3" customWidth="1"/>
    <col min="34" max="34" width="11.75390625" style="3" customWidth="1"/>
    <col min="35" max="35" width="16.25390625" style="4" customWidth="1"/>
    <col min="36" max="36" width="9.75390625" style="3" customWidth="1"/>
    <col min="37" max="37" width="12.75390625" style="4" customWidth="1"/>
    <col min="38" max="38" width="11.75390625" style="3" customWidth="1"/>
    <col min="39" max="39" width="16.75390625" style="4" customWidth="1"/>
    <col min="40" max="40" width="11.25390625" style="3" customWidth="1"/>
    <col min="41" max="41" width="15.75390625" style="4" customWidth="1"/>
    <col min="42" max="42" width="10.75390625" style="3" customWidth="1"/>
    <col min="43" max="43" width="4.00390625" style="3" customWidth="1"/>
    <col min="44" max="44" width="5.75390625" style="3" customWidth="1"/>
    <col min="45" max="45" width="14.75390625" style="3" customWidth="1"/>
    <col min="46" max="46" width="10.75390625" style="3" customWidth="1"/>
    <col min="47" max="47" width="14.75390625" style="4" customWidth="1"/>
    <col min="48" max="48" width="6.75390625" style="3" customWidth="1"/>
    <col min="49" max="49" width="10.75390625" style="4" customWidth="1"/>
    <col min="50" max="50" width="7.25390625" style="3" customWidth="1"/>
    <col min="51" max="51" width="12.75390625" style="4" customWidth="1"/>
    <col min="52" max="52" width="7.25390625" style="3" customWidth="1"/>
    <col min="53" max="53" width="12.75390625" style="4" customWidth="1"/>
    <col min="54" max="54" width="7.75390625" style="3" customWidth="1"/>
    <col min="55" max="55" width="12.75390625" style="4" customWidth="1"/>
    <col min="56" max="56" width="7.75390625" style="3" customWidth="1"/>
    <col min="57" max="57" width="12.75390625" style="4" customWidth="1"/>
    <col min="58" max="58" width="4.00390625" style="3" customWidth="1"/>
    <col min="59" max="59" width="8.625" style="3" customWidth="1"/>
    <col min="60" max="60" width="1.25" style="3" customWidth="1"/>
    <col min="61" max="61" width="23.75390625" style="3" customWidth="1"/>
    <col min="62" max="62" width="6.00390625" style="3" customWidth="1"/>
    <col min="63" max="63" width="13.25390625" style="3" customWidth="1"/>
    <col min="64" max="64" width="13.00390625" style="3" customWidth="1"/>
    <col min="65" max="65" width="8.625" style="3" customWidth="1"/>
    <col min="66" max="66" width="12.00390625" style="3" customWidth="1"/>
    <col min="67" max="67" width="8.625" style="3" customWidth="1"/>
    <col min="68" max="68" width="15.00390625" style="3" customWidth="1"/>
    <col min="69" max="69" width="8.625" style="3" customWidth="1"/>
    <col min="70" max="70" width="16.625" style="3" customWidth="1"/>
    <col min="71" max="71" width="11.75390625" style="3" customWidth="1"/>
    <col min="72" max="72" width="8.625" style="3" customWidth="1"/>
    <col min="73" max="73" width="2.25390625" style="3" customWidth="1"/>
    <col min="74" max="74" width="15.625" style="3" customWidth="1"/>
    <col min="75" max="75" width="10.75390625" style="3" customWidth="1"/>
    <col min="76" max="76" width="13.25390625" style="3" customWidth="1"/>
    <col min="77" max="81" width="8.625" style="3" customWidth="1"/>
    <col min="82" max="82" width="15.125" style="3" customWidth="1"/>
    <col min="83" max="83" width="8.625" style="3" customWidth="1"/>
    <col min="84" max="84" width="13.125" style="3" customWidth="1"/>
    <col min="85" max="85" width="10.875" style="3" customWidth="1"/>
    <col min="86" max="86" width="14.00390625" style="3" customWidth="1"/>
    <col min="87" max="16384" width="8.625" style="3" customWidth="1"/>
  </cols>
  <sheetData>
    <row r="1" spans="3:86" ht="15.75" customHeight="1">
      <c r="C1" s="3" t="s">
        <v>129</v>
      </c>
      <c r="Z1" s="4" t="s">
        <v>130</v>
      </c>
      <c r="AF1" s="3" t="s">
        <v>131</v>
      </c>
      <c r="BC1" s="6" t="s">
        <v>132</v>
      </c>
      <c r="BD1" s="7"/>
      <c r="BE1" s="6"/>
      <c r="BI1" s="3" t="s">
        <v>133</v>
      </c>
      <c r="BL1" s="4"/>
      <c r="BN1" s="4"/>
      <c r="BP1" s="4"/>
      <c r="BR1" s="4"/>
      <c r="BV1" s="4"/>
      <c r="BW1" s="8"/>
      <c r="BX1" s="4"/>
      <c r="BZ1" s="4"/>
      <c r="CB1" s="4"/>
      <c r="CD1" s="4"/>
      <c r="CF1" s="6" t="s">
        <v>134</v>
      </c>
      <c r="CG1" s="7"/>
      <c r="CH1" s="6"/>
    </row>
    <row r="2" spans="3:86" ht="24">
      <c r="C2" s="9" t="s">
        <v>135</v>
      </c>
      <c r="P2" s="10" t="s">
        <v>0</v>
      </c>
      <c r="T2" s="4" t="s">
        <v>136</v>
      </c>
      <c r="AF2" s="9" t="s">
        <v>135</v>
      </c>
      <c r="AR2" s="1"/>
      <c r="AS2" s="10" t="s">
        <v>0</v>
      </c>
      <c r="AT2" s="9"/>
      <c r="AW2" s="7" t="s">
        <v>137</v>
      </c>
      <c r="AX2" s="7"/>
      <c r="AY2" s="6"/>
      <c r="BI2" s="9" t="s">
        <v>135</v>
      </c>
      <c r="BL2" s="4"/>
      <c r="BN2" s="4"/>
      <c r="BP2" s="4"/>
      <c r="BR2" s="4"/>
      <c r="BV2" s="10" t="s">
        <v>0</v>
      </c>
      <c r="BW2" s="9"/>
      <c r="BX2" s="4"/>
      <c r="BZ2" s="7" t="s">
        <v>137</v>
      </c>
      <c r="CA2" s="7"/>
      <c r="CB2" s="6"/>
      <c r="CD2" s="4"/>
      <c r="CF2" s="4"/>
      <c r="CH2" s="4"/>
    </row>
    <row r="3" spans="2:86" ht="15.75" customHeight="1" thickBot="1">
      <c r="B3" s="11"/>
      <c r="C3" s="11" t="s">
        <v>1</v>
      </c>
      <c r="D3" s="11"/>
      <c r="E3" s="11"/>
      <c r="F3" s="12"/>
      <c r="G3" s="11"/>
      <c r="H3" s="12"/>
      <c r="I3" s="13"/>
      <c r="J3" s="12"/>
      <c r="K3" s="11"/>
      <c r="L3" s="12"/>
      <c r="M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4" t="s">
        <v>2</v>
      </c>
      <c r="AB3" s="15"/>
      <c r="AE3" s="11"/>
      <c r="AF3" s="11"/>
      <c r="AG3" s="11"/>
      <c r="AH3" s="11"/>
      <c r="AI3" s="12"/>
      <c r="AJ3" s="11"/>
      <c r="AK3" s="12"/>
      <c r="AL3" s="11"/>
      <c r="AM3" s="12"/>
      <c r="AN3" s="11"/>
      <c r="AO3" s="12"/>
      <c r="AP3" s="11"/>
      <c r="AR3" s="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4" t="s">
        <v>2</v>
      </c>
      <c r="BE3" s="15"/>
      <c r="BH3" s="11"/>
      <c r="BI3" s="11"/>
      <c r="BJ3" s="11"/>
      <c r="BK3" s="11"/>
      <c r="BL3" s="12"/>
      <c r="BM3" s="11"/>
      <c r="BN3" s="12"/>
      <c r="BO3" s="11"/>
      <c r="BP3" s="12"/>
      <c r="BQ3" s="11"/>
      <c r="BR3" s="12"/>
      <c r="BS3" s="11"/>
      <c r="BU3" s="1"/>
      <c r="BV3" s="12"/>
      <c r="BW3" s="11"/>
      <c r="BX3" s="12"/>
      <c r="BY3" s="11"/>
      <c r="BZ3" s="12"/>
      <c r="CA3" s="11"/>
      <c r="CB3" s="12"/>
      <c r="CC3" s="11"/>
      <c r="CD3" s="12"/>
      <c r="CE3" s="11"/>
      <c r="CF3" s="12"/>
      <c r="CG3" s="14" t="s">
        <v>2</v>
      </c>
      <c r="CH3" s="15"/>
    </row>
    <row r="4" spans="4:86" ht="18.75" customHeight="1">
      <c r="D4" s="16"/>
      <c r="E4" s="1"/>
      <c r="G4" s="17"/>
      <c r="I4" s="18" t="s">
        <v>3</v>
      </c>
      <c r="J4" s="19"/>
      <c r="K4" s="20"/>
      <c r="L4" s="19"/>
      <c r="M4" s="20"/>
      <c r="P4" s="19" t="s">
        <v>4</v>
      </c>
      <c r="Q4" s="20"/>
      <c r="R4" s="19"/>
      <c r="S4" s="20"/>
      <c r="T4" s="19"/>
      <c r="U4" s="21"/>
      <c r="V4" s="19"/>
      <c r="W4" s="20"/>
      <c r="X4" s="19"/>
      <c r="Y4" s="20"/>
      <c r="Z4" s="19"/>
      <c r="AA4" s="20"/>
      <c r="AB4" s="19"/>
      <c r="AG4" s="16"/>
      <c r="AH4" s="1"/>
      <c r="AJ4" s="17"/>
      <c r="AL4" s="18" t="s">
        <v>3</v>
      </c>
      <c r="AM4" s="19"/>
      <c r="AN4" s="20"/>
      <c r="AO4" s="19"/>
      <c r="AP4" s="20"/>
      <c r="AS4" s="19" t="s">
        <v>4</v>
      </c>
      <c r="AT4" s="20"/>
      <c r="AU4" s="19"/>
      <c r="AV4" s="20"/>
      <c r="AW4" s="19"/>
      <c r="AX4" s="21"/>
      <c r="AY4" s="19"/>
      <c r="AZ4" s="20"/>
      <c r="BA4" s="19"/>
      <c r="BB4" s="20"/>
      <c r="BC4" s="19"/>
      <c r="BD4" s="20"/>
      <c r="BE4" s="19"/>
      <c r="BJ4" s="16"/>
      <c r="BK4" s="1"/>
      <c r="BL4" s="4"/>
      <c r="BM4" s="17"/>
      <c r="BN4" s="4"/>
      <c r="BO4" s="18" t="s">
        <v>3</v>
      </c>
      <c r="BP4" s="19"/>
      <c r="BQ4" s="20"/>
      <c r="BR4" s="19"/>
      <c r="BS4" s="20"/>
      <c r="BV4" s="19" t="s">
        <v>4</v>
      </c>
      <c r="BW4" s="20"/>
      <c r="BX4" s="19"/>
      <c r="BY4" s="20"/>
      <c r="BZ4" s="19"/>
      <c r="CA4" s="21"/>
      <c r="CB4" s="19"/>
      <c r="CC4" s="20"/>
      <c r="CD4" s="19"/>
      <c r="CE4" s="20"/>
      <c r="CF4" s="19"/>
      <c r="CG4" s="20"/>
      <c r="CH4" s="19"/>
    </row>
    <row r="5" spans="3:86" ht="18.75" customHeight="1">
      <c r="C5" s="22" t="s">
        <v>5</v>
      </c>
      <c r="D5" s="16"/>
      <c r="E5" s="23" t="s">
        <v>6</v>
      </c>
      <c r="F5" s="6"/>
      <c r="G5" s="24" t="s">
        <v>7</v>
      </c>
      <c r="H5" s="6"/>
      <c r="I5" s="66" t="s">
        <v>8</v>
      </c>
      <c r="J5" s="67"/>
      <c r="K5" s="70" t="s">
        <v>9</v>
      </c>
      <c r="L5" s="67"/>
      <c r="M5" s="70" t="s">
        <v>10</v>
      </c>
      <c r="P5" s="72" t="s">
        <v>11</v>
      </c>
      <c r="Q5" s="70" t="s">
        <v>12</v>
      </c>
      <c r="R5" s="67"/>
      <c r="S5" s="70" t="s">
        <v>13</v>
      </c>
      <c r="T5" s="67"/>
      <c r="U5" s="70" t="s">
        <v>14</v>
      </c>
      <c r="V5" s="67"/>
      <c r="W5" s="70" t="s">
        <v>15</v>
      </c>
      <c r="X5" s="67"/>
      <c r="Y5" s="70" t="s">
        <v>16</v>
      </c>
      <c r="Z5" s="67"/>
      <c r="AA5" s="70" t="s">
        <v>17</v>
      </c>
      <c r="AB5" s="74"/>
      <c r="AG5" s="16"/>
      <c r="AH5" s="23" t="s">
        <v>6</v>
      </c>
      <c r="AI5" s="6"/>
      <c r="AJ5" s="24" t="s">
        <v>7</v>
      </c>
      <c r="AK5" s="6"/>
      <c r="AL5" s="66" t="s">
        <v>8</v>
      </c>
      <c r="AM5" s="67"/>
      <c r="AN5" s="70" t="s">
        <v>9</v>
      </c>
      <c r="AO5" s="67"/>
      <c r="AP5" s="70" t="s">
        <v>10</v>
      </c>
      <c r="AS5" s="72" t="s">
        <v>11</v>
      </c>
      <c r="AT5" s="70" t="s">
        <v>12</v>
      </c>
      <c r="AU5" s="67"/>
      <c r="AV5" s="70" t="s">
        <v>13</v>
      </c>
      <c r="AW5" s="67"/>
      <c r="AX5" s="70" t="s">
        <v>14</v>
      </c>
      <c r="AY5" s="67"/>
      <c r="AZ5" s="70" t="s">
        <v>15</v>
      </c>
      <c r="BA5" s="67"/>
      <c r="BB5" s="70" t="s">
        <v>16</v>
      </c>
      <c r="BC5" s="67"/>
      <c r="BD5" s="70" t="s">
        <v>17</v>
      </c>
      <c r="BE5" s="74"/>
      <c r="BJ5" s="16"/>
      <c r="BK5" s="23" t="s">
        <v>6</v>
      </c>
      <c r="BL5" s="6"/>
      <c r="BM5" s="24" t="s">
        <v>7</v>
      </c>
      <c r="BN5" s="6"/>
      <c r="BO5" s="66" t="s">
        <v>8</v>
      </c>
      <c r="BP5" s="67"/>
      <c r="BQ5" s="70" t="s">
        <v>9</v>
      </c>
      <c r="BR5" s="67"/>
      <c r="BS5" s="70" t="s">
        <v>10</v>
      </c>
      <c r="BV5" s="72" t="s">
        <v>11</v>
      </c>
      <c r="BW5" s="70" t="s">
        <v>12</v>
      </c>
      <c r="BX5" s="67"/>
      <c r="BY5" s="70" t="s">
        <v>13</v>
      </c>
      <c r="BZ5" s="67"/>
      <c r="CA5" s="70" t="s">
        <v>14</v>
      </c>
      <c r="CB5" s="67"/>
      <c r="CC5" s="70" t="s">
        <v>15</v>
      </c>
      <c r="CD5" s="67"/>
      <c r="CE5" s="70" t="s">
        <v>16</v>
      </c>
      <c r="CF5" s="67"/>
      <c r="CG5" s="70" t="s">
        <v>17</v>
      </c>
      <c r="CH5" s="74"/>
    </row>
    <row r="6" spans="3:86" ht="18.75" customHeight="1">
      <c r="C6" s="22"/>
      <c r="D6" s="16"/>
      <c r="E6" s="20"/>
      <c r="F6" s="19"/>
      <c r="G6" s="21"/>
      <c r="H6" s="19"/>
      <c r="I6" s="68"/>
      <c r="J6" s="69"/>
      <c r="K6" s="68"/>
      <c r="L6" s="69"/>
      <c r="M6" s="71"/>
      <c r="P6" s="73"/>
      <c r="Q6" s="68"/>
      <c r="R6" s="69"/>
      <c r="S6" s="68"/>
      <c r="T6" s="69"/>
      <c r="U6" s="68"/>
      <c r="V6" s="69"/>
      <c r="W6" s="68"/>
      <c r="X6" s="69"/>
      <c r="Y6" s="68"/>
      <c r="Z6" s="69"/>
      <c r="AA6" s="68"/>
      <c r="AB6" s="75"/>
      <c r="AF6" s="22" t="s">
        <v>18</v>
      </c>
      <c r="AG6" s="16"/>
      <c r="AH6" s="20"/>
      <c r="AI6" s="19"/>
      <c r="AJ6" s="21"/>
      <c r="AK6" s="19"/>
      <c r="AL6" s="68"/>
      <c r="AM6" s="69"/>
      <c r="AN6" s="68"/>
      <c r="AO6" s="69"/>
      <c r="AP6" s="71"/>
      <c r="AS6" s="73"/>
      <c r="AT6" s="68"/>
      <c r="AU6" s="69"/>
      <c r="AV6" s="68"/>
      <c r="AW6" s="69"/>
      <c r="AX6" s="68"/>
      <c r="AY6" s="69"/>
      <c r="AZ6" s="68"/>
      <c r="BA6" s="69"/>
      <c r="BB6" s="68"/>
      <c r="BC6" s="69"/>
      <c r="BD6" s="68"/>
      <c r="BE6" s="75"/>
      <c r="BI6" s="22" t="s">
        <v>18</v>
      </c>
      <c r="BJ6" s="16"/>
      <c r="BK6" s="20"/>
      <c r="BL6" s="19"/>
      <c r="BM6" s="21"/>
      <c r="BN6" s="19"/>
      <c r="BO6" s="68"/>
      <c r="BP6" s="69"/>
      <c r="BQ6" s="68"/>
      <c r="BR6" s="69"/>
      <c r="BS6" s="71"/>
      <c r="BV6" s="73"/>
      <c r="BW6" s="68"/>
      <c r="BX6" s="69"/>
      <c r="BY6" s="68"/>
      <c r="BZ6" s="69"/>
      <c r="CA6" s="68"/>
      <c r="CB6" s="69"/>
      <c r="CC6" s="68"/>
      <c r="CD6" s="69"/>
      <c r="CE6" s="68"/>
      <c r="CF6" s="69"/>
      <c r="CG6" s="68"/>
      <c r="CH6" s="75"/>
    </row>
    <row r="7" spans="3:86" ht="18.75" customHeight="1">
      <c r="C7" s="22" t="s">
        <v>19</v>
      </c>
      <c r="D7" s="16"/>
      <c r="E7" s="56" t="s">
        <v>20</v>
      </c>
      <c r="F7" s="58" t="s">
        <v>21</v>
      </c>
      <c r="G7" s="56" t="s">
        <v>20</v>
      </c>
      <c r="H7" s="58" t="s">
        <v>21</v>
      </c>
      <c r="I7" s="56" t="s">
        <v>20</v>
      </c>
      <c r="J7" s="58" t="s">
        <v>21</v>
      </c>
      <c r="K7" s="56" t="s">
        <v>20</v>
      </c>
      <c r="L7" s="58" t="s">
        <v>21</v>
      </c>
      <c r="M7" s="60" t="s">
        <v>20</v>
      </c>
      <c r="P7" s="62" t="s">
        <v>21</v>
      </c>
      <c r="Q7" s="56" t="s">
        <v>20</v>
      </c>
      <c r="R7" s="58" t="s">
        <v>21</v>
      </c>
      <c r="S7" s="56" t="s">
        <v>20</v>
      </c>
      <c r="T7" s="58" t="s">
        <v>21</v>
      </c>
      <c r="U7" s="56" t="s">
        <v>20</v>
      </c>
      <c r="V7" s="58" t="s">
        <v>21</v>
      </c>
      <c r="W7" s="56" t="s">
        <v>20</v>
      </c>
      <c r="X7" s="58" t="s">
        <v>21</v>
      </c>
      <c r="Y7" s="56" t="s">
        <v>20</v>
      </c>
      <c r="Z7" s="58" t="s">
        <v>21</v>
      </c>
      <c r="AA7" s="56" t="s">
        <v>20</v>
      </c>
      <c r="AB7" s="64" t="s">
        <v>21</v>
      </c>
      <c r="AG7" s="16"/>
      <c r="AH7" s="56" t="s">
        <v>20</v>
      </c>
      <c r="AI7" s="58" t="s">
        <v>21</v>
      </c>
      <c r="AJ7" s="56" t="s">
        <v>20</v>
      </c>
      <c r="AK7" s="58" t="s">
        <v>21</v>
      </c>
      <c r="AL7" s="56" t="s">
        <v>20</v>
      </c>
      <c r="AM7" s="58" t="s">
        <v>21</v>
      </c>
      <c r="AN7" s="56" t="s">
        <v>20</v>
      </c>
      <c r="AO7" s="58" t="s">
        <v>21</v>
      </c>
      <c r="AP7" s="60" t="s">
        <v>20</v>
      </c>
      <c r="AS7" s="62" t="s">
        <v>21</v>
      </c>
      <c r="AT7" s="56" t="s">
        <v>20</v>
      </c>
      <c r="AU7" s="58" t="s">
        <v>21</v>
      </c>
      <c r="AV7" s="56" t="s">
        <v>20</v>
      </c>
      <c r="AW7" s="58" t="s">
        <v>21</v>
      </c>
      <c r="AX7" s="56" t="s">
        <v>20</v>
      </c>
      <c r="AY7" s="58" t="s">
        <v>21</v>
      </c>
      <c r="AZ7" s="56" t="s">
        <v>20</v>
      </c>
      <c r="BA7" s="58" t="s">
        <v>21</v>
      </c>
      <c r="BB7" s="56" t="s">
        <v>20</v>
      </c>
      <c r="BC7" s="58" t="s">
        <v>21</v>
      </c>
      <c r="BD7" s="56" t="s">
        <v>20</v>
      </c>
      <c r="BE7" s="64" t="s">
        <v>21</v>
      </c>
      <c r="BJ7" s="16"/>
      <c r="BK7" s="56" t="s">
        <v>20</v>
      </c>
      <c r="BL7" s="58" t="s">
        <v>21</v>
      </c>
      <c r="BM7" s="56" t="s">
        <v>20</v>
      </c>
      <c r="BN7" s="58" t="s">
        <v>21</v>
      </c>
      <c r="BO7" s="56" t="s">
        <v>20</v>
      </c>
      <c r="BP7" s="58" t="s">
        <v>21</v>
      </c>
      <c r="BQ7" s="56" t="s">
        <v>20</v>
      </c>
      <c r="BR7" s="58" t="s">
        <v>21</v>
      </c>
      <c r="BS7" s="60" t="s">
        <v>20</v>
      </c>
      <c r="BV7" s="62" t="s">
        <v>21</v>
      </c>
      <c r="BW7" s="56" t="s">
        <v>20</v>
      </c>
      <c r="BX7" s="58" t="s">
        <v>21</v>
      </c>
      <c r="BY7" s="56" t="s">
        <v>20</v>
      </c>
      <c r="BZ7" s="58" t="s">
        <v>21</v>
      </c>
      <c r="CA7" s="56" t="s">
        <v>20</v>
      </c>
      <c r="CB7" s="58" t="s">
        <v>21</v>
      </c>
      <c r="CC7" s="56" t="s">
        <v>20</v>
      </c>
      <c r="CD7" s="58" t="s">
        <v>21</v>
      </c>
      <c r="CE7" s="56" t="s">
        <v>20</v>
      </c>
      <c r="CF7" s="58" t="s">
        <v>21</v>
      </c>
      <c r="CG7" s="56" t="s">
        <v>20</v>
      </c>
      <c r="CH7" s="64" t="s">
        <v>21</v>
      </c>
    </row>
    <row r="8" spans="2:86" ht="18.75" customHeight="1">
      <c r="B8" s="20"/>
      <c r="C8" s="20"/>
      <c r="D8" s="25"/>
      <c r="E8" s="57"/>
      <c r="F8" s="59"/>
      <c r="G8" s="57"/>
      <c r="H8" s="59"/>
      <c r="I8" s="57"/>
      <c r="J8" s="59"/>
      <c r="K8" s="57"/>
      <c r="L8" s="59"/>
      <c r="M8" s="61"/>
      <c r="P8" s="63"/>
      <c r="Q8" s="57"/>
      <c r="R8" s="59"/>
      <c r="S8" s="57"/>
      <c r="T8" s="59"/>
      <c r="U8" s="57"/>
      <c r="V8" s="59"/>
      <c r="W8" s="57"/>
      <c r="X8" s="59"/>
      <c r="Y8" s="57"/>
      <c r="Z8" s="59"/>
      <c r="AA8" s="57"/>
      <c r="AB8" s="65"/>
      <c r="AE8" s="20"/>
      <c r="AF8" s="20"/>
      <c r="AG8" s="25"/>
      <c r="AH8" s="57"/>
      <c r="AI8" s="59"/>
      <c r="AJ8" s="57"/>
      <c r="AK8" s="59"/>
      <c r="AL8" s="57"/>
      <c r="AM8" s="59"/>
      <c r="AN8" s="57"/>
      <c r="AO8" s="59"/>
      <c r="AP8" s="61"/>
      <c r="AS8" s="63"/>
      <c r="AT8" s="57"/>
      <c r="AU8" s="59"/>
      <c r="AV8" s="57"/>
      <c r="AW8" s="59"/>
      <c r="AX8" s="57"/>
      <c r="AY8" s="59"/>
      <c r="AZ8" s="57"/>
      <c r="BA8" s="59"/>
      <c r="BB8" s="57"/>
      <c r="BC8" s="59"/>
      <c r="BD8" s="57"/>
      <c r="BE8" s="65"/>
      <c r="BH8" s="20"/>
      <c r="BI8" s="20"/>
      <c r="BJ8" s="25"/>
      <c r="BK8" s="57"/>
      <c r="BL8" s="59"/>
      <c r="BM8" s="57"/>
      <c r="BN8" s="59"/>
      <c r="BO8" s="57"/>
      <c r="BP8" s="59"/>
      <c r="BQ8" s="57"/>
      <c r="BR8" s="59"/>
      <c r="BS8" s="61"/>
      <c r="BV8" s="63"/>
      <c r="BW8" s="57"/>
      <c r="BX8" s="59"/>
      <c r="BY8" s="57"/>
      <c r="BZ8" s="59"/>
      <c r="CA8" s="57"/>
      <c r="CB8" s="59"/>
      <c r="CC8" s="57"/>
      <c r="CD8" s="59"/>
      <c r="CE8" s="57"/>
      <c r="CF8" s="59"/>
      <c r="CG8" s="57"/>
      <c r="CH8" s="65"/>
    </row>
    <row r="9" spans="2:86" ht="18.75" customHeight="1">
      <c r="B9" s="1"/>
      <c r="C9" s="1"/>
      <c r="D9" s="16"/>
      <c r="E9" s="26"/>
      <c r="F9" s="27"/>
      <c r="G9" s="26"/>
      <c r="H9" s="27"/>
      <c r="I9" s="28"/>
      <c r="J9" s="27"/>
      <c r="K9" s="26"/>
      <c r="L9" s="27"/>
      <c r="M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E9" s="1"/>
      <c r="AF9" s="1"/>
      <c r="AG9" s="16"/>
      <c r="AH9" s="26"/>
      <c r="AI9" s="27"/>
      <c r="AJ9" s="26"/>
      <c r="AK9" s="27"/>
      <c r="AL9" s="28"/>
      <c r="AM9" s="27"/>
      <c r="AN9" s="26"/>
      <c r="AO9" s="27"/>
      <c r="AP9" s="26"/>
      <c r="AS9" s="27"/>
      <c r="AT9" s="26"/>
      <c r="AU9" s="27"/>
      <c r="AV9" s="26"/>
      <c r="AW9" s="27"/>
      <c r="AX9" s="26"/>
      <c r="AY9" s="27"/>
      <c r="AZ9" s="26"/>
      <c r="BA9" s="27"/>
      <c r="BB9" s="26"/>
      <c r="BC9" s="27"/>
      <c r="BD9" s="26"/>
      <c r="BE9" s="27"/>
      <c r="BH9" s="1"/>
      <c r="BI9" s="1"/>
      <c r="BJ9" s="16"/>
      <c r="BK9" s="26"/>
      <c r="BL9" s="27"/>
      <c r="BM9" s="26"/>
      <c r="BN9" s="27"/>
      <c r="BO9" s="28"/>
      <c r="BP9" s="27"/>
      <c r="BQ9" s="26"/>
      <c r="BR9" s="27"/>
      <c r="BS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</row>
    <row r="10" spans="3:86" ht="18.75" customHeight="1">
      <c r="C10" s="29" t="s">
        <v>138</v>
      </c>
      <c r="D10" s="16"/>
      <c r="E10" s="1">
        <v>32346</v>
      </c>
      <c r="F10" s="4">
        <v>161775.52</v>
      </c>
      <c r="G10" s="3">
        <v>613</v>
      </c>
      <c r="H10" s="4">
        <v>506.23</v>
      </c>
      <c r="I10" s="5">
        <v>31733</v>
      </c>
      <c r="J10" s="4">
        <v>161269.29</v>
      </c>
      <c r="K10" s="3">
        <v>28344</v>
      </c>
      <c r="L10" s="4">
        <v>55353.91</v>
      </c>
      <c r="M10" s="3">
        <v>1585</v>
      </c>
      <c r="P10" s="4">
        <v>11647.66</v>
      </c>
      <c r="Q10" s="3">
        <v>1353</v>
      </c>
      <c r="R10" s="4">
        <v>21417.33</v>
      </c>
      <c r="S10" s="3">
        <v>2</v>
      </c>
      <c r="T10" s="4">
        <v>50.8</v>
      </c>
      <c r="U10" s="3">
        <v>26</v>
      </c>
      <c r="V10" s="4">
        <v>1103.13</v>
      </c>
      <c r="W10" s="3">
        <v>93</v>
      </c>
      <c r="X10" s="4">
        <v>6691.02</v>
      </c>
      <c r="Y10" s="3">
        <v>223</v>
      </c>
      <c r="Z10" s="4">
        <v>30826.67</v>
      </c>
      <c r="AA10" s="3">
        <v>107</v>
      </c>
      <c r="AB10" s="4">
        <v>34178.77</v>
      </c>
      <c r="AF10" s="30" t="s">
        <v>22</v>
      </c>
      <c r="AG10" s="16"/>
      <c r="AH10" s="1">
        <v>409</v>
      </c>
      <c r="AI10" s="4">
        <v>1309.04</v>
      </c>
      <c r="AJ10" s="30" t="s">
        <v>139</v>
      </c>
      <c r="AK10" s="31" t="s">
        <v>139</v>
      </c>
      <c r="AL10" s="3">
        <v>409</v>
      </c>
      <c r="AM10" s="4">
        <v>1309.04</v>
      </c>
      <c r="AN10" s="3">
        <v>361</v>
      </c>
      <c r="AO10" s="4">
        <v>646.12</v>
      </c>
      <c r="AP10" s="3">
        <v>18</v>
      </c>
      <c r="AS10" s="4">
        <v>134.41</v>
      </c>
      <c r="AT10" s="3">
        <v>30</v>
      </c>
      <c r="AU10" s="4">
        <v>528.51</v>
      </c>
      <c r="AV10" s="31" t="s">
        <v>139</v>
      </c>
      <c r="AW10" s="31" t="s">
        <v>139</v>
      </c>
      <c r="AX10" s="31" t="s">
        <v>139</v>
      </c>
      <c r="AY10" s="31" t="s">
        <v>139</v>
      </c>
      <c r="AZ10" s="31" t="s">
        <v>139</v>
      </c>
      <c r="BA10" s="31" t="s">
        <v>139</v>
      </c>
      <c r="BB10" s="31" t="s">
        <v>139</v>
      </c>
      <c r="BC10" s="31" t="s">
        <v>139</v>
      </c>
      <c r="BD10" s="31" t="s">
        <v>139</v>
      </c>
      <c r="BE10" s="31" t="s">
        <v>139</v>
      </c>
      <c r="BI10" s="29" t="s">
        <v>91</v>
      </c>
      <c r="BJ10" s="16"/>
      <c r="BK10" s="3">
        <f aca="true" t="shared" si="0" ref="BK10:BS10">SUM(BK12:BK27)</f>
        <v>3243</v>
      </c>
      <c r="BL10" s="4">
        <f t="shared" si="0"/>
        <v>21955.269999999997</v>
      </c>
      <c r="BM10" s="3">
        <f t="shared" si="0"/>
        <v>72</v>
      </c>
      <c r="BN10" s="4">
        <f t="shared" si="0"/>
        <v>58.410000000000004</v>
      </c>
      <c r="BO10" s="3">
        <f t="shared" si="0"/>
        <v>3171</v>
      </c>
      <c r="BP10" s="4">
        <f t="shared" si="0"/>
        <v>21896.859999999997</v>
      </c>
      <c r="BQ10" s="3">
        <f t="shared" si="0"/>
        <v>2724</v>
      </c>
      <c r="BR10" s="4">
        <f t="shared" si="0"/>
        <v>5725.28</v>
      </c>
      <c r="BS10" s="3">
        <f t="shared" si="0"/>
        <v>183</v>
      </c>
      <c r="BV10" s="4">
        <f>SUM(BV12:BV27)</f>
        <v>1359.3000000000002</v>
      </c>
      <c r="BW10" s="3">
        <f>SUM(BW12:BW27)</f>
        <v>197</v>
      </c>
      <c r="BX10" s="4">
        <f>SUM(BX12:BX27)</f>
        <v>3089.66</v>
      </c>
      <c r="BY10" s="30" t="s">
        <v>23</v>
      </c>
      <c r="BZ10" s="31" t="s">
        <v>23</v>
      </c>
      <c r="CA10" s="3">
        <f aca="true" t="shared" si="1" ref="CA10:CH10">SUM(CA12:CA27)</f>
        <v>2</v>
      </c>
      <c r="CB10" s="4">
        <f t="shared" si="1"/>
        <v>79.84</v>
      </c>
      <c r="CC10" s="3">
        <f t="shared" si="1"/>
        <v>25</v>
      </c>
      <c r="CD10" s="4">
        <f t="shared" si="1"/>
        <v>1876</v>
      </c>
      <c r="CE10" s="3">
        <f t="shared" si="1"/>
        <v>13</v>
      </c>
      <c r="CF10" s="4">
        <f t="shared" si="1"/>
        <v>1819.4</v>
      </c>
      <c r="CG10" s="3">
        <f t="shared" si="1"/>
        <v>27</v>
      </c>
      <c r="CH10" s="4">
        <f t="shared" si="1"/>
        <v>7947.38</v>
      </c>
    </row>
    <row r="11" spans="3:86" ht="18.75" customHeight="1">
      <c r="C11" s="32" t="s">
        <v>140</v>
      </c>
      <c r="D11" s="16"/>
      <c r="E11" s="1">
        <v>31537</v>
      </c>
      <c r="F11" s="4">
        <v>158571.95</v>
      </c>
      <c r="G11" s="3">
        <v>523</v>
      </c>
      <c r="H11" s="4">
        <v>437.88</v>
      </c>
      <c r="I11" s="5">
        <v>31014</v>
      </c>
      <c r="J11" s="4">
        <v>158134.07</v>
      </c>
      <c r="K11" s="3">
        <v>27708</v>
      </c>
      <c r="L11" s="4">
        <v>54027.17</v>
      </c>
      <c r="M11" s="3">
        <v>1569</v>
      </c>
      <c r="P11" s="4">
        <v>11521.15</v>
      </c>
      <c r="Q11" s="3">
        <v>1294</v>
      </c>
      <c r="R11" s="4">
        <v>20478.41</v>
      </c>
      <c r="S11" s="3">
        <v>2</v>
      </c>
      <c r="T11" s="4">
        <v>50.8</v>
      </c>
      <c r="U11" s="3">
        <v>22</v>
      </c>
      <c r="V11" s="4">
        <v>929.97</v>
      </c>
      <c r="W11" s="3">
        <v>96</v>
      </c>
      <c r="X11" s="4">
        <v>6941.59</v>
      </c>
      <c r="Y11" s="3">
        <v>218</v>
      </c>
      <c r="Z11" s="4">
        <v>30133.43</v>
      </c>
      <c r="AA11" s="3">
        <v>105</v>
      </c>
      <c r="AB11" s="4">
        <v>34051.55</v>
      </c>
      <c r="AF11" s="30" t="s">
        <v>24</v>
      </c>
      <c r="AG11" s="16"/>
      <c r="AH11" s="1">
        <v>150</v>
      </c>
      <c r="AI11" s="4">
        <v>265.98</v>
      </c>
      <c r="AJ11" s="30" t="s">
        <v>139</v>
      </c>
      <c r="AK11" s="31" t="s">
        <v>139</v>
      </c>
      <c r="AL11" s="3">
        <v>150</v>
      </c>
      <c r="AM11" s="4">
        <v>265.98</v>
      </c>
      <c r="AN11" s="3">
        <v>147</v>
      </c>
      <c r="AO11" s="4">
        <v>239.71</v>
      </c>
      <c r="AP11" s="3">
        <v>2</v>
      </c>
      <c r="AS11" s="4">
        <v>14.27</v>
      </c>
      <c r="AT11" s="3">
        <v>1</v>
      </c>
      <c r="AU11" s="4">
        <v>12</v>
      </c>
      <c r="AV11" s="31" t="s">
        <v>139</v>
      </c>
      <c r="AW11" s="31" t="s">
        <v>139</v>
      </c>
      <c r="AX11" s="31" t="s">
        <v>139</v>
      </c>
      <c r="AY11" s="31" t="s">
        <v>139</v>
      </c>
      <c r="AZ11" s="31" t="s">
        <v>139</v>
      </c>
      <c r="BA11" s="31" t="s">
        <v>139</v>
      </c>
      <c r="BB11" s="31" t="s">
        <v>139</v>
      </c>
      <c r="BC11" s="31" t="s">
        <v>139</v>
      </c>
      <c r="BD11" s="31" t="s">
        <v>139</v>
      </c>
      <c r="BE11" s="31" t="s">
        <v>139</v>
      </c>
      <c r="BJ11" s="16"/>
      <c r="BL11" s="4"/>
      <c r="BN11" s="4"/>
      <c r="BP11" s="4"/>
      <c r="BR11" s="4"/>
      <c r="BV11" s="4"/>
      <c r="BX11" s="4"/>
      <c r="BZ11" s="4"/>
      <c r="CB11" s="4"/>
      <c r="CD11" s="4"/>
      <c r="CF11" s="4"/>
      <c r="CH11" s="4"/>
    </row>
    <row r="12" spans="3:86" ht="18.75" customHeight="1">
      <c r="C12" s="32" t="s">
        <v>141</v>
      </c>
      <c r="D12" s="16"/>
      <c r="E12" s="1">
        <v>30980</v>
      </c>
      <c r="F12" s="4">
        <v>153399.2</v>
      </c>
      <c r="G12" s="3">
        <v>384</v>
      </c>
      <c r="H12" s="4">
        <v>324.41</v>
      </c>
      <c r="I12" s="5">
        <v>30596</v>
      </c>
      <c r="J12" s="4">
        <v>153074.79</v>
      </c>
      <c r="K12" s="3">
        <v>27355</v>
      </c>
      <c r="L12" s="4">
        <v>53126.31</v>
      </c>
      <c r="M12" s="3">
        <v>1571</v>
      </c>
      <c r="P12" s="4">
        <v>11563.6</v>
      </c>
      <c r="Q12" s="3">
        <v>1260</v>
      </c>
      <c r="R12" s="4">
        <v>19901.86</v>
      </c>
      <c r="S12" s="3">
        <v>1</v>
      </c>
      <c r="T12" s="4">
        <v>27.8</v>
      </c>
      <c r="U12" s="3">
        <v>16</v>
      </c>
      <c r="V12" s="4">
        <v>662.41</v>
      </c>
      <c r="W12" s="3">
        <v>97</v>
      </c>
      <c r="X12" s="4">
        <v>7051.99</v>
      </c>
      <c r="Y12" s="3">
        <v>193</v>
      </c>
      <c r="Z12" s="4">
        <v>26651.19</v>
      </c>
      <c r="AA12" s="3">
        <v>103</v>
      </c>
      <c r="AB12" s="4">
        <v>34089.63</v>
      </c>
      <c r="AF12" s="30" t="s">
        <v>25</v>
      </c>
      <c r="AG12" s="16"/>
      <c r="AH12" s="1">
        <v>169</v>
      </c>
      <c r="AI12" s="4">
        <v>146.35</v>
      </c>
      <c r="AJ12" s="30" t="s">
        <v>139</v>
      </c>
      <c r="AK12" s="31" t="s">
        <v>139</v>
      </c>
      <c r="AL12" s="3">
        <v>169</v>
      </c>
      <c r="AM12" s="4">
        <v>146.35</v>
      </c>
      <c r="AN12" s="3">
        <v>169</v>
      </c>
      <c r="AO12" s="4">
        <v>146.35</v>
      </c>
      <c r="AP12" s="30" t="s">
        <v>139</v>
      </c>
      <c r="AS12" s="31" t="s">
        <v>139</v>
      </c>
      <c r="AT12" s="30" t="s">
        <v>139</v>
      </c>
      <c r="AU12" s="31" t="s">
        <v>139</v>
      </c>
      <c r="AV12" s="31" t="s">
        <v>139</v>
      </c>
      <c r="AW12" s="31" t="s">
        <v>139</v>
      </c>
      <c r="AX12" s="31" t="s">
        <v>139</v>
      </c>
      <c r="AY12" s="31" t="s">
        <v>139</v>
      </c>
      <c r="AZ12" s="31" t="s">
        <v>139</v>
      </c>
      <c r="BA12" s="31" t="s">
        <v>139</v>
      </c>
      <c r="BB12" s="31" t="s">
        <v>139</v>
      </c>
      <c r="BC12" s="31" t="s">
        <v>139</v>
      </c>
      <c r="BD12" s="31" t="s">
        <v>139</v>
      </c>
      <c r="BE12" s="31" t="s">
        <v>139</v>
      </c>
      <c r="BI12" s="30" t="s">
        <v>92</v>
      </c>
      <c r="BJ12" s="16"/>
      <c r="BK12" s="1">
        <v>258</v>
      </c>
      <c r="BL12" s="4">
        <v>648.66</v>
      </c>
      <c r="BM12" s="30" t="s">
        <v>139</v>
      </c>
      <c r="BN12" s="31" t="s">
        <v>139</v>
      </c>
      <c r="BO12" s="3">
        <v>258</v>
      </c>
      <c r="BP12" s="4">
        <v>648.66</v>
      </c>
      <c r="BQ12" s="3">
        <v>241</v>
      </c>
      <c r="BR12" s="4">
        <v>465.16</v>
      </c>
      <c r="BS12" s="3">
        <v>9</v>
      </c>
      <c r="BV12" s="4">
        <v>68.5</v>
      </c>
      <c r="BW12" s="3">
        <v>8</v>
      </c>
      <c r="BX12" s="4">
        <v>115</v>
      </c>
      <c r="BY12" s="30" t="s">
        <v>23</v>
      </c>
      <c r="BZ12" s="30" t="s">
        <v>23</v>
      </c>
      <c r="CA12" s="30" t="s">
        <v>23</v>
      </c>
      <c r="CB12" s="30" t="s">
        <v>23</v>
      </c>
      <c r="CC12" s="30" t="s">
        <v>23</v>
      </c>
      <c r="CD12" s="30" t="s">
        <v>23</v>
      </c>
      <c r="CE12" s="30" t="s">
        <v>23</v>
      </c>
      <c r="CF12" s="30" t="s">
        <v>23</v>
      </c>
      <c r="CG12" s="30" t="s">
        <v>23</v>
      </c>
      <c r="CH12" s="30" t="s">
        <v>23</v>
      </c>
    </row>
    <row r="13" spans="3:86" ht="18.75" customHeight="1">
      <c r="C13" s="32" t="s">
        <v>142</v>
      </c>
      <c r="D13" s="16"/>
      <c r="E13" s="1">
        <v>30590</v>
      </c>
      <c r="F13" s="4">
        <v>143423.21</v>
      </c>
      <c r="G13" s="3">
        <v>504</v>
      </c>
      <c r="H13" s="4">
        <v>415.33</v>
      </c>
      <c r="I13" s="5">
        <v>30086</v>
      </c>
      <c r="J13" s="4">
        <v>143007.88</v>
      </c>
      <c r="K13" s="3">
        <v>26940</v>
      </c>
      <c r="L13" s="4">
        <v>52102.26</v>
      </c>
      <c r="M13" s="3">
        <v>1560</v>
      </c>
      <c r="P13" s="4">
        <v>11505.97</v>
      </c>
      <c r="Q13" s="3">
        <v>1229</v>
      </c>
      <c r="R13" s="4">
        <v>19398.89</v>
      </c>
      <c r="S13" s="3">
        <v>1</v>
      </c>
      <c r="T13" s="4">
        <v>27.8</v>
      </c>
      <c r="U13" s="3">
        <v>14</v>
      </c>
      <c r="V13" s="4">
        <v>572.67</v>
      </c>
      <c r="W13" s="3">
        <v>95</v>
      </c>
      <c r="X13" s="4">
        <v>6869.93</v>
      </c>
      <c r="Y13" s="3">
        <v>152</v>
      </c>
      <c r="Z13" s="4">
        <v>21082.11</v>
      </c>
      <c r="AA13" s="3">
        <v>95</v>
      </c>
      <c r="AB13" s="4">
        <v>31448.25</v>
      </c>
      <c r="AF13" s="30" t="s">
        <v>26</v>
      </c>
      <c r="AG13" s="16"/>
      <c r="AH13" s="1">
        <v>46</v>
      </c>
      <c r="AI13" s="4">
        <v>49.44</v>
      </c>
      <c r="AJ13" s="30" t="s">
        <v>139</v>
      </c>
      <c r="AK13" s="31" t="s">
        <v>139</v>
      </c>
      <c r="AL13" s="3">
        <v>46</v>
      </c>
      <c r="AM13" s="4">
        <v>49.44</v>
      </c>
      <c r="AN13" s="3">
        <v>45</v>
      </c>
      <c r="AO13" s="4">
        <v>38.44</v>
      </c>
      <c r="AP13" s="30" t="s">
        <v>139</v>
      </c>
      <c r="AS13" s="31" t="s">
        <v>139</v>
      </c>
      <c r="AT13" s="3">
        <v>1</v>
      </c>
      <c r="AU13" s="4">
        <v>11</v>
      </c>
      <c r="AV13" s="31" t="s">
        <v>139</v>
      </c>
      <c r="AW13" s="31" t="s">
        <v>139</v>
      </c>
      <c r="AX13" s="31" t="s">
        <v>139</v>
      </c>
      <c r="AY13" s="31" t="s">
        <v>139</v>
      </c>
      <c r="AZ13" s="31" t="s">
        <v>139</v>
      </c>
      <c r="BA13" s="31" t="s">
        <v>139</v>
      </c>
      <c r="BB13" s="31" t="s">
        <v>139</v>
      </c>
      <c r="BC13" s="31" t="s">
        <v>139</v>
      </c>
      <c r="BD13" s="31" t="s">
        <v>139</v>
      </c>
      <c r="BE13" s="31" t="s">
        <v>139</v>
      </c>
      <c r="BI13" s="30" t="s">
        <v>93</v>
      </c>
      <c r="BJ13" s="16"/>
      <c r="BK13" s="1">
        <v>354</v>
      </c>
      <c r="BL13" s="4">
        <v>12179.48</v>
      </c>
      <c r="BM13" s="3">
        <v>8</v>
      </c>
      <c r="BN13" s="4">
        <v>23.4</v>
      </c>
      <c r="BO13" s="3">
        <v>346</v>
      </c>
      <c r="BP13" s="4">
        <v>12156.08</v>
      </c>
      <c r="BQ13" s="3">
        <v>247</v>
      </c>
      <c r="BR13" s="4">
        <v>563.42</v>
      </c>
      <c r="BS13" s="3">
        <v>25</v>
      </c>
      <c r="BV13" s="4">
        <v>186.3</v>
      </c>
      <c r="BW13" s="3">
        <v>9</v>
      </c>
      <c r="BX13" s="4">
        <v>144.96</v>
      </c>
      <c r="BY13" s="30" t="s">
        <v>139</v>
      </c>
      <c r="BZ13" s="31" t="s">
        <v>139</v>
      </c>
      <c r="CA13" s="3">
        <v>1</v>
      </c>
      <c r="CB13" s="4">
        <v>44.62</v>
      </c>
      <c r="CC13" s="3">
        <v>25</v>
      </c>
      <c r="CD13" s="4">
        <v>1876</v>
      </c>
      <c r="CE13" s="3">
        <v>13</v>
      </c>
      <c r="CF13" s="4">
        <v>1819.4</v>
      </c>
      <c r="CG13" s="3">
        <v>26</v>
      </c>
      <c r="CH13" s="4">
        <v>7521.38</v>
      </c>
    </row>
    <row r="14" spans="3:86" ht="18.75" customHeight="1">
      <c r="C14" s="32" t="s">
        <v>143</v>
      </c>
      <c r="D14" s="16"/>
      <c r="E14" s="1">
        <v>30204</v>
      </c>
      <c r="F14" s="4">
        <v>136164.54</v>
      </c>
      <c r="G14" s="3">
        <v>413</v>
      </c>
      <c r="H14" s="4">
        <v>354.95</v>
      </c>
      <c r="I14" s="5">
        <v>29791</v>
      </c>
      <c r="J14" s="4">
        <v>135809.59</v>
      </c>
      <c r="K14" s="3">
        <v>26700</v>
      </c>
      <c r="L14" s="4">
        <v>51530.82</v>
      </c>
      <c r="M14" s="3">
        <v>1567</v>
      </c>
      <c r="P14" s="4">
        <v>11550.68</v>
      </c>
      <c r="Q14" s="3">
        <v>1206</v>
      </c>
      <c r="R14" s="4">
        <v>19019.88</v>
      </c>
      <c r="S14" s="3">
        <v>1</v>
      </c>
      <c r="T14" s="4">
        <v>27.8</v>
      </c>
      <c r="U14" s="3">
        <v>11</v>
      </c>
      <c r="V14" s="4">
        <v>446.05</v>
      </c>
      <c r="W14" s="3">
        <v>91</v>
      </c>
      <c r="X14" s="4">
        <v>6721.26</v>
      </c>
      <c r="Y14" s="3">
        <v>132</v>
      </c>
      <c r="Z14" s="4">
        <v>18545.11</v>
      </c>
      <c r="AA14" s="3">
        <v>83</v>
      </c>
      <c r="AB14" s="4">
        <v>27967.99</v>
      </c>
      <c r="AF14" s="30" t="s">
        <v>27</v>
      </c>
      <c r="AG14" s="16"/>
      <c r="AH14" s="1">
        <v>186</v>
      </c>
      <c r="AI14" s="4">
        <v>210.46</v>
      </c>
      <c r="AJ14" s="30" t="s">
        <v>139</v>
      </c>
      <c r="AK14" s="31" t="s">
        <v>139</v>
      </c>
      <c r="AL14" s="3">
        <v>186</v>
      </c>
      <c r="AM14" s="4">
        <v>210.46</v>
      </c>
      <c r="AN14" s="3">
        <v>186</v>
      </c>
      <c r="AO14" s="4">
        <v>210.46</v>
      </c>
      <c r="AP14" s="30" t="s">
        <v>139</v>
      </c>
      <c r="AS14" s="31" t="s">
        <v>139</v>
      </c>
      <c r="AT14" s="30" t="s">
        <v>139</v>
      </c>
      <c r="AU14" s="31" t="s">
        <v>139</v>
      </c>
      <c r="AV14" s="31" t="s">
        <v>139</v>
      </c>
      <c r="AW14" s="31" t="s">
        <v>139</v>
      </c>
      <c r="AX14" s="31" t="s">
        <v>139</v>
      </c>
      <c r="AY14" s="31" t="s">
        <v>139</v>
      </c>
      <c r="AZ14" s="31" t="s">
        <v>139</v>
      </c>
      <c r="BA14" s="31" t="s">
        <v>139</v>
      </c>
      <c r="BB14" s="31" t="s">
        <v>139</v>
      </c>
      <c r="BC14" s="31" t="s">
        <v>139</v>
      </c>
      <c r="BD14" s="31" t="s">
        <v>139</v>
      </c>
      <c r="BE14" s="31" t="s">
        <v>139</v>
      </c>
      <c r="BI14" s="30" t="s">
        <v>94</v>
      </c>
      <c r="BJ14" s="16"/>
      <c r="BK14" s="1">
        <v>690</v>
      </c>
      <c r="BL14" s="4">
        <v>2143.9</v>
      </c>
      <c r="BM14" s="30">
        <v>4</v>
      </c>
      <c r="BN14" s="31">
        <v>15.38</v>
      </c>
      <c r="BO14" s="3">
        <v>686</v>
      </c>
      <c r="BP14" s="4">
        <v>2128.52</v>
      </c>
      <c r="BQ14" s="3">
        <v>604</v>
      </c>
      <c r="BR14" s="4">
        <v>1322.05</v>
      </c>
      <c r="BS14" s="3">
        <v>61</v>
      </c>
      <c r="BV14" s="4">
        <v>439.72</v>
      </c>
      <c r="BW14" s="3">
        <v>20</v>
      </c>
      <c r="BX14" s="4">
        <v>331.53</v>
      </c>
      <c r="BY14" s="30" t="s">
        <v>139</v>
      </c>
      <c r="BZ14" s="31" t="s">
        <v>139</v>
      </c>
      <c r="CA14" s="3">
        <v>1</v>
      </c>
      <c r="CB14" s="4">
        <v>35.22</v>
      </c>
      <c r="CC14" s="30" t="s">
        <v>139</v>
      </c>
      <c r="CD14" s="31" t="s">
        <v>139</v>
      </c>
      <c r="CE14" s="30" t="s">
        <v>139</v>
      </c>
      <c r="CF14" s="31" t="s">
        <v>139</v>
      </c>
      <c r="CG14" s="30" t="s">
        <v>139</v>
      </c>
      <c r="CH14" s="31" t="s">
        <v>139</v>
      </c>
    </row>
    <row r="15" spans="3:86" ht="18.75" customHeight="1">
      <c r="C15" s="32" t="s">
        <v>144</v>
      </c>
      <c r="D15" s="16"/>
      <c r="E15" s="1">
        <v>29801</v>
      </c>
      <c r="F15" s="4">
        <v>126740.16</v>
      </c>
      <c r="G15" s="3">
        <v>689</v>
      </c>
      <c r="H15" s="4">
        <v>522.56</v>
      </c>
      <c r="I15" s="5">
        <v>29112</v>
      </c>
      <c r="J15" s="4">
        <v>126217.6</v>
      </c>
      <c r="K15" s="3">
        <v>26162</v>
      </c>
      <c r="L15" s="4">
        <v>50636.16</v>
      </c>
      <c r="M15" s="3">
        <v>1542</v>
      </c>
      <c r="P15" s="4">
        <v>11353.89</v>
      </c>
      <c r="Q15" s="3">
        <v>1141</v>
      </c>
      <c r="R15" s="4">
        <v>18020.95</v>
      </c>
      <c r="S15" s="3">
        <v>1</v>
      </c>
      <c r="T15" s="4">
        <v>27.8</v>
      </c>
      <c r="U15" s="3">
        <v>10</v>
      </c>
      <c r="V15" s="4">
        <v>404.31</v>
      </c>
      <c r="W15" s="3">
        <v>84</v>
      </c>
      <c r="X15" s="4">
        <v>6251.69</v>
      </c>
      <c r="Y15" s="3">
        <v>91</v>
      </c>
      <c r="Z15" s="4">
        <v>12874.16</v>
      </c>
      <c r="AA15" s="3">
        <v>78</v>
      </c>
      <c r="AB15" s="4">
        <v>26598.38</v>
      </c>
      <c r="AF15" s="30"/>
      <c r="AG15" s="16"/>
      <c r="AH15" s="1"/>
      <c r="AJ15" s="30"/>
      <c r="AK15" s="31"/>
      <c r="AP15" s="30"/>
      <c r="AS15" s="31"/>
      <c r="AT15" s="30"/>
      <c r="AU15" s="31"/>
      <c r="AV15" s="30"/>
      <c r="AW15" s="31"/>
      <c r="AX15" s="30"/>
      <c r="AY15" s="31"/>
      <c r="AZ15" s="30"/>
      <c r="BA15" s="31"/>
      <c r="BB15" s="30"/>
      <c r="BC15" s="31"/>
      <c r="BD15" s="30"/>
      <c r="BE15" s="31"/>
      <c r="BI15" s="30" t="s">
        <v>95</v>
      </c>
      <c r="BJ15" s="16"/>
      <c r="BK15" s="1">
        <v>359</v>
      </c>
      <c r="BL15" s="4">
        <v>888.85</v>
      </c>
      <c r="BM15" s="3">
        <v>36</v>
      </c>
      <c r="BN15" s="4">
        <v>5.4</v>
      </c>
      <c r="BO15" s="3">
        <v>323</v>
      </c>
      <c r="BP15" s="4">
        <v>883.45</v>
      </c>
      <c r="BQ15" s="3">
        <v>307</v>
      </c>
      <c r="BR15" s="4">
        <v>741.39</v>
      </c>
      <c r="BS15" s="3">
        <v>14</v>
      </c>
      <c r="BV15" s="4">
        <v>113.2</v>
      </c>
      <c r="BW15" s="3">
        <v>2</v>
      </c>
      <c r="BX15" s="4">
        <v>28.86</v>
      </c>
      <c r="BY15" s="30" t="s">
        <v>139</v>
      </c>
      <c r="BZ15" s="30" t="s">
        <v>139</v>
      </c>
      <c r="CA15" s="30" t="s">
        <v>139</v>
      </c>
      <c r="CB15" s="30" t="s">
        <v>139</v>
      </c>
      <c r="CC15" s="30" t="s">
        <v>139</v>
      </c>
      <c r="CD15" s="30" t="s">
        <v>139</v>
      </c>
      <c r="CE15" s="30" t="s">
        <v>139</v>
      </c>
      <c r="CF15" s="30" t="s">
        <v>139</v>
      </c>
      <c r="CG15" s="30" t="s">
        <v>139</v>
      </c>
      <c r="CH15" s="30" t="s">
        <v>139</v>
      </c>
    </row>
    <row r="16" spans="3:86" ht="18.75" customHeight="1">
      <c r="C16" s="32"/>
      <c r="D16" s="16"/>
      <c r="E16" s="1"/>
      <c r="AF16" s="30" t="s">
        <v>28</v>
      </c>
      <c r="AG16" s="16"/>
      <c r="AH16" s="1">
        <v>548</v>
      </c>
      <c r="AI16" s="4">
        <v>564.72</v>
      </c>
      <c r="AJ16" s="30" t="s">
        <v>139</v>
      </c>
      <c r="AK16" s="31" t="s">
        <v>139</v>
      </c>
      <c r="AL16" s="3">
        <v>548</v>
      </c>
      <c r="AM16" s="4">
        <v>564.72</v>
      </c>
      <c r="AN16" s="3">
        <v>547</v>
      </c>
      <c r="AO16" s="4">
        <v>558.72</v>
      </c>
      <c r="AP16" s="3">
        <v>1</v>
      </c>
      <c r="AS16" s="4">
        <v>6</v>
      </c>
      <c r="AT16" s="30" t="s">
        <v>139</v>
      </c>
      <c r="AU16" s="31" t="s">
        <v>139</v>
      </c>
      <c r="AV16" s="31" t="s">
        <v>139</v>
      </c>
      <c r="AW16" s="31" t="s">
        <v>139</v>
      </c>
      <c r="AX16" s="31" t="s">
        <v>139</v>
      </c>
      <c r="AY16" s="31" t="s">
        <v>139</v>
      </c>
      <c r="AZ16" s="31" t="s">
        <v>139</v>
      </c>
      <c r="BA16" s="31" t="s">
        <v>139</v>
      </c>
      <c r="BB16" s="31" t="s">
        <v>139</v>
      </c>
      <c r="BC16" s="31" t="s">
        <v>139</v>
      </c>
      <c r="BD16" s="31" t="s">
        <v>139</v>
      </c>
      <c r="BE16" s="31" t="s">
        <v>139</v>
      </c>
      <c r="BI16" s="30" t="s">
        <v>96</v>
      </c>
      <c r="BJ16" s="16"/>
      <c r="BK16" s="1">
        <v>156</v>
      </c>
      <c r="BL16" s="4">
        <v>405.75</v>
      </c>
      <c r="BM16" s="30">
        <v>2</v>
      </c>
      <c r="BN16" s="31">
        <v>1.03</v>
      </c>
      <c r="BO16" s="3">
        <v>154</v>
      </c>
      <c r="BP16" s="4">
        <v>404.72</v>
      </c>
      <c r="BQ16" s="3">
        <v>142</v>
      </c>
      <c r="BR16" s="4">
        <v>301.39</v>
      </c>
      <c r="BS16" s="3">
        <v>8</v>
      </c>
      <c r="BV16" s="4">
        <v>55.48</v>
      </c>
      <c r="BW16" s="3">
        <v>4</v>
      </c>
      <c r="BX16" s="4">
        <v>47.85</v>
      </c>
      <c r="BY16" s="30" t="s">
        <v>139</v>
      </c>
      <c r="BZ16" s="30" t="s">
        <v>139</v>
      </c>
      <c r="CA16" s="30" t="s">
        <v>139</v>
      </c>
      <c r="CB16" s="30" t="s">
        <v>139</v>
      </c>
      <c r="CC16" s="30" t="s">
        <v>139</v>
      </c>
      <c r="CD16" s="30" t="s">
        <v>139</v>
      </c>
      <c r="CE16" s="30" t="s">
        <v>139</v>
      </c>
      <c r="CF16" s="30" t="s">
        <v>139</v>
      </c>
      <c r="CG16" s="30" t="s">
        <v>139</v>
      </c>
      <c r="CH16" s="30" t="s">
        <v>139</v>
      </c>
    </row>
    <row r="17" spans="3:86" ht="18.75" customHeight="1">
      <c r="C17" s="32" t="s">
        <v>145</v>
      </c>
      <c r="D17" s="16"/>
      <c r="E17" s="1">
        <f aca="true" t="shared" si="2" ref="E17:M17">SUM(E40:E42)</f>
        <v>29405</v>
      </c>
      <c r="F17" s="2">
        <f t="shared" si="2"/>
        <v>124457.53999999998</v>
      </c>
      <c r="G17" s="1">
        <f t="shared" si="2"/>
        <v>411</v>
      </c>
      <c r="H17" s="2">
        <f t="shared" si="2"/>
        <v>372.24</v>
      </c>
      <c r="I17" s="1">
        <f t="shared" si="2"/>
        <v>28994</v>
      </c>
      <c r="J17" s="2">
        <f t="shared" si="2"/>
        <v>124085.3</v>
      </c>
      <c r="K17" s="1">
        <f t="shared" si="2"/>
        <v>26073</v>
      </c>
      <c r="L17" s="2">
        <v>50359.49</v>
      </c>
      <c r="M17" s="1">
        <f t="shared" si="2"/>
        <v>1541</v>
      </c>
      <c r="P17" s="2">
        <f>SUM(P40:P42)</f>
        <v>11335.92</v>
      </c>
      <c r="Q17" s="1">
        <v>1129</v>
      </c>
      <c r="R17" s="2">
        <f aca="true" t="shared" si="3" ref="R17:AB17">SUM(R40:R42)</f>
        <v>17758.199999999997</v>
      </c>
      <c r="S17" s="1">
        <f t="shared" si="3"/>
        <v>1</v>
      </c>
      <c r="T17" s="2">
        <f t="shared" si="3"/>
        <v>27.8</v>
      </c>
      <c r="U17" s="1">
        <f t="shared" si="3"/>
        <v>9</v>
      </c>
      <c r="V17" s="2">
        <f t="shared" si="3"/>
        <v>368.91</v>
      </c>
      <c r="W17" s="1">
        <f t="shared" si="3"/>
        <v>82</v>
      </c>
      <c r="X17" s="2">
        <f t="shared" si="3"/>
        <v>6177.69</v>
      </c>
      <c r="Y17" s="1">
        <f t="shared" si="3"/>
        <v>81</v>
      </c>
      <c r="Z17" s="2">
        <f t="shared" si="3"/>
        <v>11458.91</v>
      </c>
      <c r="AA17" s="1">
        <f t="shared" si="3"/>
        <v>78</v>
      </c>
      <c r="AB17" s="2">
        <f t="shared" si="3"/>
        <v>26598.38</v>
      </c>
      <c r="AF17" s="30" t="s">
        <v>29</v>
      </c>
      <c r="AG17" s="16"/>
      <c r="AH17" s="1">
        <v>469</v>
      </c>
      <c r="AI17" s="4">
        <v>634.83</v>
      </c>
      <c r="AJ17" s="30" t="s">
        <v>139</v>
      </c>
      <c r="AK17" s="31" t="s">
        <v>139</v>
      </c>
      <c r="AL17" s="3">
        <v>469</v>
      </c>
      <c r="AM17" s="4">
        <v>634.83</v>
      </c>
      <c r="AN17" s="3">
        <v>465</v>
      </c>
      <c r="AO17" s="4">
        <v>596.73</v>
      </c>
      <c r="AP17" s="3">
        <v>2</v>
      </c>
      <c r="AS17" s="4">
        <v>15.22</v>
      </c>
      <c r="AT17" s="3">
        <v>2</v>
      </c>
      <c r="AU17" s="4">
        <v>22.88</v>
      </c>
      <c r="AV17" s="31" t="s">
        <v>139</v>
      </c>
      <c r="AW17" s="31" t="s">
        <v>139</v>
      </c>
      <c r="AX17" s="31" t="s">
        <v>139</v>
      </c>
      <c r="AY17" s="31" t="s">
        <v>139</v>
      </c>
      <c r="AZ17" s="31" t="s">
        <v>139</v>
      </c>
      <c r="BA17" s="31" t="s">
        <v>139</v>
      </c>
      <c r="BB17" s="31" t="s">
        <v>139</v>
      </c>
      <c r="BC17" s="31" t="s">
        <v>139</v>
      </c>
      <c r="BD17" s="31" t="s">
        <v>139</v>
      </c>
      <c r="BE17" s="31" t="s">
        <v>139</v>
      </c>
      <c r="BI17" s="30"/>
      <c r="BJ17" s="16"/>
      <c r="BK17" s="1"/>
      <c r="BL17" s="4"/>
      <c r="BM17" s="30"/>
      <c r="BN17" s="31"/>
      <c r="BP17" s="4"/>
      <c r="BR17" s="4"/>
      <c r="BV17" s="4"/>
      <c r="BX17" s="4"/>
      <c r="BY17" s="30"/>
      <c r="BZ17" s="31"/>
      <c r="CA17" s="30"/>
      <c r="CB17" s="31"/>
      <c r="CC17" s="30"/>
      <c r="CD17" s="31"/>
      <c r="CE17" s="30"/>
      <c r="CF17" s="31"/>
      <c r="CG17" s="30"/>
      <c r="CH17" s="31"/>
    </row>
    <row r="18" spans="4:86" ht="18.75" customHeight="1">
      <c r="D18" s="16"/>
      <c r="E18" s="1"/>
      <c r="AF18" s="30" t="s">
        <v>30</v>
      </c>
      <c r="AG18" s="16"/>
      <c r="AH18" s="1">
        <v>238</v>
      </c>
      <c r="AI18" s="4">
        <v>516.19</v>
      </c>
      <c r="AJ18" s="3">
        <v>44</v>
      </c>
      <c r="AK18" s="4">
        <v>26.26</v>
      </c>
      <c r="AL18" s="3">
        <v>194</v>
      </c>
      <c r="AM18" s="4">
        <v>489.93</v>
      </c>
      <c r="AN18" s="3">
        <v>175</v>
      </c>
      <c r="AO18" s="4">
        <v>278.31</v>
      </c>
      <c r="AP18" s="3">
        <v>11</v>
      </c>
      <c r="AS18" s="4">
        <v>81.87</v>
      </c>
      <c r="AT18" s="3">
        <v>8</v>
      </c>
      <c r="AU18" s="4">
        <v>129.75</v>
      </c>
      <c r="AV18" s="31" t="s">
        <v>139</v>
      </c>
      <c r="AW18" s="31" t="s">
        <v>139</v>
      </c>
      <c r="AX18" s="31" t="s">
        <v>139</v>
      </c>
      <c r="AY18" s="31" t="s">
        <v>139</v>
      </c>
      <c r="AZ18" s="31" t="s">
        <v>139</v>
      </c>
      <c r="BA18" s="31" t="s">
        <v>139</v>
      </c>
      <c r="BB18" s="31" t="s">
        <v>139</v>
      </c>
      <c r="BC18" s="31" t="s">
        <v>139</v>
      </c>
      <c r="BD18" s="31" t="s">
        <v>139</v>
      </c>
      <c r="BE18" s="31" t="s">
        <v>139</v>
      </c>
      <c r="BI18" s="30" t="s">
        <v>97</v>
      </c>
      <c r="BJ18" s="16"/>
      <c r="BK18" s="1">
        <v>91</v>
      </c>
      <c r="BL18" s="4">
        <v>262.82</v>
      </c>
      <c r="BM18" s="33">
        <v>11</v>
      </c>
      <c r="BN18" s="31">
        <v>5.5</v>
      </c>
      <c r="BO18" s="3">
        <v>80</v>
      </c>
      <c r="BP18" s="4">
        <v>257.32</v>
      </c>
      <c r="BQ18" s="3">
        <v>80</v>
      </c>
      <c r="BR18" s="4">
        <v>257.32</v>
      </c>
      <c r="BS18" s="30" t="s">
        <v>139</v>
      </c>
      <c r="BU18" s="30"/>
      <c r="BV18" s="30" t="s">
        <v>139</v>
      </c>
      <c r="BW18" s="30" t="s">
        <v>139</v>
      </c>
      <c r="BX18" s="30" t="s">
        <v>139</v>
      </c>
      <c r="BY18" s="30" t="s">
        <v>139</v>
      </c>
      <c r="BZ18" s="30" t="s">
        <v>139</v>
      </c>
      <c r="CA18" s="30" t="s">
        <v>139</v>
      </c>
      <c r="CB18" s="30" t="s">
        <v>139</v>
      </c>
      <c r="CC18" s="30" t="s">
        <v>139</v>
      </c>
      <c r="CD18" s="30" t="s">
        <v>139</v>
      </c>
      <c r="CE18" s="30" t="s">
        <v>139</v>
      </c>
      <c r="CF18" s="30" t="s">
        <v>139</v>
      </c>
      <c r="CG18" s="30" t="s">
        <v>139</v>
      </c>
      <c r="CH18" s="30" t="s">
        <v>139</v>
      </c>
    </row>
    <row r="19" spans="4:86" ht="18.75" customHeight="1">
      <c r="D19" s="16"/>
      <c r="E19" s="1" t="s">
        <v>31</v>
      </c>
      <c r="AF19" s="30" t="s">
        <v>32</v>
      </c>
      <c r="AG19" s="16"/>
      <c r="AH19" s="1">
        <v>241</v>
      </c>
      <c r="AI19" s="4">
        <v>395.02</v>
      </c>
      <c r="AJ19" s="3">
        <v>14</v>
      </c>
      <c r="AK19" s="4">
        <v>4.8</v>
      </c>
      <c r="AL19" s="3">
        <v>227</v>
      </c>
      <c r="AM19" s="4">
        <v>390.22</v>
      </c>
      <c r="AN19" s="3">
        <v>221</v>
      </c>
      <c r="AO19" s="4">
        <v>321.25</v>
      </c>
      <c r="AP19" s="3">
        <v>3</v>
      </c>
      <c r="AS19" s="4">
        <v>25.01</v>
      </c>
      <c r="AT19" s="3">
        <v>3</v>
      </c>
      <c r="AU19" s="4">
        <v>43.96</v>
      </c>
      <c r="AV19" s="31" t="s">
        <v>139</v>
      </c>
      <c r="AW19" s="31" t="s">
        <v>139</v>
      </c>
      <c r="AX19" s="31" t="s">
        <v>139</v>
      </c>
      <c r="AY19" s="31" t="s">
        <v>139</v>
      </c>
      <c r="AZ19" s="31" t="s">
        <v>139</v>
      </c>
      <c r="BA19" s="31" t="s">
        <v>139</v>
      </c>
      <c r="BB19" s="31" t="s">
        <v>139</v>
      </c>
      <c r="BC19" s="31" t="s">
        <v>139</v>
      </c>
      <c r="BD19" s="31" t="s">
        <v>139</v>
      </c>
      <c r="BE19" s="31" t="s">
        <v>139</v>
      </c>
      <c r="BI19" s="30" t="s">
        <v>98</v>
      </c>
      <c r="BJ19" s="16"/>
      <c r="BK19" s="1">
        <v>459</v>
      </c>
      <c r="BL19" s="4">
        <v>1063.09</v>
      </c>
      <c r="BM19" s="3">
        <v>11</v>
      </c>
      <c r="BN19" s="4">
        <v>7.7</v>
      </c>
      <c r="BO19" s="3">
        <v>448</v>
      </c>
      <c r="BP19" s="4">
        <v>1055.39</v>
      </c>
      <c r="BQ19" s="3">
        <v>429</v>
      </c>
      <c r="BR19" s="4">
        <v>826.11</v>
      </c>
      <c r="BS19" s="3">
        <v>9</v>
      </c>
      <c r="BV19" s="4">
        <v>64.4</v>
      </c>
      <c r="BW19" s="3">
        <v>10</v>
      </c>
      <c r="BX19" s="4">
        <v>164.88</v>
      </c>
      <c r="BY19" s="30" t="s">
        <v>139</v>
      </c>
      <c r="BZ19" s="30" t="s">
        <v>139</v>
      </c>
      <c r="CA19" s="30" t="s">
        <v>139</v>
      </c>
      <c r="CB19" s="30" t="s">
        <v>139</v>
      </c>
      <c r="CC19" s="30" t="s">
        <v>139</v>
      </c>
      <c r="CD19" s="30" t="s">
        <v>139</v>
      </c>
      <c r="CE19" s="30" t="s">
        <v>139</v>
      </c>
      <c r="CF19" s="30" t="s">
        <v>139</v>
      </c>
      <c r="CG19" s="30" t="s">
        <v>139</v>
      </c>
      <c r="CH19" s="30" t="s">
        <v>139</v>
      </c>
    </row>
    <row r="20" spans="3:86" ht="18.75" customHeight="1">
      <c r="C20" s="29" t="s">
        <v>33</v>
      </c>
      <c r="D20" s="16"/>
      <c r="E20" s="1">
        <v>2781</v>
      </c>
      <c r="F20" s="2">
        <v>3460.96</v>
      </c>
      <c r="G20" s="3">
        <v>107</v>
      </c>
      <c r="H20" s="4">
        <v>74.62</v>
      </c>
      <c r="I20" s="5">
        <v>2674</v>
      </c>
      <c r="J20" s="4">
        <v>3386.34</v>
      </c>
      <c r="K20" s="3">
        <v>2650</v>
      </c>
      <c r="L20" s="4">
        <v>3133.12</v>
      </c>
      <c r="M20" s="3">
        <v>13</v>
      </c>
      <c r="P20" s="4">
        <v>94.39</v>
      </c>
      <c r="Q20" s="3">
        <v>11</v>
      </c>
      <c r="R20" s="4">
        <v>158.83</v>
      </c>
      <c r="S20" s="30" t="s">
        <v>139</v>
      </c>
      <c r="T20" s="31" t="s">
        <v>139</v>
      </c>
      <c r="U20" s="30" t="s">
        <v>139</v>
      </c>
      <c r="V20" s="31" t="s">
        <v>139</v>
      </c>
      <c r="W20" s="30" t="s">
        <v>139</v>
      </c>
      <c r="X20" s="31" t="s">
        <v>139</v>
      </c>
      <c r="Y20" s="30" t="s">
        <v>139</v>
      </c>
      <c r="Z20" s="31" t="s">
        <v>139</v>
      </c>
      <c r="AA20" s="30" t="s">
        <v>139</v>
      </c>
      <c r="AB20" s="31" t="s">
        <v>139</v>
      </c>
      <c r="AF20" s="30" t="s">
        <v>34</v>
      </c>
      <c r="AG20" s="16"/>
      <c r="AH20" s="1">
        <v>261</v>
      </c>
      <c r="AI20" s="4">
        <v>722.94</v>
      </c>
      <c r="AJ20" s="3">
        <v>1</v>
      </c>
      <c r="AK20" s="4">
        <v>6.6</v>
      </c>
      <c r="AL20" s="3">
        <v>260</v>
      </c>
      <c r="AM20" s="4">
        <v>716.34</v>
      </c>
      <c r="AN20" s="3">
        <v>243</v>
      </c>
      <c r="AO20" s="4">
        <v>562.79</v>
      </c>
      <c r="AP20" s="3">
        <v>13</v>
      </c>
      <c r="AS20" s="4">
        <v>81.94</v>
      </c>
      <c r="AT20" s="3">
        <v>4</v>
      </c>
      <c r="AU20" s="4">
        <v>71.61</v>
      </c>
      <c r="AV20" s="31" t="s">
        <v>139</v>
      </c>
      <c r="AW20" s="31" t="s">
        <v>139</v>
      </c>
      <c r="AX20" s="31" t="s">
        <v>139</v>
      </c>
      <c r="AY20" s="31" t="s">
        <v>139</v>
      </c>
      <c r="AZ20" s="31" t="s">
        <v>139</v>
      </c>
      <c r="BA20" s="31" t="s">
        <v>139</v>
      </c>
      <c r="BB20" s="31" t="s">
        <v>139</v>
      </c>
      <c r="BC20" s="31" t="s">
        <v>139</v>
      </c>
      <c r="BD20" s="31" t="s">
        <v>139</v>
      </c>
      <c r="BE20" s="31" t="s">
        <v>139</v>
      </c>
      <c r="BI20" s="30" t="s">
        <v>99</v>
      </c>
      <c r="BJ20" s="16"/>
      <c r="BK20" s="1">
        <v>4</v>
      </c>
      <c r="BL20" s="4">
        <v>5.69</v>
      </c>
      <c r="BM20" s="30" t="s">
        <v>139</v>
      </c>
      <c r="BN20" s="31" t="s">
        <v>139</v>
      </c>
      <c r="BO20" s="3">
        <v>4</v>
      </c>
      <c r="BP20" s="4">
        <v>5.69</v>
      </c>
      <c r="BQ20" s="3">
        <v>4</v>
      </c>
      <c r="BR20" s="4">
        <v>5.69</v>
      </c>
      <c r="BS20" s="30" t="s">
        <v>139</v>
      </c>
      <c r="BV20" s="30" t="s">
        <v>139</v>
      </c>
      <c r="BW20" s="30" t="s">
        <v>139</v>
      </c>
      <c r="BX20" s="30" t="s">
        <v>139</v>
      </c>
      <c r="BY20" s="30" t="s">
        <v>139</v>
      </c>
      <c r="BZ20" s="30" t="s">
        <v>139</v>
      </c>
      <c r="CA20" s="30" t="s">
        <v>139</v>
      </c>
      <c r="CB20" s="30" t="s">
        <v>139</v>
      </c>
      <c r="CC20" s="30" t="s">
        <v>139</v>
      </c>
      <c r="CD20" s="30" t="s">
        <v>139</v>
      </c>
      <c r="CE20" s="30" t="s">
        <v>139</v>
      </c>
      <c r="CF20" s="30" t="s">
        <v>139</v>
      </c>
      <c r="CG20" s="30" t="s">
        <v>139</v>
      </c>
      <c r="CH20" s="30" t="s">
        <v>139</v>
      </c>
    </row>
    <row r="21" spans="3:86" ht="18.75" customHeight="1">
      <c r="C21" s="29" t="s">
        <v>35</v>
      </c>
      <c r="D21" s="16"/>
      <c r="E21" s="1">
        <v>949</v>
      </c>
      <c r="F21" s="2">
        <v>3227.94</v>
      </c>
      <c r="G21" s="3">
        <v>64</v>
      </c>
      <c r="H21" s="4">
        <v>155.92</v>
      </c>
      <c r="I21" s="5">
        <v>885</v>
      </c>
      <c r="J21" s="4">
        <v>3072.02</v>
      </c>
      <c r="K21" s="3">
        <v>757</v>
      </c>
      <c r="L21" s="4">
        <v>1722.02</v>
      </c>
      <c r="M21" s="3">
        <v>74</v>
      </c>
      <c r="P21" s="4">
        <v>543.74</v>
      </c>
      <c r="Q21" s="3">
        <v>54</v>
      </c>
      <c r="R21" s="4">
        <v>806.26</v>
      </c>
      <c r="S21" s="30" t="s">
        <v>139</v>
      </c>
      <c r="T21" s="31" t="s">
        <v>139</v>
      </c>
      <c r="U21" s="30" t="s">
        <v>139</v>
      </c>
      <c r="V21" s="31" t="s">
        <v>139</v>
      </c>
      <c r="W21" s="30" t="s">
        <v>139</v>
      </c>
      <c r="X21" s="31" t="s">
        <v>139</v>
      </c>
      <c r="Y21" s="30" t="s">
        <v>139</v>
      </c>
      <c r="Z21" s="31" t="s">
        <v>139</v>
      </c>
      <c r="AA21" s="30" t="s">
        <v>139</v>
      </c>
      <c r="AB21" s="31" t="s">
        <v>139</v>
      </c>
      <c r="AF21" s="30"/>
      <c r="AG21" s="16"/>
      <c r="AH21" s="1"/>
      <c r="AS21" s="4"/>
      <c r="AV21" s="30"/>
      <c r="AW21" s="31"/>
      <c r="AX21" s="30"/>
      <c r="AY21" s="31"/>
      <c r="AZ21" s="30"/>
      <c r="BA21" s="31"/>
      <c r="BB21" s="30"/>
      <c r="BC21" s="31"/>
      <c r="BD21" s="30"/>
      <c r="BE21" s="31"/>
      <c r="BI21" s="30" t="s">
        <v>100</v>
      </c>
      <c r="BJ21" s="16"/>
      <c r="BK21" s="1">
        <v>313</v>
      </c>
      <c r="BL21" s="4">
        <v>1495.88</v>
      </c>
      <c r="BM21" s="30" t="s">
        <v>139</v>
      </c>
      <c r="BN21" s="31" t="s">
        <v>139</v>
      </c>
      <c r="BO21" s="3">
        <v>313</v>
      </c>
      <c r="BP21" s="4">
        <v>1495.88</v>
      </c>
      <c r="BQ21" s="3">
        <v>264</v>
      </c>
      <c r="BR21" s="4">
        <v>450.13</v>
      </c>
      <c r="BS21" s="3">
        <v>15</v>
      </c>
      <c r="BV21" s="4">
        <v>118.54</v>
      </c>
      <c r="BW21" s="3">
        <v>33</v>
      </c>
      <c r="BX21" s="4">
        <v>501.21</v>
      </c>
      <c r="BY21" s="30" t="s">
        <v>139</v>
      </c>
      <c r="BZ21" s="31" t="s">
        <v>139</v>
      </c>
      <c r="CA21" s="30" t="s">
        <v>139</v>
      </c>
      <c r="CB21" s="31" t="s">
        <v>139</v>
      </c>
      <c r="CC21" s="30" t="s">
        <v>139</v>
      </c>
      <c r="CD21" s="31" t="s">
        <v>139</v>
      </c>
      <c r="CE21" s="30" t="s">
        <v>139</v>
      </c>
      <c r="CF21" s="31" t="s">
        <v>139</v>
      </c>
      <c r="CG21" s="3">
        <v>1</v>
      </c>
      <c r="CH21" s="4">
        <v>426</v>
      </c>
    </row>
    <row r="22" spans="3:86" ht="18.75" customHeight="1">
      <c r="C22" s="29" t="s">
        <v>36</v>
      </c>
      <c r="D22" s="16"/>
      <c r="E22" s="1">
        <v>18799</v>
      </c>
      <c r="F22" s="2">
        <v>44216.68</v>
      </c>
      <c r="G22" s="3">
        <v>189</v>
      </c>
      <c r="H22" s="4">
        <v>102.67</v>
      </c>
      <c r="I22" s="5">
        <v>18610</v>
      </c>
      <c r="J22" s="4">
        <v>44114.01</v>
      </c>
      <c r="K22" s="3">
        <v>17409</v>
      </c>
      <c r="L22" s="4">
        <v>31507.67</v>
      </c>
      <c r="M22" s="3">
        <v>803</v>
      </c>
      <c r="P22" s="4">
        <v>5856.68</v>
      </c>
      <c r="Q22" s="3">
        <v>394</v>
      </c>
      <c r="R22" s="4">
        <v>6183.78</v>
      </c>
      <c r="S22" s="30" t="s">
        <v>139</v>
      </c>
      <c r="T22" s="31" t="s">
        <v>139</v>
      </c>
      <c r="U22" s="3">
        <v>1</v>
      </c>
      <c r="V22" s="4">
        <v>35.22</v>
      </c>
      <c r="W22" s="30">
        <v>1</v>
      </c>
      <c r="X22" s="31">
        <v>59.66</v>
      </c>
      <c r="Y22" s="3">
        <v>1</v>
      </c>
      <c r="Z22" s="4">
        <v>122</v>
      </c>
      <c r="AA22" s="3">
        <v>1</v>
      </c>
      <c r="AB22" s="4">
        <v>349</v>
      </c>
      <c r="AF22" s="30" t="s">
        <v>37</v>
      </c>
      <c r="AG22" s="16"/>
      <c r="AH22" s="1">
        <v>371</v>
      </c>
      <c r="AI22" s="4">
        <v>944.43</v>
      </c>
      <c r="AJ22" s="3">
        <v>15</v>
      </c>
      <c r="AK22" s="4">
        <v>3.3</v>
      </c>
      <c r="AL22" s="3">
        <v>356</v>
      </c>
      <c r="AM22" s="4">
        <v>941.13</v>
      </c>
      <c r="AN22" s="3">
        <v>321</v>
      </c>
      <c r="AO22" s="4">
        <v>697.56</v>
      </c>
      <c r="AP22" s="3">
        <v>35</v>
      </c>
      <c r="AS22" s="4">
        <v>243.57</v>
      </c>
      <c r="AT22" s="31" t="s">
        <v>139</v>
      </c>
      <c r="AU22" s="31" t="s">
        <v>139</v>
      </c>
      <c r="AV22" s="31" t="s">
        <v>139</v>
      </c>
      <c r="AW22" s="31" t="s">
        <v>139</v>
      </c>
      <c r="AX22" s="31" t="s">
        <v>139</v>
      </c>
      <c r="AY22" s="31" t="s">
        <v>139</v>
      </c>
      <c r="AZ22" s="31" t="s">
        <v>139</v>
      </c>
      <c r="BA22" s="31" t="s">
        <v>139</v>
      </c>
      <c r="BB22" s="31" t="s">
        <v>139</v>
      </c>
      <c r="BC22" s="31" t="s">
        <v>139</v>
      </c>
      <c r="BD22" s="31" t="s">
        <v>139</v>
      </c>
      <c r="BE22" s="31" t="s">
        <v>139</v>
      </c>
      <c r="BI22" s="30" t="s">
        <v>101</v>
      </c>
      <c r="BJ22" s="16"/>
      <c r="BK22" s="1">
        <v>552</v>
      </c>
      <c r="BL22" s="4">
        <v>2839.73</v>
      </c>
      <c r="BM22" s="30" t="s">
        <v>139</v>
      </c>
      <c r="BN22" s="31" t="s">
        <v>139</v>
      </c>
      <c r="BO22" s="3">
        <v>552</v>
      </c>
      <c r="BP22" s="4">
        <v>2839.73</v>
      </c>
      <c r="BQ22" s="3">
        <v>399</v>
      </c>
      <c r="BR22" s="4">
        <v>771.2</v>
      </c>
      <c r="BS22" s="3">
        <v>42</v>
      </c>
      <c r="BV22" s="4">
        <v>313.16</v>
      </c>
      <c r="BW22" s="3">
        <v>111</v>
      </c>
      <c r="BX22" s="4">
        <v>1755.37</v>
      </c>
      <c r="BY22" s="30" t="s">
        <v>139</v>
      </c>
      <c r="BZ22" s="30" t="s">
        <v>139</v>
      </c>
      <c r="CA22" s="30" t="s">
        <v>139</v>
      </c>
      <c r="CB22" s="30" t="s">
        <v>139</v>
      </c>
      <c r="CC22" s="30" t="s">
        <v>139</v>
      </c>
      <c r="CD22" s="30" t="s">
        <v>139</v>
      </c>
      <c r="CE22" s="30" t="s">
        <v>139</v>
      </c>
      <c r="CF22" s="30" t="s">
        <v>139</v>
      </c>
      <c r="CG22" s="30" t="s">
        <v>139</v>
      </c>
      <c r="CH22" s="30" t="s">
        <v>139</v>
      </c>
    </row>
    <row r="23" spans="3:86" ht="18.75" customHeight="1">
      <c r="C23" s="29" t="s">
        <v>38</v>
      </c>
      <c r="D23" s="16"/>
      <c r="E23" s="1">
        <v>916</v>
      </c>
      <c r="F23" s="2">
        <v>4427.56</v>
      </c>
      <c r="G23" s="3">
        <v>8</v>
      </c>
      <c r="H23" s="4">
        <v>4</v>
      </c>
      <c r="I23" s="5">
        <v>908</v>
      </c>
      <c r="J23" s="4">
        <v>4423.56</v>
      </c>
      <c r="K23" s="3">
        <v>764</v>
      </c>
      <c r="L23" s="4">
        <v>2577.51</v>
      </c>
      <c r="M23" s="3">
        <v>89</v>
      </c>
      <c r="P23" s="4">
        <v>637.74</v>
      </c>
      <c r="Q23" s="3">
        <v>49</v>
      </c>
      <c r="R23" s="4">
        <v>860.05</v>
      </c>
      <c r="S23" s="30" t="s">
        <v>139</v>
      </c>
      <c r="T23" s="31" t="s">
        <v>139</v>
      </c>
      <c r="U23" s="3">
        <v>2</v>
      </c>
      <c r="V23" s="4">
        <v>82.74</v>
      </c>
      <c r="W23" s="3">
        <v>4</v>
      </c>
      <c r="X23" s="4">
        <v>265.52</v>
      </c>
      <c r="Y23" s="30" t="s">
        <v>139</v>
      </c>
      <c r="Z23" s="31" t="s">
        <v>139</v>
      </c>
      <c r="AA23" s="31" t="s">
        <v>139</v>
      </c>
      <c r="AB23" s="31" t="s">
        <v>139</v>
      </c>
      <c r="AF23" s="30" t="s">
        <v>39</v>
      </c>
      <c r="AG23" s="16"/>
      <c r="AH23" s="1">
        <v>115</v>
      </c>
      <c r="AI23" s="4">
        <v>235.15</v>
      </c>
      <c r="AJ23" s="30" t="s">
        <v>139</v>
      </c>
      <c r="AK23" s="31" t="s">
        <v>139</v>
      </c>
      <c r="AL23" s="3">
        <v>115</v>
      </c>
      <c r="AM23" s="4">
        <v>235.15</v>
      </c>
      <c r="AN23" s="3">
        <v>112</v>
      </c>
      <c r="AO23" s="4">
        <v>213.64</v>
      </c>
      <c r="AP23" s="3">
        <v>3</v>
      </c>
      <c r="AS23" s="4">
        <v>21.51</v>
      </c>
      <c r="AT23" s="31" t="s">
        <v>139</v>
      </c>
      <c r="AU23" s="31" t="s">
        <v>139</v>
      </c>
      <c r="AV23" s="31" t="s">
        <v>139</v>
      </c>
      <c r="AW23" s="31" t="s">
        <v>139</v>
      </c>
      <c r="AX23" s="31" t="s">
        <v>139</v>
      </c>
      <c r="AY23" s="31" t="s">
        <v>139</v>
      </c>
      <c r="AZ23" s="31" t="s">
        <v>139</v>
      </c>
      <c r="BA23" s="31" t="s">
        <v>139</v>
      </c>
      <c r="BB23" s="31" t="s">
        <v>139</v>
      </c>
      <c r="BC23" s="31" t="s">
        <v>139</v>
      </c>
      <c r="BD23" s="31" t="s">
        <v>139</v>
      </c>
      <c r="BE23" s="31" t="s">
        <v>139</v>
      </c>
      <c r="BI23" s="30"/>
      <c r="BJ23" s="16"/>
      <c r="BK23" s="1"/>
      <c r="BL23" s="4"/>
      <c r="BM23" s="30"/>
      <c r="BN23" s="31"/>
      <c r="BP23" s="4"/>
      <c r="BR23" s="4"/>
      <c r="BV23" s="4"/>
      <c r="BX23" s="4"/>
      <c r="BY23" s="30"/>
      <c r="BZ23" s="31"/>
      <c r="CA23" s="30"/>
      <c r="CB23" s="31"/>
      <c r="CC23" s="30"/>
      <c r="CD23" s="31"/>
      <c r="CE23" s="30"/>
      <c r="CF23" s="31"/>
      <c r="CG23" s="30"/>
      <c r="CH23" s="31"/>
    </row>
    <row r="24" spans="3:86" ht="18.75" customHeight="1">
      <c r="C24" s="29"/>
      <c r="D24" s="16"/>
      <c r="E24" s="1"/>
      <c r="S24" s="30"/>
      <c r="T24" s="31"/>
      <c r="AG24" s="16"/>
      <c r="AH24" s="1"/>
      <c r="AJ24" s="30"/>
      <c r="AK24" s="31"/>
      <c r="AS24" s="4"/>
      <c r="AY24" s="31"/>
      <c r="AZ24" s="30"/>
      <c r="BA24" s="31"/>
      <c r="BB24" s="30"/>
      <c r="BC24" s="31"/>
      <c r="BD24" s="30"/>
      <c r="BE24" s="31"/>
      <c r="BI24" s="30" t="s">
        <v>102</v>
      </c>
      <c r="BJ24" s="16"/>
      <c r="BK24" s="1">
        <v>6</v>
      </c>
      <c r="BL24" s="4">
        <v>20.53</v>
      </c>
      <c r="BM24" s="30" t="s">
        <v>139</v>
      </c>
      <c r="BN24" s="31" t="s">
        <v>139</v>
      </c>
      <c r="BO24" s="3">
        <v>6</v>
      </c>
      <c r="BP24" s="4">
        <v>20.53</v>
      </c>
      <c r="BQ24" s="3">
        <v>6</v>
      </c>
      <c r="BR24" s="4">
        <v>20.53</v>
      </c>
      <c r="BS24" s="30" t="s">
        <v>139</v>
      </c>
      <c r="BV24" s="30" t="s">
        <v>139</v>
      </c>
      <c r="BW24" s="30" t="s">
        <v>139</v>
      </c>
      <c r="BX24" s="30" t="s">
        <v>139</v>
      </c>
      <c r="BY24" s="30" t="s">
        <v>139</v>
      </c>
      <c r="BZ24" s="30" t="s">
        <v>139</v>
      </c>
      <c r="CA24" s="30" t="s">
        <v>139</v>
      </c>
      <c r="CB24" s="30" t="s">
        <v>139</v>
      </c>
      <c r="CC24" s="30" t="s">
        <v>139</v>
      </c>
      <c r="CD24" s="30" t="s">
        <v>139</v>
      </c>
      <c r="CE24" s="30" t="s">
        <v>139</v>
      </c>
      <c r="CF24" s="30" t="s">
        <v>139</v>
      </c>
      <c r="CG24" s="30" t="s">
        <v>139</v>
      </c>
      <c r="CH24" s="30" t="s">
        <v>139</v>
      </c>
    </row>
    <row r="25" spans="3:86" ht="18.75" customHeight="1">
      <c r="C25" s="29" t="s">
        <v>40</v>
      </c>
      <c r="D25" s="16"/>
      <c r="E25" s="34">
        <v>2227</v>
      </c>
      <c r="F25" s="2">
        <v>6988.55</v>
      </c>
      <c r="G25" s="3">
        <v>15</v>
      </c>
      <c r="H25" s="4">
        <v>8.59</v>
      </c>
      <c r="I25" s="5">
        <v>2212</v>
      </c>
      <c r="J25" s="4">
        <v>6979.96</v>
      </c>
      <c r="K25" s="3">
        <v>1993</v>
      </c>
      <c r="L25" s="4">
        <v>4580.1</v>
      </c>
      <c r="M25" s="3">
        <v>168</v>
      </c>
      <c r="P25" s="4">
        <v>1255.53</v>
      </c>
      <c r="Q25" s="3">
        <v>45</v>
      </c>
      <c r="R25" s="4">
        <v>633.61</v>
      </c>
      <c r="S25" s="30" t="s">
        <v>139</v>
      </c>
      <c r="T25" s="31" t="s">
        <v>139</v>
      </c>
      <c r="U25" s="3">
        <v>2</v>
      </c>
      <c r="V25" s="4">
        <v>70.84</v>
      </c>
      <c r="W25" s="3">
        <v>2</v>
      </c>
      <c r="X25" s="4">
        <v>198.88</v>
      </c>
      <c r="Y25" s="3">
        <v>2</v>
      </c>
      <c r="Z25" s="4">
        <v>241</v>
      </c>
      <c r="AA25" s="30" t="s">
        <v>139</v>
      </c>
      <c r="AB25" s="31" t="s">
        <v>139</v>
      </c>
      <c r="AF25" s="29" t="s">
        <v>41</v>
      </c>
      <c r="AG25" s="16"/>
      <c r="AH25" s="1">
        <f>SUM(AH27:AH29)</f>
        <v>318</v>
      </c>
      <c r="AI25" s="4">
        <f>SUM(AI27:AI29)</f>
        <v>417.42999999999995</v>
      </c>
      <c r="AJ25" s="30" t="s">
        <v>23</v>
      </c>
      <c r="AK25" s="31" t="s">
        <v>23</v>
      </c>
      <c r="AL25" s="1">
        <f>SUM(AL27:AL29)</f>
        <v>318</v>
      </c>
      <c r="AM25" s="4">
        <f>SUM(AM27:AM29)</f>
        <v>417.42999999999995</v>
      </c>
      <c r="AN25" s="1">
        <f>SUM(AN27:AN29)</f>
        <v>317</v>
      </c>
      <c r="AO25" s="4">
        <f>SUM(AO27:AO29)</f>
        <v>411.13</v>
      </c>
      <c r="AP25" s="5">
        <f>SUM(AP27:AP29)</f>
        <v>1</v>
      </c>
      <c r="AQ25" s="30"/>
      <c r="AR25" s="30"/>
      <c r="AS25" s="4">
        <f>SUM(AS27:AS29)</f>
        <v>6.3</v>
      </c>
      <c r="AT25" s="30" t="s">
        <v>23</v>
      </c>
      <c r="AU25" s="31" t="s">
        <v>23</v>
      </c>
      <c r="AV25" s="30" t="s">
        <v>23</v>
      </c>
      <c r="AW25" s="31" t="s">
        <v>23</v>
      </c>
      <c r="AX25" s="30" t="s">
        <v>23</v>
      </c>
      <c r="AY25" s="31" t="s">
        <v>23</v>
      </c>
      <c r="AZ25" s="30" t="s">
        <v>23</v>
      </c>
      <c r="BA25" s="31" t="s">
        <v>23</v>
      </c>
      <c r="BB25" s="30" t="s">
        <v>23</v>
      </c>
      <c r="BC25" s="31" t="s">
        <v>23</v>
      </c>
      <c r="BD25" s="30" t="s">
        <v>23</v>
      </c>
      <c r="BE25" s="31" t="s">
        <v>23</v>
      </c>
      <c r="BI25" s="30" t="s">
        <v>103</v>
      </c>
      <c r="BJ25" s="16"/>
      <c r="BK25" s="30" t="s">
        <v>139</v>
      </c>
      <c r="BL25" s="31" t="s">
        <v>139</v>
      </c>
      <c r="BM25" s="30" t="s">
        <v>139</v>
      </c>
      <c r="BN25" s="31" t="s">
        <v>139</v>
      </c>
      <c r="BO25" s="30" t="s">
        <v>139</v>
      </c>
      <c r="BP25" s="31" t="s">
        <v>139</v>
      </c>
      <c r="BQ25" s="30" t="s">
        <v>139</v>
      </c>
      <c r="BR25" s="31" t="s">
        <v>139</v>
      </c>
      <c r="BS25" s="30" t="s">
        <v>139</v>
      </c>
      <c r="BV25" s="30" t="s">
        <v>139</v>
      </c>
      <c r="BW25" s="30" t="s">
        <v>139</v>
      </c>
      <c r="BX25" s="30" t="s">
        <v>139</v>
      </c>
      <c r="BY25" s="30" t="s">
        <v>139</v>
      </c>
      <c r="BZ25" s="30" t="s">
        <v>139</v>
      </c>
      <c r="CA25" s="30" t="s">
        <v>139</v>
      </c>
      <c r="CB25" s="30" t="s">
        <v>139</v>
      </c>
      <c r="CC25" s="30" t="s">
        <v>139</v>
      </c>
      <c r="CD25" s="30" t="s">
        <v>139</v>
      </c>
      <c r="CE25" s="30" t="s">
        <v>139</v>
      </c>
      <c r="CF25" s="30" t="s">
        <v>139</v>
      </c>
      <c r="CG25" s="30" t="s">
        <v>139</v>
      </c>
      <c r="CH25" s="30" t="s">
        <v>139</v>
      </c>
    </row>
    <row r="26" spans="3:86" ht="18.75" customHeight="1">
      <c r="C26" s="29" t="s">
        <v>42</v>
      </c>
      <c r="D26" s="16"/>
      <c r="E26" s="1">
        <v>151</v>
      </c>
      <c r="F26" s="4">
        <v>6767.38</v>
      </c>
      <c r="G26" s="30" t="s">
        <v>139</v>
      </c>
      <c r="H26" s="31" t="s">
        <v>139</v>
      </c>
      <c r="I26" s="5">
        <v>151</v>
      </c>
      <c r="J26" s="4">
        <v>6767.38</v>
      </c>
      <c r="K26" s="3">
        <v>23</v>
      </c>
      <c r="L26" s="4">
        <v>105.17</v>
      </c>
      <c r="M26" s="3">
        <v>19</v>
      </c>
      <c r="P26" s="4">
        <v>138.76</v>
      </c>
      <c r="Q26" s="3">
        <v>75</v>
      </c>
      <c r="R26" s="4">
        <v>1241.45</v>
      </c>
      <c r="S26" s="30" t="s">
        <v>139</v>
      </c>
      <c r="T26" s="31" t="s">
        <v>139</v>
      </c>
      <c r="U26" s="30" t="s">
        <v>139</v>
      </c>
      <c r="V26" s="31" t="s">
        <v>139</v>
      </c>
      <c r="W26" s="3">
        <v>6</v>
      </c>
      <c r="X26" s="4">
        <v>458</v>
      </c>
      <c r="Y26" s="3">
        <v>26</v>
      </c>
      <c r="Z26" s="4">
        <v>3510</v>
      </c>
      <c r="AA26" s="3">
        <v>2</v>
      </c>
      <c r="AB26" s="4">
        <v>1314</v>
      </c>
      <c r="AF26" s="8"/>
      <c r="AG26" s="16"/>
      <c r="AH26" s="1"/>
      <c r="AJ26" s="30"/>
      <c r="AK26" s="31"/>
      <c r="AP26" s="30"/>
      <c r="AQ26" s="30"/>
      <c r="AR26" s="30"/>
      <c r="AS26" s="31"/>
      <c r="AT26" s="30"/>
      <c r="AU26" s="31"/>
      <c r="AV26" s="30"/>
      <c r="AW26" s="31"/>
      <c r="AX26" s="30"/>
      <c r="BI26" s="30" t="s">
        <v>104</v>
      </c>
      <c r="BJ26" s="16"/>
      <c r="BK26" s="30">
        <v>1</v>
      </c>
      <c r="BL26" s="31">
        <v>0.89</v>
      </c>
      <c r="BM26" s="30" t="s">
        <v>139</v>
      </c>
      <c r="BN26" s="31" t="s">
        <v>139</v>
      </c>
      <c r="BO26" s="30">
        <v>1</v>
      </c>
      <c r="BP26" s="31">
        <v>0.89</v>
      </c>
      <c r="BQ26" s="30">
        <v>1</v>
      </c>
      <c r="BR26" s="31">
        <v>0.89</v>
      </c>
      <c r="BS26" s="30" t="s">
        <v>139</v>
      </c>
      <c r="BV26" s="30" t="s">
        <v>139</v>
      </c>
      <c r="BW26" s="30" t="s">
        <v>139</v>
      </c>
      <c r="BX26" s="30" t="s">
        <v>139</v>
      </c>
      <c r="BY26" s="30" t="s">
        <v>139</v>
      </c>
      <c r="BZ26" s="30" t="s">
        <v>139</v>
      </c>
      <c r="CA26" s="30" t="s">
        <v>139</v>
      </c>
      <c r="CB26" s="30" t="s">
        <v>139</v>
      </c>
      <c r="CC26" s="30" t="s">
        <v>139</v>
      </c>
      <c r="CD26" s="30" t="s">
        <v>139</v>
      </c>
      <c r="CE26" s="30" t="s">
        <v>139</v>
      </c>
      <c r="CF26" s="30" t="s">
        <v>139</v>
      </c>
      <c r="CG26" s="30" t="s">
        <v>139</v>
      </c>
      <c r="CH26" s="30" t="s">
        <v>139</v>
      </c>
    </row>
    <row r="27" spans="3:86" ht="18.75" customHeight="1">
      <c r="C27" s="35" t="s">
        <v>146</v>
      </c>
      <c r="D27" s="16"/>
      <c r="E27" s="34">
        <v>550</v>
      </c>
      <c r="F27" s="2">
        <v>29267.91</v>
      </c>
      <c r="G27" s="30">
        <v>2</v>
      </c>
      <c r="H27" s="31">
        <v>0.8</v>
      </c>
      <c r="I27" s="5">
        <v>548</v>
      </c>
      <c r="J27" s="4">
        <v>29267.11</v>
      </c>
      <c r="K27" s="3">
        <v>60</v>
      </c>
      <c r="L27" s="4">
        <v>223.49</v>
      </c>
      <c r="M27" s="3">
        <v>77</v>
      </c>
      <c r="P27" s="4">
        <v>603.49</v>
      </c>
      <c r="Q27" s="3">
        <v>280</v>
      </c>
      <c r="R27" s="4">
        <v>4570.5</v>
      </c>
      <c r="S27" s="30" t="s">
        <v>139</v>
      </c>
      <c r="T27" s="31" t="s">
        <v>139</v>
      </c>
      <c r="U27" s="3">
        <v>4</v>
      </c>
      <c r="V27" s="4">
        <v>180.11</v>
      </c>
      <c r="W27" s="3">
        <v>62</v>
      </c>
      <c r="X27" s="4">
        <v>4700</v>
      </c>
      <c r="Y27" s="3">
        <v>3</v>
      </c>
      <c r="Z27" s="4">
        <v>533</v>
      </c>
      <c r="AA27" s="3">
        <v>62</v>
      </c>
      <c r="AB27" s="4">
        <v>18456.52</v>
      </c>
      <c r="AF27" s="30" t="s">
        <v>43</v>
      </c>
      <c r="AG27" s="16"/>
      <c r="AH27" s="1">
        <v>116</v>
      </c>
      <c r="AI27" s="4">
        <v>129.09</v>
      </c>
      <c r="AJ27" s="30" t="s">
        <v>139</v>
      </c>
      <c r="AK27" s="31" t="s">
        <v>139</v>
      </c>
      <c r="AL27" s="3">
        <v>116</v>
      </c>
      <c r="AM27" s="4">
        <v>129.09</v>
      </c>
      <c r="AN27" s="3">
        <v>116</v>
      </c>
      <c r="AO27" s="4">
        <v>129.09</v>
      </c>
      <c r="AP27" s="30" t="s">
        <v>139</v>
      </c>
      <c r="AQ27" s="30"/>
      <c r="AR27" s="30"/>
      <c r="AS27" s="31" t="s">
        <v>139</v>
      </c>
      <c r="AT27" s="31" t="s">
        <v>139</v>
      </c>
      <c r="AU27" s="31" t="s">
        <v>139</v>
      </c>
      <c r="AV27" s="31" t="s">
        <v>139</v>
      </c>
      <c r="AW27" s="31" t="s">
        <v>139</v>
      </c>
      <c r="AX27" s="31" t="s">
        <v>139</v>
      </c>
      <c r="AY27" s="31" t="s">
        <v>139</v>
      </c>
      <c r="AZ27" s="31" t="s">
        <v>139</v>
      </c>
      <c r="BA27" s="31" t="s">
        <v>139</v>
      </c>
      <c r="BB27" s="31" t="s">
        <v>139</v>
      </c>
      <c r="BC27" s="31" t="s">
        <v>139</v>
      </c>
      <c r="BD27" s="31" t="s">
        <v>139</v>
      </c>
      <c r="BE27" s="31" t="s">
        <v>139</v>
      </c>
      <c r="BI27" s="30"/>
      <c r="BJ27" s="16"/>
      <c r="BK27" s="30"/>
      <c r="BL27" s="31"/>
      <c r="BM27" s="30"/>
      <c r="BN27" s="31"/>
      <c r="BO27" s="30"/>
      <c r="BP27" s="31"/>
      <c r="BQ27" s="30"/>
      <c r="BR27" s="31"/>
      <c r="BS27" s="30"/>
      <c r="BV27" s="31"/>
      <c r="BW27" s="30"/>
      <c r="BX27" s="31"/>
      <c r="BY27" s="30"/>
      <c r="BZ27" s="31"/>
      <c r="CA27" s="30"/>
      <c r="CB27" s="31"/>
      <c r="CC27" s="30"/>
      <c r="CD27" s="31"/>
      <c r="CE27" s="30"/>
      <c r="CF27" s="31"/>
      <c r="CG27" s="30"/>
      <c r="CH27" s="31"/>
    </row>
    <row r="28" spans="3:86" ht="18.75" customHeight="1">
      <c r="C28" s="29" t="s">
        <v>44</v>
      </c>
      <c r="D28" s="16"/>
      <c r="E28" s="5">
        <v>73</v>
      </c>
      <c r="F28" s="4">
        <v>343.62</v>
      </c>
      <c r="G28" s="30" t="s">
        <v>139</v>
      </c>
      <c r="H28" s="31" t="s">
        <v>139</v>
      </c>
      <c r="I28" s="5">
        <v>73</v>
      </c>
      <c r="J28" s="4">
        <v>343.62</v>
      </c>
      <c r="K28" s="3">
        <v>39</v>
      </c>
      <c r="L28" s="4">
        <v>108.62</v>
      </c>
      <c r="M28" s="3">
        <v>31</v>
      </c>
      <c r="P28" s="4">
        <v>198.06</v>
      </c>
      <c r="Q28" s="3">
        <v>3</v>
      </c>
      <c r="R28" s="4">
        <v>36.94</v>
      </c>
      <c r="S28" s="30" t="s">
        <v>139</v>
      </c>
      <c r="T28" s="31" t="s">
        <v>139</v>
      </c>
      <c r="U28" s="30" t="s">
        <v>139</v>
      </c>
      <c r="V28" s="31" t="s">
        <v>139</v>
      </c>
      <c r="W28" s="30" t="s">
        <v>139</v>
      </c>
      <c r="X28" s="31" t="s">
        <v>139</v>
      </c>
      <c r="Y28" s="30" t="s">
        <v>139</v>
      </c>
      <c r="Z28" s="31" t="s">
        <v>139</v>
      </c>
      <c r="AA28" s="30" t="s">
        <v>139</v>
      </c>
      <c r="AB28" s="31" t="s">
        <v>139</v>
      </c>
      <c r="AF28" s="30" t="s">
        <v>45</v>
      </c>
      <c r="AG28" s="16"/>
      <c r="AH28" s="1">
        <v>202</v>
      </c>
      <c r="AI28" s="4">
        <v>288.34</v>
      </c>
      <c r="AJ28" s="30" t="s">
        <v>139</v>
      </c>
      <c r="AK28" s="31" t="s">
        <v>139</v>
      </c>
      <c r="AL28" s="3">
        <v>202</v>
      </c>
      <c r="AM28" s="4">
        <v>288.34</v>
      </c>
      <c r="AN28" s="3">
        <v>201</v>
      </c>
      <c r="AO28" s="4">
        <v>282.04</v>
      </c>
      <c r="AP28" s="30">
        <v>1</v>
      </c>
      <c r="AQ28" s="30"/>
      <c r="AR28" s="30"/>
      <c r="AS28" s="31">
        <v>6.3</v>
      </c>
      <c r="AT28" s="31" t="s">
        <v>139</v>
      </c>
      <c r="AU28" s="31" t="s">
        <v>139</v>
      </c>
      <c r="AV28" s="31" t="s">
        <v>139</v>
      </c>
      <c r="AW28" s="31" t="s">
        <v>139</v>
      </c>
      <c r="AX28" s="31" t="s">
        <v>139</v>
      </c>
      <c r="AY28" s="31" t="s">
        <v>139</v>
      </c>
      <c r="AZ28" s="31" t="s">
        <v>139</v>
      </c>
      <c r="BA28" s="31" t="s">
        <v>139</v>
      </c>
      <c r="BB28" s="31" t="s">
        <v>139</v>
      </c>
      <c r="BC28" s="31" t="s">
        <v>139</v>
      </c>
      <c r="BD28" s="31" t="s">
        <v>139</v>
      </c>
      <c r="BE28" s="31" t="s">
        <v>139</v>
      </c>
      <c r="BJ28" s="16"/>
      <c r="BL28" s="4"/>
      <c r="BN28" s="4"/>
      <c r="BP28" s="4"/>
      <c r="BR28" s="4"/>
      <c r="BV28" s="4"/>
      <c r="BX28" s="4"/>
      <c r="BZ28" s="4"/>
      <c r="CB28" s="4"/>
      <c r="CD28" s="4"/>
      <c r="CF28" s="4"/>
      <c r="CH28" s="4"/>
    </row>
    <row r="29" spans="3:86" ht="18.75" customHeight="1">
      <c r="C29" s="29"/>
      <c r="D29" s="16"/>
      <c r="E29" s="1"/>
      <c r="G29" s="30"/>
      <c r="H29" s="31"/>
      <c r="AF29" s="30" t="s">
        <v>46</v>
      </c>
      <c r="AG29" s="16"/>
      <c r="AH29" s="36" t="s">
        <v>139</v>
      </c>
      <c r="AI29" s="31" t="s">
        <v>139</v>
      </c>
      <c r="AJ29" s="30" t="s">
        <v>139</v>
      </c>
      <c r="AK29" s="31" t="s">
        <v>139</v>
      </c>
      <c r="AL29" s="30" t="s">
        <v>139</v>
      </c>
      <c r="AM29" s="31" t="s">
        <v>139</v>
      </c>
      <c r="AN29" s="30" t="s">
        <v>139</v>
      </c>
      <c r="AO29" s="31" t="s">
        <v>139</v>
      </c>
      <c r="AP29" s="30" t="s">
        <v>139</v>
      </c>
      <c r="AQ29" s="30"/>
      <c r="AR29" s="30"/>
      <c r="AS29" s="31" t="s">
        <v>139</v>
      </c>
      <c r="AT29" s="31" t="s">
        <v>139</v>
      </c>
      <c r="AU29" s="31" t="s">
        <v>139</v>
      </c>
      <c r="AV29" s="31" t="s">
        <v>139</v>
      </c>
      <c r="AW29" s="31" t="s">
        <v>139</v>
      </c>
      <c r="AX29" s="31" t="s">
        <v>139</v>
      </c>
      <c r="AY29" s="31" t="s">
        <v>139</v>
      </c>
      <c r="AZ29" s="31" t="s">
        <v>139</v>
      </c>
      <c r="BA29" s="31" t="s">
        <v>139</v>
      </c>
      <c r="BB29" s="31" t="s">
        <v>139</v>
      </c>
      <c r="BC29" s="31" t="s">
        <v>139</v>
      </c>
      <c r="BD29" s="31" t="s">
        <v>139</v>
      </c>
      <c r="BE29" s="31" t="s">
        <v>139</v>
      </c>
      <c r="BI29" s="29" t="s">
        <v>105</v>
      </c>
      <c r="BJ29" s="16"/>
      <c r="BK29" s="3">
        <f aca="true" t="shared" si="4" ref="BK29:BS29">SUM(BK31:BK41)</f>
        <v>5243</v>
      </c>
      <c r="BL29" s="4">
        <f t="shared" si="4"/>
        <v>26428.940000000002</v>
      </c>
      <c r="BM29" s="3">
        <f t="shared" si="4"/>
        <v>19</v>
      </c>
      <c r="BN29" s="4">
        <f t="shared" si="4"/>
        <v>55.43</v>
      </c>
      <c r="BO29" s="3">
        <f t="shared" si="4"/>
        <v>5224</v>
      </c>
      <c r="BP29" s="4">
        <f t="shared" si="4"/>
        <v>26373.510000000002</v>
      </c>
      <c r="BQ29" s="3">
        <f t="shared" si="4"/>
        <v>4667</v>
      </c>
      <c r="BR29" s="4">
        <f t="shared" si="4"/>
        <v>7480.219999999999</v>
      </c>
      <c r="BS29" s="3">
        <f t="shared" si="4"/>
        <v>259</v>
      </c>
      <c r="BV29" s="4">
        <f>SUM(BV31:BV41)</f>
        <v>1959.8899999999999</v>
      </c>
      <c r="BW29" s="3">
        <f>SUM(BW31:BW41)</f>
        <v>221</v>
      </c>
      <c r="BX29" s="4">
        <f>SUM(BX31:BX41)</f>
        <v>3389.8899999999994</v>
      </c>
      <c r="BY29" s="30" t="s">
        <v>23</v>
      </c>
      <c r="BZ29" s="31" t="s">
        <v>23</v>
      </c>
      <c r="CA29" s="3">
        <f aca="true" t="shared" si="5" ref="CA29:CH29">SUM(CA31:CA41)</f>
        <v>3</v>
      </c>
      <c r="CB29" s="4">
        <f t="shared" si="5"/>
        <v>135.49</v>
      </c>
      <c r="CC29" s="3">
        <f t="shared" si="5"/>
        <v>32</v>
      </c>
      <c r="CD29" s="4">
        <f t="shared" si="5"/>
        <v>2408.63</v>
      </c>
      <c r="CE29" s="3">
        <f t="shared" si="5"/>
        <v>11</v>
      </c>
      <c r="CF29" s="4">
        <f t="shared" si="5"/>
        <v>1533.23</v>
      </c>
      <c r="CG29" s="3">
        <f t="shared" si="5"/>
        <v>31</v>
      </c>
      <c r="CH29" s="4">
        <f t="shared" si="5"/>
        <v>9466.16</v>
      </c>
    </row>
    <row r="30" spans="3:86" ht="18.75" customHeight="1">
      <c r="C30" s="29" t="s">
        <v>47</v>
      </c>
      <c r="D30" s="16"/>
      <c r="E30" s="5">
        <v>743</v>
      </c>
      <c r="F30" s="4">
        <v>2745.43</v>
      </c>
      <c r="G30" s="30" t="s">
        <v>139</v>
      </c>
      <c r="H30" s="31" t="s">
        <v>139</v>
      </c>
      <c r="I30" s="5">
        <v>743</v>
      </c>
      <c r="J30" s="4">
        <v>2745.43</v>
      </c>
      <c r="K30" s="3">
        <v>736</v>
      </c>
      <c r="L30" s="4">
        <v>2701.82</v>
      </c>
      <c r="M30" s="3">
        <v>7</v>
      </c>
      <c r="P30" s="4">
        <v>43.61</v>
      </c>
      <c r="Q30" s="30" t="s">
        <v>139</v>
      </c>
      <c r="R30" s="31" t="s">
        <v>139</v>
      </c>
      <c r="S30" s="30" t="s">
        <v>139</v>
      </c>
      <c r="T30" s="31" t="s">
        <v>139</v>
      </c>
      <c r="U30" s="30" t="s">
        <v>139</v>
      </c>
      <c r="V30" s="31" t="s">
        <v>139</v>
      </c>
      <c r="W30" s="30" t="s">
        <v>139</v>
      </c>
      <c r="X30" s="31" t="s">
        <v>139</v>
      </c>
      <c r="Y30" s="30" t="s">
        <v>139</v>
      </c>
      <c r="Z30" s="31" t="s">
        <v>139</v>
      </c>
      <c r="AA30" s="30" t="s">
        <v>139</v>
      </c>
      <c r="AB30" s="31" t="s">
        <v>139</v>
      </c>
      <c r="AG30" s="16"/>
      <c r="AH30" s="36"/>
      <c r="AI30" s="31"/>
      <c r="AJ30" s="30"/>
      <c r="AK30" s="31"/>
      <c r="AL30" s="30"/>
      <c r="AM30" s="31"/>
      <c r="AN30" s="30"/>
      <c r="AO30" s="31"/>
      <c r="AS30" s="4"/>
      <c r="AV30" s="30"/>
      <c r="AW30" s="31"/>
      <c r="AX30" s="30"/>
      <c r="AY30" s="31"/>
      <c r="AZ30" s="30"/>
      <c r="BA30" s="31"/>
      <c r="BB30" s="30"/>
      <c r="BC30" s="31"/>
      <c r="BD30" s="30"/>
      <c r="BE30" s="31"/>
      <c r="BJ30" s="16"/>
      <c r="BL30" s="4"/>
      <c r="BN30" s="4"/>
      <c r="BP30" s="4"/>
      <c r="BR30" s="4"/>
      <c r="BV30" s="4"/>
      <c r="BX30" s="4"/>
      <c r="BZ30" s="4"/>
      <c r="CB30" s="4"/>
      <c r="CD30" s="4"/>
      <c r="CF30" s="4"/>
      <c r="CH30" s="4"/>
    </row>
    <row r="31" spans="3:86" ht="18.75" customHeight="1">
      <c r="C31" s="29" t="s">
        <v>48</v>
      </c>
      <c r="D31" s="16"/>
      <c r="E31" s="5">
        <v>47</v>
      </c>
      <c r="F31" s="4">
        <v>6697.91</v>
      </c>
      <c r="G31" s="30" t="s">
        <v>139</v>
      </c>
      <c r="H31" s="31" t="s">
        <v>139</v>
      </c>
      <c r="I31" s="5">
        <v>47</v>
      </c>
      <c r="J31" s="4">
        <v>6697.91</v>
      </c>
      <c r="K31" s="30" t="s">
        <v>139</v>
      </c>
      <c r="L31" s="31" t="s">
        <v>139</v>
      </c>
      <c r="M31" s="30" t="s">
        <v>139</v>
      </c>
      <c r="P31" s="31" t="s">
        <v>139</v>
      </c>
      <c r="Q31" s="30" t="s">
        <v>139</v>
      </c>
      <c r="R31" s="31" t="s">
        <v>139</v>
      </c>
      <c r="S31" s="30" t="s">
        <v>139</v>
      </c>
      <c r="T31" s="31" t="s">
        <v>139</v>
      </c>
      <c r="U31" s="30" t="s">
        <v>139</v>
      </c>
      <c r="V31" s="31" t="s">
        <v>139</v>
      </c>
      <c r="W31" s="30">
        <v>2</v>
      </c>
      <c r="X31" s="31">
        <v>198</v>
      </c>
      <c r="Y31" s="3">
        <v>45</v>
      </c>
      <c r="Z31" s="4">
        <v>6499.91</v>
      </c>
      <c r="AA31" s="30" t="s">
        <v>139</v>
      </c>
      <c r="AB31" s="31" t="s">
        <v>139</v>
      </c>
      <c r="AF31" s="29" t="s">
        <v>49</v>
      </c>
      <c r="AG31" s="16"/>
      <c r="AH31" s="1">
        <f>SUM(AH33:AH36)</f>
        <v>408</v>
      </c>
      <c r="AI31" s="4">
        <f>SUM(AI33:AI36)</f>
        <v>888.0799999999999</v>
      </c>
      <c r="AJ31" s="30">
        <v>1</v>
      </c>
      <c r="AK31" s="31">
        <v>2.45</v>
      </c>
      <c r="AL31" s="1">
        <f>SUM(AL33:AL36)</f>
        <v>407</v>
      </c>
      <c r="AM31" s="4">
        <f>SUM(AM33:AM36)</f>
        <v>885.63</v>
      </c>
      <c r="AN31" s="1">
        <f>SUM(AN33:AN36)</f>
        <v>404</v>
      </c>
      <c r="AO31" s="4">
        <f>SUM(AO33:AO36)</f>
        <v>866.8299999999999</v>
      </c>
      <c r="AP31" s="1">
        <f>SUM(AP33:AP36)</f>
        <v>3</v>
      </c>
      <c r="AS31" s="4">
        <f>SUM(AS33:AS36)</f>
        <v>18.8</v>
      </c>
      <c r="AT31" s="30" t="s">
        <v>23</v>
      </c>
      <c r="AU31" s="31" t="s">
        <v>23</v>
      </c>
      <c r="AV31" s="30" t="s">
        <v>23</v>
      </c>
      <c r="AW31" s="31" t="s">
        <v>23</v>
      </c>
      <c r="AX31" s="30" t="s">
        <v>23</v>
      </c>
      <c r="AY31" s="31" t="s">
        <v>23</v>
      </c>
      <c r="AZ31" s="30" t="s">
        <v>23</v>
      </c>
      <c r="BA31" s="31" t="s">
        <v>23</v>
      </c>
      <c r="BB31" s="30" t="s">
        <v>23</v>
      </c>
      <c r="BC31" s="31" t="s">
        <v>23</v>
      </c>
      <c r="BD31" s="30" t="s">
        <v>23</v>
      </c>
      <c r="BE31" s="31" t="s">
        <v>23</v>
      </c>
      <c r="BI31" s="30" t="s">
        <v>106</v>
      </c>
      <c r="BJ31" s="16"/>
      <c r="BK31" s="1">
        <v>456</v>
      </c>
      <c r="BL31" s="4">
        <v>1464.27</v>
      </c>
      <c r="BM31" s="30" t="s">
        <v>139</v>
      </c>
      <c r="BN31" s="31" t="s">
        <v>139</v>
      </c>
      <c r="BO31" s="3">
        <v>456</v>
      </c>
      <c r="BP31" s="4">
        <v>1464.27</v>
      </c>
      <c r="BQ31" s="3">
        <v>437</v>
      </c>
      <c r="BR31" s="4">
        <v>992.86</v>
      </c>
      <c r="BS31" s="3">
        <v>18</v>
      </c>
      <c r="BV31" s="4">
        <v>124.05</v>
      </c>
      <c r="BW31" s="30" t="s">
        <v>139</v>
      </c>
      <c r="BX31" s="30" t="s">
        <v>139</v>
      </c>
      <c r="BY31" s="30" t="s">
        <v>139</v>
      </c>
      <c r="BZ31" s="30" t="s">
        <v>139</v>
      </c>
      <c r="CA31" s="30" t="s">
        <v>139</v>
      </c>
      <c r="CB31" s="30" t="s">
        <v>139</v>
      </c>
      <c r="CC31" s="30" t="s">
        <v>139</v>
      </c>
      <c r="CD31" s="30" t="s">
        <v>139</v>
      </c>
      <c r="CE31" s="30" t="s">
        <v>139</v>
      </c>
      <c r="CF31" s="30" t="s">
        <v>139</v>
      </c>
      <c r="CG31" s="30">
        <v>1</v>
      </c>
      <c r="CH31" s="31">
        <v>347.36</v>
      </c>
    </row>
    <row r="32" spans="3:86" ht="18.75" customHeight="1">
      <c r="C32" s="29" t="s">
        <v>50</v>
      </c>
      <c r="D32" s="16"/>
      <c r="E32" s="1">
        <v>236</v>
      </c>
      <c r="F32" s="4">
        <v>1113.14</v>
      </c>
      <c r="G32" s="3">
        <v>4</v>
      </c>
      <c r="H32" s="4">
        <v>7.69</v>
      </c>
      <c r="I32" s="5">
        <v>232</v>
      </c>
      <c r="J32" s="4">
        <v>1105.45</v>
      </c>
      <c r="K32" s="3">
        <v>222</v>
      </c>
      <c r="L32" s="4">
        <v>1001.88</v>
      </c>
      <c r="M32" s="3">
        <v>4</v>
      </c>
      <c r="P32" s="4">
        <v>24.85</v>
      </c>
      <c r="Q32" s="3">
        <v>6</v>
      </c>
      <c r="R32" s="4">
        <v>78.72</v>
      </c>
      <c r="S32" s="30" t="s">
        <v>139</v>
      </c>
      <c r="T32" s="31" t="s">
        <v>139</v>
      </c>
      <c r="U32" s="30" t="s">
        <v>139</v>
      </c>
      <c r="V32" s="31" t="s">
        <v>139</v>
      </c>
      <c r="W32" s="30" t="s">
        <v>139</v>
      </c>
      <c r="X32" s="31" t="s">
        <v>139</v>
      </c>
      <c r="Y32" s="30" t="s">
        <v>139</v>
      </c>
      <c r="Z32" s="31" t="s">
        <v>139</v>
      </c>
      <c r="AA32" s="30" t="s">
        <v>139</v>
      </c>
      <c r="AB32" s="31" t="s">
        <v>139</v>
      </c>
      <c r="AG32" s="16"/>
      <c r="AH32" s="1"/>
      <c r="AJ32" s="30"/>
      <c r="AK32" s="31"/>
      <c r="AS32" s="4"/>
      <c r="BB32" s="30"/>
      <c r="BC32" s="31"/>
      <c r="BD32" s="30"/>
      <c r="BE32" s="31"/>
      <c r="BI32" s="30" t="s">
        <v>107</v>
      </c>
      <c r="BJ32" s="16"/>
      <c r="BK32" s="1">
        <v>312</v>
      </c>
      <c r="BL32" s="4">
        <v>956.39</v>
      </c>
      <c r="BM32" s="30">
        <v>1</v>
      </c>
      <c r="BN32" s="31">
        <v>0.5</v>
      </c>
      <c r="BO32" s="3">
        <v>311</v>
      </c>
      <c r="BP32" s="4">
        <v>955.89</v>
      </c>
      <c r="BQ32" s="3">
        <v>275</v>
      </c>
      <c r="BR32" s="4">
        <v>626.23</v>
      </c>
      <c r="BS32" s="3">
        <v>23</v>
      </c>
      <c r="BV32" s="4">
        <v>171.37</v>
      </c>
      <c r="BW32" s="3">
        <v>13</v>
      </c>
      <c r="BX32" s="4">
        <v>158.29</v>
      </c>
      <c r="BY32" s="30" t="s">
        <v>23</v>
      </c>
      <c r="BZ32" s="30" t="s">
        <v>23</v>
      </c>
      <c r="CA32" s="30" t="s">
        <v>23</v>
      </c>
      <c r="CB32" s="30" t="s">
        <v>23</v>
      </c>
      <c r="CC32" s="30" t="s">
        <v>23</v>
      </c>
      <c r="CD32" s="30" t="s">
        <v>23</v>
      </c>
      <c r="CE32" s="30" t="s">
        <v>23</v>
      </c>
      <c r="CF32" s="30" t="s">
        <v>23</v>
      </c>
      <c r="CG32" s="30" t="s">
        <v>23</v>
      </c>
      <c r="CH32" s="30" t="s">
        <v>23</v>
      </c>
    </row>
    <row r="33" spans="3:86" ht="18.75" customHeight="1">
      <c r="C33" s="29" t="s">
        <v>51</v>
      </c>
      <c r="D33" s="16"/>
      <c r="E33" s="1">
        <v>4</v>
      </c>
      <c r="F33" s="4">
        <v>1636</v>
      </c>
      <c r="G33" s="30" t="s">
        <v>139</v>
      </c>
      <c r="H33" s="31" t="s">
        <v>139</v>
      </c>
      <c r="I33" s="5">
        <v>4</v>
      </c>
      <c r="J33" s="4">
        <v>1636</v>
      </c>
      <c r="K33" s="30" t="s">
        <v>139</v>
      </c>
      <c r="L33" s="31" t="s">
        <v>139</v>
      </c>
      <c r="M33" s="30" t="s">
        <v>139</v>
      </c>
      <c r="O33" s="30"/>
      <c r="P33" s="31" t="s">
        <v>139</v>
      </c>
      <c r="Q33" s="30" t="s">
        <v>139</v>
      </c>
      <c r="R33" s="31" t="s">
        <v>139</v>
      </c>
      <c r="S33" s="30" t="s">
        <v>139</v>
      </c>
      <c r="T33" s="31" t="s">
        <v>139</v>
      </c>
      <c r="U33" s="30" t="s">
        <v>139</v>
      </c>
      <c r="V33" s="31" t="s">
        <v>139</v>
      </c>
      <c r="W33" s="30" t="s">
        <v>139</v>
      </c>
      <c r="X33" s="31" t="s">
        <v>139</v>
      </c>
      <c r="Y33" s="30" t="s">
        <v>139</v>
      </c>
      <c r="Z33" s="31" t="s">
        <v>139</v>
      </c>
      <c r="AA33" s="3">
        <v>4</v>
      </c>
      <c r="AB33" s="4">
        <v>1636</v>
      </c>
      <c r="AF33" s="30" t="s">
        <v>52</v>
      </c>
      <c r="AG33" s="16"/>
      <c r="AH33" s="1">
        <v>8</v>
      </c>
      <c r="AI33" s="4">
        <v>11.56</v>
      </c>
      <c r="AJ33" s="30" t="s">
        <v>139</v>
      </c>
      <c r="AK33" s="31" t="s">
        <v>139</v>
      </c>
      <c r="AL33" s="3">
        <v>8</v>
      </c>
      <c r="AM33" s="4">
        <v>11.56</v>
      </c>
      <c r="AN33" s="3">
        <v>8</v>
      </c>
      <c r="AO33" s="4">
        <v>11.56</v>
      </c>
      <c r="AP33" s="30" t="s">
        <v>139</v>
      </c>
      <c r="AQ33" s="30"/>
      <c r="AR33" s="30"/>
      <c r="AS33" s="31" t="s">
        <v>139</v>
      </c>
      <c r="AT33" s="30" t="s">
        <v>23</v>
      </c>
      <c r="AU33" s="30" t="s">
        <v>23</v>
      </c>
      <c r="AV33" s="30" t="s">
        <v>23</v>
      </c>
      <c r="AW33" s="30" t="s">
        <v>23</v>
      </c>
      <c r="AX33" s="30" t="s">
        <v>23</v>
      </c>
      <c r="AY33" s="30" t="s">
        <v>23</v>
      </c>
      <c r="AZ33" s="30" t="s">
        <v>23</v>
      </c>
      <c r="BA33" s="30" t="s">
        <v>23</v>
      </c>
      <c r="BB33" s="30" t="s">
        <v>23</v>
      </c>
      <c r="BC33" s="30" t="s">
        <v>23</v>
      </c>
      <c r="BD33" s="30" t="s">
        <v>23</v>
      </c>
      <c r="BE33" s="30" t="s">
        <v>23</v>
      </c>
      <c r="BI33" s="30" t="s">
        <v>108</v>
      </c>
      <c r="BJ33" s="16"/>
      <c r="BK33" s="1">
        <v>343</v>
      </c>
      <c r="BL33" s="4">
        <v>1042.72</v>
      </c>
      <c r="BM33" s="30" t="s">
        <v>139</v>
      </c>
      <c r="BN33" s="31" t="s">
        <v>139</v>
      </c>
      <c r="BO33" s="3">
        <v>343</v>
      </c>
      <c r="BP33" s="4">
        <v>1042.72</v>
      </c>
      <c r="BQ33" s="3">
        <v>294</v>
      </c>
      <c r="BR33" s="4">
        <v>520.03</v>
      </c>
      <c r="BS33" s="3">
        <v>30</v>
      </c>
      <c r="BV33" s="4">
        <v>210.77</v>
      </c>
      <c r="BW33" s="3">
        <v>19</v>
      </c>
      <c r="BX33" s="4">
        <v>311.92</v>
      </c>
      <c r="BY33" s="30" t="s">
        <v>23</v>
      </c>
      <c r="BZ33" s="30" t="s">
        <v>23</v>
      </c>
      <c r="CA33" s="30" t="s">
        <v>23</v>
      </c>
      <c r="CB33" s="30" t="s">
        <v>23</v>
      </c>
      <c r="CC33" s="30" t="s">
        <v>23</v>
      </c>
      <c r="CD33" s="30" t="s">
        <v>23</v>
      </c>
      <c r="CE33" s="30" t="s">
        <v>23</v>
      </c>
      <c r="CF33" s="30" t="s">
        <v>23</v>
      </c>
      <c r="CG33" s="30" t="s">
        <v>23</v>
      </c>
      <c r="CH33" s="30" t="s">
        <v>23</v>
      </c>
    </row>
    <row r="34" spans="3:86" ht="18.75" customHeight="1">
      <c r="C34" s="29"/>
      <c r="D34" s="16"/>
      <c r="E34" s="1"/>
      <c r="AF34" s="30" t="s">
        <v>53</v>
      </c>
      <c r="AG34" s="16"/>
      <c r="AH34" s="1">
        <v>176</v>
      </c>
      <c r="AI34" s="4">
        <v>414.73</v>
      </c>
      <c r="AJ34" s="30" t="s">
        <v>139</v>
      </c>
      <c r="AK34" s="31" t="s">
        <v>139</v>
      </c>
      <c r="AL34" s="3">
        <v>176</v>
      </c>
      <c r="AM34" s="4">
        <v>414.73</v>
      </c>
      <c r="AN34" s="3">
        <v>175</v>
      </c>
      <c r="AO34" s="4">
        <v>408.73</v>
      </c>
      <c r="AP34" s="30">
        <v>1</v>
      </c>
      <c r="AQ34" s="30"/>
      <c r="AR34" s="30"/>
      <c r="AS34" s="31">
        <v>6</v>
      </c>
      <c r="AT34" s="30" t="s">
        <v>23</v>
      </c>
      <c r="AU34" s="30" t="s">
        <v>23</v>
      </c>
      <c r="AV34" s="30" t="s">
        <v>23</v>
      </c>
      <c r="AW34" s="30" t="s">
        <v>23</v>
      </c>
      <c r="AX34" s="30" t="s">
        <v>23</v>
      </c>
      <c r="AY34" s="30" t="s">
        <v>23</v>
      </c>
      <c r="AZ34" s="30" t="s">
        <v>23</v>
      </c>
      <c r="BA34" s="30" t="s">
        <v>23</v>
      </c>
      <c r="BB34" s="30" t="s">
        <v>23</v>
      </c>
      <c r="BC34" s="30" t="s">
        <v>23</v>
      </c>
      <c r="BD34" s="30" t="s">
        <v>23</v>
      </c>
      <c r="BE34" s="30" t="s">
        <v>23</v>
      </c>
      <c r="BI34" s="30" t="s">
        <v>109</v>
      </c>
      <c r="BJ34" s="16"/>
      <c r="BK34" s="1">
        <v>191</v>
      </c>
      <c r="BL34" s="4">
        <v>564.2</v>
      </c>
      <c r="BM34" s="3">
        <v>2</v>
      </c>
      <c r="BN34" s="4">
        <v>21.9</v>
      </c>
      <c r="BO34" s="3">
        <v>189</v>
      </c>
      <c r="BP34" s="4">
        <v>542.3</v>
      </c>
      <c r="BQ34" s="3">
        <v>159</v>
      </c>
      <c r="BR34" s="4">
        <v>267.15</v>
      </c>
      <c r="BS34" s="3">
        <v>19</v>
      </c>
      <c r="BV34" s="4">
        <v>140.09</v>
      </c>
      <c r="BW34" s="3">
        <v>11</v>
      </c>
      <c r="BX34" s="4">
        <v>135.06</v>
      </c>
      <c r="BY34" s="30" t="s">
        <v>23</v>
      </c>
      <c r="BZ34" s="30" t="s">
        <v>23</v>
      </c>
      <c r="CA34" s="30" t="s">
        <v>23</v>
      </c>
      <c r="CB34" s="30" t="s">
        <v>23</v>
      </c>
      <c r="CC34" s="30" t="s">
        <v>23</v>
      </c>
      <c r="CD34" s="30" t="s">
        <v>23</v>
      </c>
      <c r="CE34" s="30" t="s">
        <v>23</v>
      </c>
      <c r="CF34" s="30" t="s">
        <v>23</v>
      </c>
      <c r="CG34" s="30" t="s">
        <v>23</v>
      </c>
      <c r="CH34" s="30" t="s">
        <v>23</v>
      </c>
    </row>
    <row r="35" spans="3:86" ht="18.75" customHeight="1">
      <c r="C35" s="29" t="s">
        <v>54</v>
      </c>
      <c r="D35" s="16"/>
      <c r="E35" s="1">
        <v>70</v>
      </c>
      <c r="F35" s="4">
        <v>4560.94</v>
      </c>
      <c r="G35" s="30">
        <v>11</v>
      </c>
      <c r="H35" s="31">
        <v>5.5</v>
      </c>
      <c r="I35" s="5">
        <v>59</v>
      </c>
      <c r="J35" s="4">
        <v>4555.44</v>
      </c>
      <c r="K35" s="3">
        <v>37</v>
      </c>
      <c r="L35" s="4">
        <v>68.23</v>
      </c>
      <c r="M35" s="3">
        <v>5</v>
      </c>
      <c r="P35" s="4">
        <v>40.4</v>
      </c>
      <c r="Q35" s="3">
        <v>4</v>
      </c>
      <c r="R35" s="4">
        <v>68.15</v>
      </c>
      <c r="S35" s="3">
        <v>1</v>
      </c>
      <c r="T35" s="4">
        <v>27.8</v>
      </c>
      <c r="U35" s="30" t="s">
        <v>139</v>
      </c>
      <c r="V35" s="31" t="s">
        <v>139</v>
      </c>
      <c r="W35" s="3">
        <v>4</v>
      </c>
      <c r="X35" s="4">
        <v>238</v>
      </c>
      <c r="Y35" s="3">
        <v>2</v>
      </c>
      <c r="Z35" s="4">
        <v>248</v>
      </c>
      <c r="AA35" s="3">
        <v>6</v>
      </c>
      <c r="AB35" s="4">
        <v>3864.86</v>
      </c>
      <c r="AF35" s="30" t="s">
        <v>55</v>
      </c>
      <c r="AG35" s="16"/>
      <c r="AH35" s="1">
        <v>69</v>
      </c>
      <c r="AI35" s="4">
        <v>86.46</v>
      </c>
      <c r="AJ35" s="30" t="s">
        <v>139</v>
      </c>
      <c r="AK35" s="31" t="s">
        <v>139</v>
      </c>
      <c r="AL35" s="3">
        <v>69</v>
      </c>
      <c r="AM35" s="4">
        <v>86.46</v>
      </c>
      <c r="AN35" s="3">
        <v>69</v>
      </c>
      <c r="AO35" s="4">
        <v>86.46</v>
      </c>
      <c r="AP35" s="30" t="s">
        <v>139</v>
      </c>
      <c r="AQ35" s="30"/>
      <c r="AR35" s="30"/>
      <c r="AS35" s="31" t="s">
        <v>139</v>
      </c>
      <c r="AT35" s="30" t="s">
        <v>23</v>
      </c>
      <c r="AU35" s="30" t="s">
        <v>23</v>
      </c>
      <c r="AV35" s="30" t="s">
        <v>23</v>
      </c>
      <c r="AW35" s="30" t="s">
        <v>23</v>
      </c>
      <c r="AX35" s="30" t="s">
        <v>23</v>
      </c>
      <c r="AY35" s="30" t="s">
        <v>23</v>
      </c>
      <c r="AZ35" s="30" t="s">
        <v>23</v>
      </c>
      <c r="BA35" s="30" t="s">
        <v>23</v>
      </c>
      <c r="BB35" s="30" t="s">
        <v>23</v>
      </c>
      <c r="BC35" s="30" t="s">
        <v>23</v>
      </c>
      <c r="BD35" s="30" t="s">
        <v>23</v>
      </c>
      <c r="BE35" s="30" t="s">
        <v>23</v>
      </c>
      <c r="BI35" s="30" t="s">
        <v>110</v>
      </c>
      <c r="BJ35" s="16"/>
      <c r="BK35" s="1">
        <v>595</v>
      </c>
      <c r="BL35" s="4">
        <v>2637.26</v>
      </c>
      <c r="BM35" s="3">
        <v>3</v>
      </c>
      <c r="BN35" s="4">
        <v>13.89</v>
      </c>
      <c r="BO35" s="3">
        <v>592</v>
      </c>
      <c r="BP35" s="4">
        <v>2623.37</v>
      </c>
      <c r="BQ35" s="3">
        <v>470</v>
      </c>
      <c r="BR35" s="4">
        <v>946.11</v>
      </c>
      <c r="BS35" s="3">
        <v>40</v>
      </c>
      <c r="BV35" s="4">
        <v>302.52</v>
      </c>
      <c r="BW35" s="3">
        <v>81</v>
      </c>
      <c r="BX35" s="4">
        <v>1315.11</v>
      </c>
      <c r="BY35" s="30" t="s">
        <v>139</v>
      </c>
      <c r="BZ35" s="31" t="s">
        <v>139</v>
      </c>
      <c r="CA35" s="30" t="s">
        <v>139</v>
      </c>
      <c r="CB35" s="31" t="s">
        <v>139</v>
      </c>
      <c r="CC35" s="3">
        <v>1</v>
      </c>
      <c r="CD35" s="4">
        <v>59.63</v>
      </c>
      <c r="CE35" s="30" t="s">
        <v>139</v>
      </c>
      <c r="CF35" s="31" t="s">
        <v>139</v>
      </c>
      <c r="CG35" s="30" t="s">
        <v>139</v>
      </c>
      <c r="CH35" s="31" t="s">
        <v>139</v>
      </c>
    </row>
    <row r="36" spans="3:86" ht="18.75" customHeight="1">
      <c r="C36" s="29" t="s">
        <v>56</v>
      </c>
      <c r="D36" s="16"/>
      <c r="E36" s="1">
        <v>93</v>
      </c>
      <c r="F36" s="4">
        <v>1900.01</v>
      </c>
      <c r="G36" s="30" t="s">
        <v>139</v>
      </c>
      <c r="H36" s="31" t="s">
        <v>139</v>
      </c>
      <c r="I36" s="5">
        <v>93</v>
      </c>
      <c r="J36" s="4">
        <v>1900.01</v>
      </c>
      <c r="K36" s="3">
        <v>13</v>
      </c>
      <c r="L36" s="4">
        <v>42</v>
      </c>
      <c r="M36" s="3">
        <v>11</v>
      </c>
      <c r="P36" s="4">
        <v>84.73</v>
      </c>
      <c r="Q36" s="3">
        <v>66</v>
      </c>
      <c r="R36" s="4">
        <v>1138.65</v>
      </c>
      <c r="S36" s="30" t="s">
        <v>139</v>
      </c>
      <c r="T36" s="31" t="s">
        <v>139</v>
      </c>
      <c r="U36" s="30" t="s">
        <v>139</v>
      </c>
      <c r="V36" s="31" t="s">
        <v>139</v>
      </c>
      <c r="W36" s="3">
        <v>1</v>
      </c>
      <c r="X36" s="4">
        <v>59.63</v>
      </c>
      <c r="Y36" s="3">
        <v>1</v>
      </c>
      <c r="Z36" s="4">
        <v>149</v>
      </c>
      <c r="AA36" s="3">
        <v>1</v>
      </c>
      <c r="AB36" s="4">
        <v>426</v>
      </c>
      <c r="AF36" s="30" t="s">
        <v>57</v>
      </c>
      <c r="AG36" s="16"/>
      <c r="AH36" s="1">
        <v>155</v>
      </c>
      <c r="AI36" s="4">
        <v>375.33</v>
      </c>
      <c r="AJ36" s="30">
        <v>1</v>
      </c>
      <c r="AK36" s="31">
        <v>2.45</v>
      </c>
      <c r="AL36" s="3">
        <v>154</v>
      </c>
      <c r="AM36" s="4">
        <v>372.88</v>
      </c>
      <c r="AN36" s="3">
        <v>152</v>
      </c>
      <c r="AO36" s="4">
        <v>360.08</v>
      </c>
      <c r="AP36" s="3">
        <v>2</v>
      </c>
      <c r="AR36" s="30"/>
      <c r="AS36" s="4">
        <v>12.8</v>
      </c>
      <c r="AT36" s="30" t="s">
        <v>23</v>
      </c>
      <c r="AU36" s="30" t="s">
        <v>23</v>
      </c>
      <c r="AV36" s="30" t="s">
        <v>23</v>
      </c>
      <c r="AW36" s="30" t="s">
        <v>23</v>
      </c>
      <c r="AX36" s="30" t="s">
        <v>23</v>
      </c>
      <c r="AY36" s="30" t="s">
        <v>23</v>
      </c>
      <c r="AZ36" s="30" t="s">
        <v>23</v>
      </c>
      <c r="BA36" s="30" t="s">
        <v>23</v>
      </c>
      <c r="BB36" s="30" t="s">
        <v>23</v>
      </c>
      <c r="BC36" s="30" t="s">
        <v>23</v>
      </c>
      <c r="BD36" s="30" t="s">
        <v>23</v>
      </c>
      <c r="BE36" s="30" t="s">
        <v>23</v>
      </c>
      <c r="BI36" s="30"/>
      <c r="BJ36" s="16"/>
      <c r="BK36" s="1"/>
      <c r="BL36" s="4"/>
      <c r="BN36" s="4"/>
      <c r="BP36" s="4"/>
      <c r="BR36" s="4"/>
      <c r="BV36" s="4"/>
      <c r="BX36" s="4"/>
      <c r="BY36" s="30"/>
      <c r="BZ36" s="31"/>
      <c r="CA36" s="30"/>
      <c r="CB36" s="31"/>
      <c r="CD36" s="4"/>
      <c r="CE36" s="30"/>
      <c r="CF36" s="31"/>
      <c r="CG36" s="30"/>
      <c r="CH36" s="31"/>
    </row>
    <row r="37" spans="3:86" ht="18.75" customHeight="1">
      <c r="C37" s="29" t="s">
        <v>58</v>
      </c>
      <c r="D37" s="16"/>
      <c r="E37" s="34">
        <v>1766</v>
      </c>
      <c r="F37" s="2">
        <v>7103.51</v>
      </c>
      <c r="G37" s="3">
        <v>11</v>
      </c>
      <c r="H37" s="4">
        <v>12.45</v>
      </c>
      <c r="I37" s="5">
        <v>1755</v>
      </c>
      <c r="J37" s="4">
        <v>7091.06</v>
      </c>
      <c r="K37" s="3">
        <v>1370</v>
      </c>
      <c r="L37" s="4">
        <v>2587.86</v>
      </c>
      <c r="M37" s="3">
        <v>240</v>
      </c>
      <c r="P37" s="4">
        <v>1813.94</v>
      </c>
      <c r="Q37" s="3">
        <v>142</v>
      </c>
      <c r="R37" s="4">
        <v>1981.26</v>
      </c>
      <c r="S37" s="30" t="s">
        <v>139</v>
      </c>
      <c r="T37" s="31" t="s">
        <v>139</v>
      </c>
      <c r="U37" s="30" t="s">
        <v>139</v>
      </c>
      <c r="V37" s="31" t="s">
        <v>139</v>
      </c>
      <c r="W37" s="30" t="s">
        <v>139</v>
      </c>
      <c r="X37" s="31" t="s">
        <v>139</v>
      </c>
      <c r="Y37" s="30">
        <v>1</v>
      </c>
      <c r="Z37" s="31">
        <v>156</v>
      </c>
      <c r="AA37" s="3">
        <v>2</v>
      </c>
      <c r="AB37" s="4">
        <v>552</v>
      </c>
      <c r="AG37" s="16"/>
      <c r="AH37" s="1"/>
      <c r="AJ37" s="30"/>
      <c r="AK37" s="31"/>
      <c r="AS37" s="4"/>
      <c r="BI37" s="30" t="s">
        <v>111</v>
      </c>
      <c r="BJ37" s="16"/>
      <c r="BK37" s="1">
        <v>1236</v>
      </c>
      <c r="BL37" s="4">
        <v>3494.95</v>
      </c>
      <c r="BM37" s="30">
        <v>7</v>
      </c>
      <c r="BN37" s="31">
        <v>3</v>
      </c>
      <c r="BO37" s="3">
        <v>1229</v>
      </c>
      <c r="BP37" s="4">
        <v>3491.95</v>
      </c>
      <c r="BQ37" s="3">
        <v>1095</v>
      </c>
      <c r="BR37" s="4">
        <v>1459.5</v>
      </c>
      <c r="BS37" s="3">
        <v>87</v>
      </c>
      <c r="BV37" s="4">
        <v>699.3</v>
      </c>
      <c r="BW37" s="3">
        <v>41</v>
      </c>
      <c r="BX37" s="4">
        <v>576.43</v>
      </c>
      <c r="BY37" s="30" t="s">
        <v>139</v>
      </c>
      <c r="BZ37" s="31" t="s">
        <v>139</v>
      </c>
      <c r="CA37" s="3">
        <v>1</v>
      </c>
      <c r="CB37" s="4">
        <v>44.49</v>
      </c>
      <c r="CC37" s="3">
        <v>3</v>
      </c>
      <c r="CD37" s="4">
        <v>225</v>
      </c>
      <c r="CE37" s="3">
        <v>1</v>
      </c>
      <c r="CF37" s="4">
        <v>183.23</v>
      </c>
      <c r="CG37" s="3">
        <v>1</v>
      </c>
      <c r="CH37" s="4">
        <v>304</v>
      </c>
    </row>
    <row r="38" spans="4:86" ht="18.75" customHeight="1">
      <c r="D38" s="16"/>
      <c r="E38" s="1"/>
      <c r="AF38" s="29" t="s">
        <v>59</v>
      </c>
      <c r="AG38" s="16"/>
      <c r="AH38" s="1">
        <f aca="true" t="shared" si="6" ref="AH38:AO38">SUM(AH40:AH58)</f>
        <v>2120</v>
      </c>
      <c r="AI38" s="4">
        <f t="shared" si="6"/>
        <v>6496.0700000000015</v>
      </c>
      <c r="AJ38" s="1">
        <f t="shared" si="6"/>
        <v>4</v>
      </c>
      <c r="AK38" s="4">
        <f t="shared" si="6"/>
        <v>2.65</v>
      </c>
      <c r="AL38" s="1">
        <f t="shared" si="6"/>
        <v>2116</v>
      </c>
      <c r="AM38" s="4">
        <f t="shared" si="6"/>
        <v>6493.420000000002</v>
      </c>
      <c r="AN38" s="1">
        <f t="shared" si="6"/>
        <v>1963</v>
      </c>
      <c r="AO38" s="4">
        <f t="shared" si="6"/>
        <v>4082.5800000000004</v>
      </c>
      <c r="AP38" s="1">
        <f>SUM(AP40:AP58)</f>
        <v>73</v>
      </c>
      <c r="AQ38" s="1"/>
      <c r="AR38" s="4"/>
      <c r="AS38" s="4">
        <f>SUM(AS40:AS58)</f>
        <v>501.39</v>
      </c>
      <c r="AT38" s="1">
        <f>SUM(AT40:AT58)</f>
        <v>72</v>
      </c>
      <c r="AU38" s="4">
        <f>SUM(AU40:AU58)</f>
        <v>1217.07</v>
      </c>
      <c r="AV38" s="30" t="s">
        <v>23</v>
      </c>
      <c r="AW38" s="31" t="s">
        <v>23</v>
      </c>
      <c r="AX38" s="1">
        <f aca="true" t="shared" si="7" ref="AX38:BC38">SUM(AX40:AX58)</f>
        <v>2</v>
      </c>
      <c r="AY38" s="4">
        <f t="shared" si="7"/>
        <v>70.84</v>
      </c>
      <c r="AZ38" s="1">
        <f t="shared" si="7"/>
        <v>3</v>
      </c>
      <c r="BA38" s="4">
        <f t="shared" si="7"/>
        <v>258.53999999999996</v>
      </c>
      <c r="BB38" s="1">
        <f t="shared" si="7"/>
        <v>3</v>
      </c>
      <c r="BC38" s="4">
        <f t="shared" si="7"/>
        <v>363</v>
      </c>
      <c r="BD38" s="30" t="s">
        <v>23</v>
      </c>
      <c r="BE38" s="31" t="s">
        <v>23</v>
      </c>
      <c r="BI38" s="30" t="s">
        <v>112</v>
      </c>
      <c r="BJ38" s="16"/>
      <c r="BK38" s="1">
        <v>616</v>
      </c>
      <c r="BL38" s="4">
        <v>2966.11</v>
      </c>
      <c r="BM38" s="30" t="s">
        <v>139</v>
      </c>
      <c r="BN38" s="31" t="s">
        <v>139</v>
      </c>
      <c r="BO38" s="3">
        <v>616</v>
      </c>
      <c r="BP38" s="4">
        <v>2966.11</v>
      </c>
      <c r="BQ38" s="3">
        <v>561</v>
      </c>
      <c r="BR38" s="4">
        <v>773.32</v>
      </c>
      <c r="BS38" s="3">
        <v>18</v>
      </c>
      <c r="BV38" s="4">
        <v>130</v>
      </c>
      <c r="BW38" s="3">
        <v>28</v>
      </c>
      <c r="BX38" s="4">
        <v>422.18</v>
      </c>
      <c r="BY38" s="30" t="s">
        <v>139</v>
      </c>
      <c r="BZ38" s="31" t="s">
        <v>139</v>
      </c>
      <c r="CA38" s="30" t="s">
        <v>139</v>
      </c>
      <c r="CB38" s="31" t="s">
        <v>139</v>
      </c>
      <c r="CC38" s="3">
        <v>3</v>
      </c>
      <c r="CD38" s="4">
        <v>205</v>
      </c>
      <c r="CE38" s="3">
        <v>2</v>
      </c>
      <c r="CF38" s="4">
        <v>270</v>
      </c>
      <c r="CG38" s="3">
        <v>4</v>
      </c>
      <c r="CH38" s="4">
        <v>1165.61</v>
      </c>
    </row>
    <row r="39" spans="4:86" ht="18.75" customHeight="1">
      <c r="D39" s="16"/>
      <c r="E39" s="1" t="s">
        <v>60</v>
      </c>
      <c r="AG39" s="16"/>
      <c r="AH39" s="1"/>
      <c r="AJ39" s="30"/>
      <c r="AK39" s="31"/>
      <c r="AS39" s="4"/>
      <c r="BI39" s="30" t="s">
        <v>113</v>
      </c>
      <c r="BJ39" s="16"/>
      <c r="BK39" s="1">
        <v>600</v>
      </c>
      <c r="BL39" s="4">
        <v>1058.21</v>
      </c>
      <c r="BM39" s="3">
        <v>6</v>
      </c>
      <c r="BN39" s="4">
        <v>16.14</v>
      </c>
      <c r="BO39" s="3">
        <v>594</v>
      </c>
      <c r="BP39" s="4">
        <v>1042.07</v>
      </c>
      <c r="BQ39" s="3">
        <v>573</v>
      </c>
      <c r="BR39" s="4">
        <v>753.38</v>
      </c>
      <c r="BS39" s="3">
        <v>6</v>
      </c>
      <c r="BV39" s="4">
        <v>38.07</v>
      </c>
      <c r="BW39" s="3">
        <v>15</v>
      </c>
      <c r="BX39" s="4">
        <v>250.62</v>
      </c>
      <c r="BY39" s="30" t="s">
        <v>139</v>
      </c>
      <c r="BZ39" s="30" t="s">
        <v>139</v>
      </c>
      <c r="CA39" s="30" t="s">
        <v>139</v>
      </c>
      <c r="CB39" s="30" t="s">
        <v>139</v>
      </c>
      <c r="CC39" s="30" t="s">
        <v>139</v>
      </c>
      <c r="CD39" s="30" t="s">
        <v>139</v>
      </c>
      <c r="CE39" s="30" t="s">
        <v>139</v>
      </c>
      <c r="CF39" s="30" t="s">
        <v>139</v>
      </c>
      <c r="CG39" s="30" t="s">
        <v>139</v>
      </c>
      <c r="CH39" s="30" t="s">
        <v>139</v>
      </c>
    </row>
    <row r="40" spans="3:86" ht="18.75" customHeight="1">
      <c r="C40" s="29" t="s">
        <v>61</v>
      </c>
      <c r="D40" s="16"/>
      <c r="E40" s="1">
        <f>SUM(E44:E52)</f>
        <v>7225</v>
      </c>
      <c r="F40" s="2">
        <f aca="true" t="shared" si="8" ref="F40:M40">SUM(F44:F52)</f>
        <v>39047.21</v>
      </c>
      <c r="G40" s="1">
        <f t="shared" si="8"/>
        <v>207</v>
      </c>
      <c r="H40" s="2">
        <f t="shared" si="8"/>
        <v>152.07000000000002</v>
      </c>
      <c r="I40" s="1">
        <f t="shared" si="8"/>
        <v>7018</v>
      </c>
      <c r="J40" s="2">
        <f t="shared" si="8"/>
        <v>38895.14</v>
      </c>
      <c r="K40" s="1">
        <f t="shared" si="8"/>
        <v>6282</v>
      </c>
      <c r="L40" s="2">
        <f t="shared" si="8"/>
        <v>13827.519999999999</v>
      </c>
      <c r="M40" s="1">
        <f t="shared" si="8"/>
        <v>389</v>
      </c>
      <c r="P40" s="2">
        <f>SUM(P44:P52)</f>
        <v>2904.73</v>
      </c>
      <c r="Q40" s="1">
        <f>SUM(Q44:Q52)</f>
        <v>253</v>
      </c>
      <c r="R40" s="2">
        <f>SUM(R44:R52)</f>
        <v>3841.64</v>
      </c>
      <c r="S40" s="1">
        <f>SUM(S44:S52)</f>
        <v>1</v>
      </c>
      <c r="T40" s="2">
        <f>SUM(T44:T52)</f>
        <v>27.8</v>
      </c>
      <c r="U40" s="30" t="s">
        <v>23</v>
      </c>
      <c r="V40" s="31" t="s">
        <v>23</v>
      </c>
      <c r="W40" s="1">
        <f aca="true" t="shared" si="9" ref="W40:AB40">SUM(W44:W52)</f>
        <v>20</v>
      </c>
      <c r="X40" s="2">
        <f t="shared" si="9"/>
        <v>1521.33</v>
      </c>
      <c r="Y40" s="1">
        <f t="shared" si="9"/>
        <v>53</v>
      </c>
      <c r="Z40" s="2">
        <f t="shared" si="9"/>
        <v>7587.28</v>
      </c>
      <c r="AA40" s="1">
        <f t="shared" si="9"/>
        <v>20</v>
      </c>
      <c r="AB40" s="2">
        <f t="shared" si="9"/>
        <v>9184.84</v>
      </c>
      <c r="AF40" s="30" t="s">
        <v>62</v>
      </c>
      <c r="AG40" s="16"/>
      <c r="AH40" s="1">
        <v>254</v>
      </c>
      <c r="AI40" s="4">
        <v>818.83</v>
      </c>
      <c r="AJ40" s="30" t="s">
        <v>139</v>
      </c>
      <c r="AK40" s="31" t="s">
        <v>139</v>
      </c>
      <c r="AL40" s="1">
        <v>254</v>
      </c>
      <c r="AM40" s="2">
        <v>818.83</v>
      </c>
      <c r="AN40" s="1">
        <v>247</v>
      </c>
      <c r="AO40" s="2">
        <v>774.93</v>
      </c>
      <c r="AP40" s="1">
        <v>7</v>
      </c>
      <c r="AR40" s="30"/>
      <c r="AS40" s="2">
        <v>43.9</v>
      </c>
      <c r="AT40" s="31" t="s">
        <v>139</v>
      </c>
      <c r="AU40" s="31" t="s">
        <v>139</v>
      </c>
      <c r="AV40" s="31" t="s">
        <v>139</v>
      </c>
      <c r="AW40" s="31" t="s">
        <v>139</v>
      </c>
      <c r="AX40" s="31" t="s">
        <v>139</v>
      </c>
      <c r="AY40" s="31" t="s">
        <v>139</v>
      </c>
      <c r="AZ40" s="31" t="s">
        <v>139</v>
      </c>
      <c r="BA40" s="31" t="s">
        <v>139</v>
      </c>
      <c r="BB40" s="31" t="s">
        <v>139</v>
      </c>
      <c r="BC40" s="31" t="s">
        <v>139</v>
      </c>
      <c r="BD40" s="31" t="s">
        <v>139</v>
      </c>
      <c r="BE40" s="31" t="s">
        <v>139</v>
      </c>
      <c r="BI40" s="30" t="s">
        <v>114</v>
      </c>
      <c r="BJ40" s="16"/>
      <c r="BK40" s="1">
        <v>616</v>
      </c>
      <c r="BL40" s="4">
        <v>1604.06</v>
      </c>
      <c r="BM40" s="30" t="s">
        <v>139</v>
      </c>
      <c r="BN40" s="30" t="s">
        <v>139</v>
      </c>
      <c r="BO40" s="3">
        <v>616</v>
      </c>
      <c r="BP40" s="4">
        <v>1604.06</v>
      </c>
      <c r="BQ40" s="3">
        <v>598</v>
      </c>
      <c r="BR40" s="4">
        <v>749.98</v>
      </c>
      <c r="BS40" s="3">
        <v>9</v>
      </c>
      <c r="BV40" s="4">
        <v>71.52</v>
      </c>
      <c r="BW40" s="3">
        <v>5</v>
      </c>
      <c r="BX40" s="4">
        <v>70.49</v>
      </c>
      <c r="BY40" s="30" t="s">
        <v>139</v>
      </c>
      <c r="BZ40" s="31" t="s">
        <v>139</v>
      </c>
      <c r="CA40" s="30" t="s">
        <v>139</v>
      </c>
      <c r="CB40" s="31" t="s">
        <v>139</v>
      </c>
      <c r="CC40" s="3">
        <v>2</v>
      </c>
      <c r="CD40" s="4">
        <v>120</v>
      </c>
      <c r="CE40" s="30" t="s">
        <v>139</v>
      </c>
      <c r="CF40" s="30" t="s">
        <v>139</v>
      </c>
      <c r="CG40" s="3">
        <v>2</v>
      </c>
      <c r="CH40" s="4">
        <v>592.07</v>
      </c>
    </row>
    <row r="41" spans="3:86" ht="18.75" customHeight="1">
      <c r="C41" s="29"/>
      <c r="D41" s="16"/>
      <c r="E41" s="1"/>
      <c r="AF41" s="30" t="s">
        <v>63</v>
      </c>
      <c r="AG41" s="16"/>
      <c r="AH41" s="1">
        <v>113</v>
      </c>
      <c r="AI41" s="4">
        <v>261.51</v>
      </c>
      <c r="AJ41" s="30" t="s">
        <v>139</v>
      </c>
      <c r="AK41" s="31" t="s">
        <v>139</v>
      </c>
      <c r="AL41" s="3">
        <v>113</v>
      </c>
      <c r="AM41" s="4">
        <v>261.51</v>
      </c>
      <c r="AN41" s="3">
        <v>113</v>
      </c>
      <c r="AO41" s="4">
        <v>261.51</v>
      </c>
      <c r="AP41" s="30" t="s">
        <v>139</v>
      </c>
      <c r="AQ41" s="30"/>
      <c r="AR41" s="30"/>
      <c r="AS41" s="31" t="s">
        <v>139</v>
      </c>
      <c r="AT41" s="31" t="s">
        <v>139</v>
      </c>
      <c r="AU41" s="31" t="s">
        <v>139</v>
      </c>
      <c r="AV41" s="31" t="s">
        <v>139</v>
      </c>
      <c r="AW41" s="31" t="s">
        <v>139</v>
      </c>
      <c r="AX41" s="31" t="s">
        <v>139</v>
      </c>
      <c r="AY41" s="31" t="s">
        <v>139</v>
      </c>
      <c r="AZ41" s="31" t="s">
        <v>139</v>
      </c>
      <c r="BA41" s="31" t="s">
        <v>139</v>
      </c>
      <c r="BB41" s="31" t="s">
        <v>139</v>
      </c>
      <c r="BC41" s="31" t="s">
        <v>139</v>
      </c>
      <c r="BD41" s="31" t="s">
        <v>139</v>
      </c>
      <c r="BE41" s="31" t="s">
        <v>139</v>
      </c>
      <c r="BI41" s="30" t="s">
        <v>115</v>
      </c>
      <c r="BJ41" s="16"/>
      <c r="BK41" s="1">
        <v>278</v>
      </c>
      <c r="BL41" s="4">
        <v>10640.77</v>
      </c>
      <c r="BM41" s="30" t="s">
        <v>139</v>
      </c>
      <c r="BN41" s="30" t="s">
        <v>139</v>
      </c>
      <c r="BO41" s="3">
        <v>278</v>
      </c>
      <c r="BP41" s="4">
        <v>10640.77</v>
      </c>
      <c r="BQ41" s="3">
        <v>205</v>
      </c>
      <c r="BR41" s="4">
        <v>391.66</v>
      </c>
      <c r="BS41" s="3">
        <v>9</v>
      </c>
      <c r="BV41" s="4">
        <v>72.2</v>
      </c>
      <c r="BW41" s="3">
        <v>8</v>
      </c>
      <c r="BX41" s="4">
        <v>149.79</v>
      </c>
      <c r="BY41" s="30" t="s">
        <v>139</v>
      </c>
      <c r="BZ41" s="31" t="s">
        <v>139</v>
      </c>
      <c r="CA41" s="3">
        <v>2</v>
      </c>
      <c r="CB41" s="4">
        <v>91</v>
      </c>
      <c r="CC41" s="3">
        <v>23</v>
      </c>
      <c r="CD41" s="4">
        <v>1799</v>
      </c>
      <c r="CE41" s="3">
        <v>8</v>
      </c>
      <c r="CF41" s="4">
        <v>1080</v>
      </c>
      <c r="CG41" s="3">
        <v>23</v>
      </c>
      <c r="CH41" s="4">
        <v>7057.12</v>
      </c>
    </row>
    <row r="42" spans="3:86" ht="18.75" customHeight="1">
      <c r="C42" s="29" t="s">
        <v>64</v>
      </c>
      <c r="D42" s="16"/>
      <c r="E42" s="1">
        <f>SUM(E54,AH25,AH31,AH38,BK10,BK29,BK44,BK51)</f>
        <v>22180</v>
      </c>
      <c r="F42" s="2">
        <f>SUM(F54,AI25,AI31,AI38,BL10,BL29,BL44,BL51)</f>
        <v>85410.32999999999</v>
      </c>
      <c r="G42" s="34">
        <f aca="true" t="shared" si="10" ref="G42:AB42">SUM(G54,AJ25,AJ31,AJ38,BM10,BM29,BM44,BM51)</f>
        <v>204</v>
      </c>
      <c r="H42" s="2">
        <f t="shared" si="10"/>
        <v>220.17</v>
      </c>
      <c r="I42" s="34">
        <f t="shared" si="10"/>
        <v>21976</v>
      </c>
      <c r="J42" s="2">
        <f t="shared" si="10"/>
        <v>85190.16</v>
      </c>
      <c r="K42" s="34">
        <f t="shared" si="10"/>
        <v>19791</v>
      </c>
      <c r="L42" s="2">
        <f t="shared" si="10"/>
        <v>36531.97</v>
      </c>
      <c r="M42" s="34">
        <f t="shared" si="10"/>
        <v>1152</v>
      </c>
      <c r="N42" s="2"/>
      <c r="O42" s="2"/>
      <c r="P42" s="2">
        <f t="shared" si="10"/>
        <v>8431.19</v>
      </c>
      <c r="Q42" s="34">
        <f t="shared" si="10"/>
        <v>876</v>
      </c>
      <c r="R42" s="2">
        <f t="shared" si="10"/>
        <v>13916.559999999998</v>
      </c>
      <c r="S42" s="30" t="s">
        <v>139</v>
      </c>
      <c r="T42" s="30" t="s">
        <v>139</v>
      </c>
      <c r="U42" s="34">
        <f t="shared" si="10"/>
        <v>9</v>
      </c>
      <c r="V42" s="2">
        <f t="shared" si="10"/>
        <v>368.91</v>
      </c>
      <c r="W42" s="34">
        <f t="shared" si="10"/>
        <v>62</v>
      </c>
      <c r="X42" s="2">
        <f t="shared" si="10"/>
        <v>4656.36</v>
      </c>
      <c r="Y42" s="34">
        <f t="shared" si="10"/>
        <v>28</v>
      </c>
      <c r="Z42" s="2">
        <f t="shared" si="10"/>
        <v>3871.63</v>
      </c>
      <c r="AA42" s="34">
        <f t="shared" si="10"/>
        <v>58</v>
      </c>
      <c r="AB42" s="2">
        <f t="shared" si="10"/>
        <v>17413.54</v>
      </c>
      <c r="AF42" s="30" t="s">
        <v>65</v>
      </c>
      <c r="AG42" s="16"/>
      <c r="AH42" s="1">
        <v>109</v>
      </c>
      <c r="AI42" s="4">
        <v>210.95</v>
      </c>
      <c r="AJ42" s="30" t="s">
        <v>139</v>
      </c>
      <c r="AK42" s="31" t="s">
        <v>139</v>
      </c>
      <c r="AL42" s="3">
        <v>109</v>
      </c>
      <c r="AM42" s="4">
        <v>210.95</v>
      </c>
      <c r="AN42" s="3">
        <v>109</v>
      </c>
      <c r="AO42" s="4">
        <v>210.95</v>
      </c>
      <c r="AP42" s="30" t="s">
        <v>139</v>
      </c>
      <c r="AQ42" s="30"/>
      <c r="AR42" s="30"/>
      <c r="AS42" s="31" t="s">
        <v>139</v>
      </c>
      <c r="AT42" s="31" t="s">
        <v>139</v>
      </c>
      <c r="AU42" s="31" t="s">
        <v>139</v>
      </c>
      <c r="AV42" s="31" t="s">
        <v>139</v>
      </c>
      <c r="AW42" s="31" t="s">
        <v>139</v>
      </c>
      <c r="AX42" s="31" t="s">
        <v>139</v>
      </c>
      <c r="AY42" s="31" t="s">
        <v>139</v>
      </c>
      <c r="AZ42" s="31" t="s">
        <v>139</v>
      </c>
      <c r="BA42" s="31" t="s">
        <v>139</v>
      </c>
      <c r="BB42" s="31" t="s">
        <v>139</v>
      </c>
      <c r="BC42" s="31" t="s">
        <v>139</v>
      </c>
      <c r="BD42" s="31" t="s">
        <v>139</v>
      </c>
      <c r="BE42" s="31" t="s">
        <v>139</v>
      </c>
      <c r="BJ42" s="16"/>
      <c r="BL42" s="4"/>
      <c r="BN42" s="4"/>
      <c r="BP42" s="4"/>
      <c r="BR42" s="4"/>
      <c r="BV42" s="4"/>
      <c r="BX42" s="4"/>
      <c r="BZ42" s="4"/>
      <c r="CB42" s="4"/>
      <c r="CD42" s="4"/>
      <c r="CF42" s="4"/>
      <c r="CH42" s="4"/>
    </row>
    <row r="43" spans="3:86" ht="18.75" customHeight="1">
      <c r="C43" s="29"/>
      <c r="D43" s="16"/>
      <c r="E43" s="1"/>
      <c r="AF43" s="30" t="s">
        <v>66</v>
      </c>
      <c r="AG43" s="16"/>
      <c r="AH43" s="1">
        <v>23</v>
      </c>
      <c r="AI43" s="4">
        <v>27.14</v>
      </c>
      <c r="AJ43" s="30" t="s">
        <v>139</v>
      </c>
      <c r="AK43" s="31" t="s">
        <v>139</v>
      </c>
      <c r="AL43" s="3">
        <v>23</v>
      </c>
      <c r="AM43" s="4">
        <v>27.14</v>
      </c>
      <c r="AN43" s="3">
        <v>23</v>
      </c>
      <c r="AO43" s="4">
        <v>27.14</v>
      </c>
      <c r="AP43" s="30" t="s">
        <v>139</v>
      </c>
      <c r="AQ43" s="30"/>
      <c r="AR43" s="30"/>
      <c r="AS43" s="31" t="s">
        <v>139</v>
      </c>
      <c r="AT43" s="31" t="s">
        <v>139</v>
      </c>
      <c r="AU43" s="31" t="s">
        <v>139</v>
      </c>
      <c r="AV43" s="31" t="s">
        <v>139</v>
      </c>
      <c r="AW43" s="31" t="s">
        <v>139</v>
      </c>
      <c r="AX43" s="31" t="s">
        <v>139</v>
      </c>
      <c r="AY43" s="31" t="s">
        <v>139</v>
      </c>
      <c r="AZ43" s="31" t="s">
        <v>139</v>
      </c>
      <c r="BA43" s="31" t="s">
        <v>139</v>
      </c>
      <c r="BB43" s="31" t="s">
        <v>139</v>
      </c>
      <c r="BC43" s="31" t="s">
        <v>139</v>
      </c>
      <c r="BD43" s="31" t="s">
        <v>139</v>
      </c>
      <c r="BE43" s="31" t="s">
        <v>139</v>
      </c>
      <c r="BJ43" s="16"/>
      <c r="BL43" s="4"/>
      <c r="BN43" s="4"/>
      <c r="BP43" s="4"/>
      <c r="BR43" s="4"/>
      <c r="BV43" s="4"/>
      <c r="BX43" s="4"/>
      <c r="BZ43" s="4"/>
      <c r="CB43" s="4"/>
      <c r="CD43" s="4"/>
      <c r="CF43" s="4"/>
      <c r="CH43" s="4"/>
    </row>
    <row r="44" spans="3:86" ht="18.75" customHeight="1">
      <c r="C44" s="29" t="s">
        <v>67</v>
      </c>
      <c r="D44" s="16"/>
      <c r="E44" s="1">
        <v>1502</v>
      </c>
      <c r="F44" s="4">
        <v>22508.7</v>
      </c>
      <c r="G44" s="3">
        <v>28</v>
      </c>
      <c r="H44" s="4">
        <v>22.1</v>
      </c>
      <c r="I44" s="5">
        <v>1474</v>
      </c>
      <c r="J44" s="4">
        <v>22486.6</v>
      </c>
      <c r="K44" s="3">
        <v>1230</v>
      </c>
      <c r="L44" s="4">
        <v>3321.96</v>
      </c>
      <c r="M44" s="3">
        <v>76</v>
      </c>
      <c r="P44" s="4">
        <v>529.58</v>
      </c>
      <c r="Q44" s="3">
        <v>82</v>
      </c>
      <c r="R44" s="4">
        <v>1327.42</v>
      </c>
      <c r="S44" s="3">
        <v>1</v>
      </c>
      <c r="T44" s="4">
        <v>27.8</v>
      </c>
      <c r="U44" s="30" t="s">
        <v>139</v>
      </c>
      <c r="V44" s="31" t="s">
        <v>139</v>
      </c>
      <c r="W44" s="3">
        <v>14</v>
      </c>
      <c r="X44" s="4">
        <v>1050.72</v>
      </c>
      <c r="Y44" s="3">
        <v>53</v>
      </c>
      <c r="Z44" s="4">
        <v>7587.28</v>
      </c>
      <c r="AA44" s="3">
        <v>18</v>
      </c>
      <c r="AB44" s="4">
        <v>8641.84</v>
      </c>
      <c r="AF44" s="30" t="s">
        <v>68</v>
      </c>
      <c r="AG44" s="16"/>
      <c r="AH44" s="36" t="s">
        <v>139</v>
      </c>
      <c r="AI44" s="31" t="s">
        <v>139</v>
      </c>
      <c r="AJ44" s="30" t="s">
        <v>139</v>
      </c>
      <c r="AK44" s="31" t="s">
        <v>139</v>
      </c>
      <c r="AL44" s="30" t="s">
        <v>139</v>
      </c>
      <c r="AM44" s="31" t="s">
        <v>139</v>
      </c>
      <c r="AN44" s="30" t="s">
        <v>139</v>
      </c>
      <c r="AO44" s="31" t="s">
        <v>139</v>
      </c>
      <c r="AP44" s="30" t="s">
        <v>139</v>
      </c>
      <c r="AQ44" s="30"/>
      <c r="AR44" s="30"/>
      <c r="AS44" s="31" t="s">
        <v>139</v>
      </c>
      <c r="AT44" s="31" t="s">
        <v>139</v>
      </c>
      <c r="AU44" s="31" t="s">
        <v>139</v>
      </c>
      <c r="AV44" s="31" t="s">
        <v>139</v>
      </c>
      <c r="AW44" s="31" t="s">
        <v>139</v>
      </c>
      <c r="AX44" s="31" t="s">
        <v>139</v>
      </c>
      <c r="AY44" s="31" t="s">
        <v>139</v>
      </c>
      <c r="AZ44" s="31" t="s">
        <v>139</v>
      </c>
      <c r="BA44" s="31" t="s">
        <v>139</v>
      </c>
      <c r="BB44" s="31" t="s">
        <v>139</v>
      </c>
      <c r="BC44" s="31" t="s">
        <v>139</v>
      </c>
      <c r="BD44" s="31" t="s">
        <v>139</v>
      </c>
      <c r="BE44" s="31" t="s">
        <v>139</v>
      </c>
      <c r="BI44" s="29" t="s">
        <v>116</v>
      </c>
      <c r="BJ44" s="16"/>
      <c r="BK44" s="3">
        <f aca="true" t="shared" si="11" ref="BK44:BS44">SUM(BK46:BK49)</f>
        <v>2106</v>
      </c>
      <c r="BL44" s="4">
        <f t="shared" si="11"/>
        <v>7436.9</v>
      </c>
      <c r="BM44" s="3">
        <f t="shared" si="11"/>
        <v>21</v>
      </c>
      <c r="BN44" s="4">
        <f t="shared" si="11"/>
        <v>15.86</v>
      </c>
      <c r="BO44" s="3">
        <f t="shared" si="11"/>
        <v>2085</v>
      </c>
      <c r="BP44" s="4">
        <f t="shared" si="11"/>
        <v>7421.04</v>
      </c>
      <c r="BQ44" s="3">
        <f t="shared" si="11"/>
        <v>1798</v>
      </c>
      <c r="BR44" s="4">
        <f t="shared" si="11"/>
        <v>4716.08</v>
      </c>
      <c r="BS44" s="3">
        <f t="shared" si="11"/>
        <v>214</v>
      </c>
      <c r="BV44" s="4">
        <f>SUM(BV46:BV49)</f>
        <v>1482.44</v>
      </c>
      <c r="BW44" s="3">
        <f>SUM(BW46:BW49)</f>
        <v>73</v>
      </c>
      <c r="BX44" s="4">
        <f>SUM(BX46:BX49)</f>
        <v>1222.52</v>
      </c>
      <c r="BY44" s="30" t="s">
        <v>23</v>
      </c>
      <c r="BZ44" s="31" t="s">
        <v>23</v>
      </c>
      <c r="CA44" s="30" t="s">
        <v>23</v>
      </c>
      <c r="CB44" s="31" t="s">
        <v>23</v>
      </c>
      <c r="CC44" s="30" t="s">
        <v>23</v>
      </c>
      <c r="CD44" s="31" t="s">
        <v>23</v>
      </c>
      <c r="CE44" s="30" t="s">
        <v>23</v>
      </c>
      <c r="CF44" s="31" t="s">
        <v>23</v>
      </c>
      <c r="CG44" s="30" t="s">
        <v>23</v>
      </c>
      <c r="CH44" s="31" t="s">
        <v>23</v>
      </c>
    </row>
    <row r="45" spans="3:86" ht="18.75" customHeight="1">
      <c r="C45" s="29" t="s">
        <v>69</v>
      </c>
      <c r="D45" s="16"/>
      <c r="E45" s="1">
        <v>1569</v>
      </c>
      <c r="F45" s="4">
        <v>4418.16</v>
      </c>
      <c r="G45" s="3">
        <v>50</v>
      </c>
      <c r="H45" s="4">
        <v>31.15</v>
      </c>
      <c r="I45" s="5">
        <v>1519</v>
      </c>
      <c r="J45" s="4">
        <v>4387.01</v>
      </c>
      <c r="K45" s="3">
        <v>1392</v>
      </c>
      <c r="L45" s="4">
        <v>2815.77</v>
      </c>
      <c r="M45" s="3">
        <v>62</v>
      </c>
      <c r="P45" s="4">
        <v>450.76</v>
      </c>
      <c r="Q45" s="3">
        <v>63</v>
      </c>
      <c r="R45" s="4">
        <v>984.87</v>
      </c>
      <c r="S45" s="30" t="s">
        <v>139</v>
      </c>
      <c r="T45" s="31" t="s">
        <v>139</v>
      </c>
      <c r="U45" s="30" t="s">
        <v>139</v>
      </c>
      <c r="V45" s="31" t="s">
        <v>139</v>
      </c>
      <c r="W45" s="3">
        <v>2</v>
      </c>
      <c r="X45" s="4">
        <v>135.61</v>
      </c>
      <c r="Y45" s="30" t="s">
        <v>139</v>
      </c>
      <c r="Z45" s="31" t="s">
        <v>139</v>
      </c>
      <c r="AA45" s="30" t="s">
        <v>139</v>
      </c>
      <c r="AB45" s="31" t="s">
        <v>139</v>
      </c>
      <c r="AF45" s="30"/>
      <c r="AG45" s="16"/>
      <c r="AH45" s="36"/>
      <c r="AI45" s="31"/>
      <c r="AJ45" s="30"/>
      <c r="AK45" s="31"/>
      <c r="AL45" s="30"/>
      <c r="AM45" s="31"/>
      <c r="AN45" s="30"/>
      <c r="AO45" s="31"/>
      <c r="AP45" s="30"/>
      <c r="AQ45" s="30"/>
      <c r="AR45" s="30"/>
      <c r="AS45" s="31"/>
      <c r="AT45" s="30"/>
      <c r="AU45" s="31"/>
      <c r="AV45" s="30"/>
      <c r="AW45" s="31"/>
      <c r="AX45" s="30"/>
      <c r="AY45" s="31"/>
      <c r="AZ45" s="30"/>
      <c r="BA45" s="31"/>
      <c r="BB45" s="30"/>
      <c r="BC45" s="31"/>
      <c r="BD45" s="30"/>
      <c r="BE45" s="31"/>
      <c r="BJ45" s="16"/>
      <c r="BL45" s="4"/>
      <c r="BN45" s="4"/>
      <c r="BP45" s="4"/>
      <c r="BR45" s="4"/>
      <c r="BV45" s="4"/>
      <c r="BX45" s="4"/>
      <c r="BZ45" s="4"/>
      <c r="CB45" s="4"/>
      <c r="CD45" s="4"/>
      <c r="CF45" s="4"/>
      <c r="CH45" s="4"/>
    </row>
    <row r="46" spans="3:86" ht="18.75" customHeight="1">
      <c r="C46" s="29" t="s">
        <v>70</v>
      </c>
      <c r="D46" s="16"/>
      <c r="E46" s="1">
        <v>567</v>
      </c>
      <c r="F46" s="4">
        <v>1278.82</v>
      </c>
      <c r="G46" s="3">
        <v>16</v>
      </c>
      <c r="H46" s="4">
        <v>6.7</v>
      </c>
      <c r="I46" s="5">
        <v>551</v>
      </c>
      <c r="J46" s="4">
        <v>1272.12</v>
      </c>
      <c r="K46" s="3">
        <v>541</v>
      </c>
      <c r="L46" s="4">
        <v>1207.99</v>
      </c>
      <c r="M46" s="3">
        <v>9</v>
      </c>
      <c r="P46" s="4">
        <v>53.03</v>
      </c>
      <c r="Q46" s="3">
        <v>1</v>
      </c>
      <c r="R46" s="4">
        <v>11.1</v>
      </c>
      <c r="S46" s="30" t="s">
        <v>139</v>
      </c>
      <c r="T46" s="31" t="s">
        <v>139</v>
      </c>
      <c r="U46" s="30" t="s">
        <v>139</v>
      </c>
      <c r="V46" s="31" t="s">
        <v>139</v>
      </c>
      <c r="W46" s="30" t="s">
        <v>139</v>
      </c>
      <c r="X46" s="31" t="s">
        <v>139</v>
      </c>
      <c r="Y46" s="30" t="s">
        <v>139</v>
      </c>
      <c r="Z46" s="31" t="s">
        <v>139</v>
      </c>
      <c r="AA46" s="30" t="s">
        <v>139</v>
      </c>
      <c r="AB46" s="31" t="s">
        <v>139</v>
      </c>
      <c r="AF46" s="30" t="s">
        <v>71</v>
      </c>
      <c r="AG46" s="16"/>
      <c r="AH46" s="1">
        <v>89</v>
      </c>
      <c r="AI46" s="4">
        <v>305.66</v>
      </c>
      <c r="AJ46" s="30" t="s">
        <v>139</v>
      </c>
      <c r="AK46" s="31" t="s">
        <v>139</v>
      </c>
      <c r="AL46" s="3">
        <v>89</v>
      </c>
      <c r="AM46" s="4">
        <v>305.66</v>
      </c>
      <c r="AN46" s="3">
        <v>82</v>
      </c>
      <c r="AO46" s="4">
        <v>223.82</v>
      </c>
      <c r="AP46" s="3">
        <v>2</v>
      </c>
      <c r="AS46" s="4">
        <v>13.96</v>
      </c>
      <c r="AT46" s="3">
        <v>5</v>
      </c>
      <c r="AU46" s="4">
        <v>67.88</v>
      </c>
      <c r="AV46" s="30" t="s">
        <v>139</v>
      </c>
      <c r="AW46" s="31" t="s">
        <v>139</v>
      </c>
      <c r="AX46" s="30" t="s">
        <v>139</v>
      </c>
      <c r="AY46" s="31" t="s">
        <v>139</v>
      </c>
      <c r="AZ46" s="30" t="s">
        <v>139</v>
      </c>
      <c r="BA46" s="31" t="s">
        <v>139</v>
      </c>
      <c r="BB46" s="30" t="s">
        <v>139</v>
      </c>
      <c r="BC46" s="31" t="s">
        <v>139</v>
      </c>
      <c r="BD46" s="30" t="s">
        <v>139</v>
      </c>
      <c r="BE46" s="31" t="s">
        <v>139</v>
      </c>
      <c r="BI46" s="30" t="s">
        <v>117</v>
      </c>
      <c r="BJ46" s="16"/>
      <c r="BK46" s="1">
        <v>631</v>
      </c>
      <c r="BL46" s="4">
        <v>2003.78</v>
      </c>
      <c r="BM46" s="30" t="s">
        <v>139</v>
      </c>
      <c r="BN46" s="31" t="s">
        <v>139</v>
      </c>
      <c r="BO46" s="3">
        <v>631</v>
      </c>
      <c r="BP46" s="4">
        <v>2003.78</v>
      </c>
      <c r="BQ46" s="3">
        <v>555</v>
      </c>
      <c r="BR46" s="4">
        <v>1346.16</v>
      </c>
      <c r="BS46" s="3">
        <v>64</v>
      </c>
      <c r="BV46" s="4">
        <v>467.52</v>
      </c>
      <c r="BW46" s="3">
        <v>12</v>
      </c>
      <c r="BX46" s="4">
        <v>190.1</v>
      </c>
      <c r="BY46" s="30" t="s">
        <v>23</v>
      </c>
      <c r="BZ46" s="30" t="s">
        <v>23</v>
      </c>
      <c r="CA46" s="30" t="s">
        <v>23</v>
      </c>
      <c r="CB46" s="30" t="s">
        <v>23</v>
      </c>
      <c r="CC46" s="30" t="s">
        <v>23</v>
      </c>
      <c r="CD46" s="30" t="s">
        <v>23</v>
      </c>
      <c r="CE46" s="30" t="s">
        <v>23</v>
      </c>
      <c r="CF46" s="30" t="s">
        <v>23</v>
      </c>
      <c r="CG46" s="30" t="s">
        <v>23</v>
      </c>
      <c r="CH46" s="30" t="s">
        <v>23</v>
      </c>
    </row>
    <row r="47" spans="3:86" ht="18.75" customHeight="1">
      <c r="C47" s="29" t="s">
        <v>72</v>
      </c>
      <c r="D47" s="16"/>
      <c r="E47" s="1">
        <v>164</v>
      </c>
      <c r="F47" s="4">
        <v>588.3</v>
      </c>
      <c r="G47" s="30" t="s">
        <v>139</v>
      </c>
      <c r="H47" s="31" t="s">
        <v>139</v>
      </c>
      <c r="I47" s="5">
        <v>164</v>
      </c>
      <c r="J47" s="4">
        <v>588.3</v>
      </c>
      <c r="K47" s="3">
        <v>140</v>
      </c>
      <c r="L47" s="4">
        <v>257.98</v>
      </c>
      <c r="M47" s="3">
        <v>4</v>
      </c>
      <c r="P47" s="4">
        <v>32.53</v>
      </c>
      <c r="Q47" s="3">
        <v>20</v>
      </c>
      <c r="R47" s="4">
        <v>297.79</v>
      </c>
      <c r="S47" s="30" t="s">
        <v>139</v>
      </c>
      <c r="T47" s="31" t="s">
        <v>139</v>
      </c>
      <c r="U47" s="30" t="s">
        <v>139</v>
      </c>
      <c r="V47" s="31" t="s">
        <v>139</v>
      </c>
      <c r="W47" s="30" t="s">
        <v>139</v>
      </c>
      <c r="X47" s="31" t="s">
        <v>139</v>
      </c>
      <c r="Y47" s="30" t="s">
        <v>139</v>
      </c>
      <c r="Z47" s="31" t="s">
        <v>139</v>
      </c>
      <c r="AA47" s="30" t="s">
        <v>139</v>
      </c>
      <c r="AB47" s="31" t="s">
        <v>139</v>
      </c>
      <c r="AF47" s="30" t="s">
        <v>73</v>
      </c>
      <c r="AG47" s="16"/>
      <c r="AH47" s="1">
        <v>189</v>
      </c>
      <c r="AI47" s="4">
        <v>600.12</v>
      </c>
      <c r="AJ47" s="30" t="s">
        <v>139</v>
      </c>
      <c r="AK47" s="31" t="s">
        <v>139</v>
      </c>
      <c r="AL47" s="3">
        <v>189</v>
      </c>
      <c r="AM47" s="4">
        <v>600.12</v>
      </c>
      <c r="AN47" s="3">
        <v>169</v>
      </c>
      <c r="AO47" s="4">
        <v>395.24</v>
      </c>
      <c r="AP47" s="3">
        <v>11</v>
      </c>
      <c r="AS47" s="4">
        <v>79.13</v>
      </c>
      <c r="AT47" s="3">
        <v>9</v>
      </c>
      <c r="AU47" s="4">
        <v>125.75</v>
      </c>
      <c r="AV47" s="30" t="s">
        <v>139</v>
      </c>
      <c r="AW47" s="30" t="s">
        <v>139</v>
      </c>
      <c r="AX47" s="30" t="s">
        <v>139</v>
      </c>
      <c r="AY47" s="30" t="s">
        <v>139</v>
      </c>
      <c r="AZ47" s="30" t="s">
        <v>139</v>
      </c>
      <c r="BA47" s="30" t="s">
        <v>139</v>
      </c>
      <c r="BB47" s="30" t="s">
        <v>139</v>
      </c>
      <c r="BC47" s="30" t="s">
        <v>139</v>
      </c>
      <c r="BD47" s="30" t="s">
        <v>139</v>
      </c>
      <c r="BE47" s="30" t="s">
        <v>139</v>
      </c>
      <c r="BI47" s="30" t="s">
        <v>118</v>
      </c>
      <c r="BJ47" s="16"/>
      <c r="BK47" s="1">
        <v>592</v>
      </c>
      <c r="BL47" s="4">
        <v>2760.39</v>
      </c>
      <c r="BM47" s="30" t="s">
        <v>139</v>
      </c>
      <c r="BN47" s="31" t="s">
        <v>139</v>
      </c>
      <c r="BO47" s="3">
        <v>592</v>
      </c>
      <c r="BP47" s="4">
        <v>2760.39</v>
      </c>
      <c r="BQ47" s="3">
        <v>446</v>
      </c>
      <c r="BR47" s="4">
        <v>1318.89</v>
      </c>
      <c r="BS47" s="3">
        <v>106</v>
      </c>
      <c r="BV47" s="4">
        <v>690.74</v>
      </c>
      <c r="BW47" s="3">
        <v>40</v>
      </c>
      <c r="BX47" s="4">
        <v>750.76</v>
      </c>
      <c r="BY47" s="30" t="s">
        <v>23</v>
      </c>
      <c r="BZ47" s="30" t="s">
        <v>23</v>
      </c>
      <c r="CA47" s="30" t="s">
        <v>23</v>
      </c>
      <c r="CB47" s="30" t="s">
        <v>23</v>
      </c>
      <c r="CC47" s="30" t="s">
        <v>23</v>
      </c>
      <c r="CD47" s="30" t="s">
        <v>23</v>
      </c>
      <c r="CE47" s="30" t="s">
        <v>23</v>
      </c>
      <c r="CF47" s="30" t="s">
        <v>23</v>
      </c>
      <c r="CG47" s="30" t="s">
        <v>23</v>
      </c>
      <c r="CH47" s="30" t="s">
        <v>23</v>
      </c>
    </row>
    <row r="48" spans="3:86" ht="18.75" customHeight="1">
      <c r="C48" s="29"/>
      <c r="D48" s="16"/>
      <c r="E48" s="1"/>
      <c r="G48" s="30"/>
      <c r="H48" s="31"/>
      <c r="AF48" s="30" t="s">
        <v>74</v>
      </c>
      <c r="AG48" s="16"/>
      <c r="AH48" s="1">
        <v>214</v>
      </c>
      <c r="AI48" s="4">
        <v>1214.11</v>
      </c>
      <c r="AJ48" s="30" t="s">
        <v>139</v>
      </c>
      <c r="AK48" s="31" t="s">
        <v>139</v>
      </c>
      <c r="AL48" s="3">
        <v>214</v>
      </c>
      <c r="AM48" s="4">
        <v>1214.11</v>
      </c>
      <c r="AN48" s="3">
        <v>176</v>
      </c>
      <c r="AO48" s="4">
        <v>277.09</v>
      </c>
      <c r="AP48" s="3">
        <v>19</v>
      </c>
      <c r="AS48" s="4">
        <v>151.87</v>
      </c>
      <c r="AT48" s="3">
        <v>13</v>
      </c>
      <c r="AU48" s="4">
        <v>190.27</v>
      </c>
      <c r="AV48" s="30" t="s">
        <v>139</v>
      </c>
      <c r="AW48" s="31" t="s">
        <v>139</v>
      </c>
      <c r="AX48" s="3">
        <v>1</v>
      </c>
      <c r="AY48" s="4">
        <v>33</v>
      </c>
      <c r="AZ48" s="3">
        <v>2</v>
      </c>
      <c r="BA48" s="4">
        <v>198.88</v>
      </c>
      <c r="BB48" s="3">
        <v>3</v>
      </c>
      <c r="BC48" s="4">
        <v>363</v>
      </c>
      <c r="BD48" s="30" t="s">
        <v>139</v>
      </c>
      <c r="BE48" s="31" t="s">
        <v>139</v>
      </c>
      <c r="BI48" s="30" t="s">
        <v>119</v>
      </c>
      <c r="BJ48" s="16"/>
      <c r="BK48" s="1">
        <v>580</v>
      </c>
      <c r="BL48" s="4">
        <v>1949.2</v>
      </c>
      <c r="BM48" s="3">
        <v>19</v>
      </c>
      <c r="BN48" s="4">
        <v>11.4</v>
      </c>
      <c r="BO48" s="3">
        <v>561</v>
      </c>
      <c r="BP48" s="4">
        <v>1937.8</v>
      </c>
      <c r="BQ48" s="3">
        <v>512</v>
      </c>
      <c r="BR48" s="4">
        <v>1469.29</v>
      </c>
      <c r="BS48" s="3">
        <v>33</v>
      </c>
      <c r="BV48" s="4">
        <v>245.4</v>
      </c>
      <c r="BW48" s="3">
        <v>16</v>
      </c>
      <c r="BX48" s="4">
        <v>223.11</v>
      </c>
      <c r="BY48" s="30" t="s">
        <v>23</v>
      </c>
      <c r="BZ48" s="30" t="s">
        <v>23</v>
      </c>
      <c r="CA48" s="30" t="s">
        <v>23</v>
      </c>
      <c r="CB48" s="30" t="s">
        <v>23</v>
      </c>
      <c r="CC48" s="30" t="s">
        <v>23</v>
      </c>
      <c r="CD48" s="30" t="s">
        <v>23</v>
      </c>
      <c r="CE48" s="30" t="s">
        <v>23</v>
      </c>
      <c r="CF48" s="30" t="s">
        <v>23</v>
      </c>
      <c r="CG48" s="30" t="s">
        <v>23</v>
      </c>
      <c r="CH48" s="30" t="s">
        <v>23</v>
      </c>
    </row>
    <row r="49" spans="3:86" ht="18.75" customHeight="1">
      <c r="C49" s="29" t="s">
        <v>75</v>
      </c>
      <c r="D49" s="16"/>
      <c r="E49" s="1">
        <v>405</v>
      </c>
      <c r="F49" s="4">
        <v>588.61</v>
      </c>
      <c r="G49" s="30" t="s">
        <v>139</v>
      </c>
      <c r="H49" s="31" t="s">
        <v>139</v>
      </c>
      <c r="I49" s="5">
        <v>405</v>
      </c>
      <c r="J49" s="4">
        <v>588.61</v>
      </c>
      <c r="K49" s="3">
        <v>402</v>
      </c>
      <c r="L49" s="4">
        <v>557.87</v>
      </c>
      <c r="M49" s="30">
        <v>2</v>
      </c>
      <c r="O49" s="30"/>
      <c r="P49" s="31">
        <v>10.94</v>
      </c>
      <c r="Q49" s="30">
        <v>1</v>
      </c>
      <c r="R49" s="31">
        <v>19.8</v>
      </c>
      <c r="S49" s="30" t="s">
        <v>139</v>
      </c>
      <c r="T49" s="31" t="s">
        <v>139</v>
      </c>
      <c r="U49" s="30" t="s">
        <v>139</v>
      </c>
      <c r="V49" s="31" t="s">
        <v>139</v>
      </c>
      <c r="W49" s="30" t="s">
        <v>139</v>
      </c>
      <c r="X49" s="31" t="s">
        <v>139</v>
      </c>
      <c r="Y49" s="30" t="s">
        <v>139</v>
      </c>
      <c r="Z49" s="31" t="s">
        <v>139</v>
      </c>
      <c r="AA49" s="30" t="s">
        <v>139</v>
      </c>
      <c r="AB49" s="31" t="s">
        <v>139</v>
      </c>
      <c r="AF49" s="30" t="s">
        <v>76</v>
      </c>
      <c r="AG49" s="16"/>
      <c r="AH49" s="1">
        <v>168</v>
      </c>
      <c r="AI49" s="4">
        <v>245.38</v>
      </c>
      <c r="AJ49" s="30" t="s">
        <v>139</v>
      </c>
      <c r="AK49" s="31" t="s">
        <v>139</v>
      </c>
      <c r="AL49" s="3">
        <v>168</v>
      </c>
      <c r="AM49" s="4">
        <v>245.38</v>
      </c>
      <c r="AN49" s="3">
        <v>167</v>
      </c>
      <c r="AO49" s="4">
        <v>239.68</v>
      </c>
      <c r="AP49" s="3">
        <v>1</v>
      </c>
      <c r="AS49" s="4">
        <v>5.7</v>
      </c>
      <c r="AT49" s="30" t="s">
        <v>139</v>
      </c>
      <c r="AU49" s="30" t="s">
        <v>139</v>
      </c>
      <c r="AV49" s="30" t="s">
        <v>139</v>
      </c>
      <c r="AW49" s="30" t="s">
        <v>139</v>
      </c>
      <c r="AX49" s="30" t="s">
        <v>139</v>
      </c>
      <c r="AY49" s="30" t="s">
        <v>139</v>
      </c>
      <c r="AZ49" s="30" t="s">
        <v>139</v>
      </c>
      <c r="BA49" s="30" t="s">
        <v>139</v>
      </c>
      <c r="BB49" s="30" t="s">
        <v>139</v>
      </c>
      <c r="BC49" s="30" t="s">
        <v>139</v>
      </c>
      <c r="BD49" s="30" t="s">
        <v>139</v>
      </c>
      <c r="BE49" s="30" t="s">
        <v>139</v>
      </c>
      <c r="BI49" s="30" t="s">
        <v>120</v>
      </c>
      <c r="BJ49" s="16"/>
      <c r="BK49" s="1">
        <v>303</v>
      </c>
      <c r="BL49" s="4">
        <v>723.53</v>
      </c>
      <c r="BM49" s="3">
        <v>2</v>
      </c>
      <c r="BN49" s="4">
        <v>4.46</v>
      </c>
      <c r="BO49" s="3">
        <v>301</v>
      </c>
      <c r="BP49" s="4">
        <v>719.07</v>
      </c>
      <c r="BQ49" s="3">
        <v>285</v>
      </c>
      <c r="BR49" s="4">
        <v>581.74</v>
      </c>
      <c r="BS49" s="3">
        <v>11</v>
      </c>
      <c r="BV49" s="4">
        <v>78.78</v>
      </c>
      <c r="BW49" s="3">
        <v>5</v>
      </c>
      <c r="BX49" s="4">
        <v>58.55</v>
      </c>
      <c r="BY49" s="30" t="s">
        <v>23</v>
      </c>
      <c r="BZ49" s="30" t="s">
        <v>23</v>
      </c>
      <c r="CA49" s="30" t="s">
        <v>23</v>
      </c>
      <c r="CB49" s="30" t="s">
        <v>23</v>
      </c>
      <c r="CC49" s="30" t="s">
        <v>23</v>
      </c>
      <c r="CD49" s="30" t="s">
        <v>23</v>
      </c>
      <c r="CE49" s="30" t="s">
        <v>23</v>
      </c>
      <c r="CF49" s="30" t="s">
        <v>23</v>
      </c>
      <c r="CG49" s="30" t="s">
        <v>23</v>
      </c>
      <c r="CH49" s="30" t="s">
        <v>23</v>
      </c>
    </row>
    <row r="50" spans="3:86" ht="18.75" customHeight="1">
      <c r="C50" s="29" t="s">
        <v>77</v>
      </c>
      <c r="D50" s="16"/>
      <c r="E50" s="1">
        <v>1019</v>
      </c>
      <c r="F50" s="4">
        <v>3315.03</v>
      </c>
      <c r="G50" s="3">
        <v>21</v>
      </c>
      <c r="H50" s="4">
        <v>15.37</v>
      </c>
      <c r="I50" s="5">
        <v>998</v>
      </c>
      <c r="J50" s="4">
        <v>3299.66</v>
      </c>
      <c r="K50" s="3">
        <v>949</v>
      </c>
      <c r="L50" s="4">
        <v>2007.18</v>
      </c>
      <c r="M50" s="3">
        <v>28</v>
      </c>
      <c r="P50" s="4">
        <v>216.46</v>
      </c>
      <c r="Q50" s="3">
        <v>15</v>
      </c>
      <c r="R50" s="4">
        <v>198.02</v>
      </c>
      <c r="S50" s="30" t="s">
        <v>139</v>
      </c>
      <c r="T50" s="31" t="s">
        <v>139</v>
      </c>
      <c r="U50" s="30" t="s">
        <v>139</v>
      </c>
      <c r="V50" s="31" t="s">
        <v>139</v>
      </c>
      <c r="W50" s="3">
        <v>4</v>
      </c>
      <c r="X50" s="4">
        <v>335</v>
      </c>
      <c r="Y50" s="30" t="s">
        <v>139</v>
      </c>
      <c r="Z50" s="31" t="s">
        <v>139</v>
      </c>
      <c r="AA50" s="3">
        <v>2</v>
      </c>
      <c r="AB50" s="4">
        <v>543</v>
      </c>
      <c r="AF50" s="30" t="s">
        <v>78</v>
      </c>
      <c r="AG50" s="16"/>
      <c r="AH50" s="1">
        <v>156</v>
      </c>
      <c r="AI50" s="4">
        <v>239.84</v>
      </c>
      <c r="AJ50" s="30" t="s">
        <v>139</v>
      </c>
      <c r="AK50" s="31" t="s">
        <v>139</v>
      </c>
      <c r="AL50" s="3">
        <v>156</v>
      </c>
      <c r="AM50" s="4">
        <v>239.84</v>
      </c>
      <c r="AN50" s="3">
        <v>154</v>
      </c>
      <c r="AO50" s="4">
        <v>221.34</v>
      </c>
      <c r="AP50" s="3">
        <v>1</v>
      </c>
      <c r="AS50" s="4">
        <v>8.5</v>
      </c>
      <c r="AT50" s="3">
        <v>1</v>
      </c>
      <c r="AU50" s="4">
        <v>10</v>
      </c>
      <c r="AV50" s="30" t="s">
        <v>139</v>
      </c>
      <c r="AW50" s="30" t="s">
        <v>139</v>
      </c>
      <c r="AX50" s="30" t="s">
        <v>139</v>
      </c>
      <c r="AY50" s="30" t="s">
        <v>139</v>
      </c>
      <c r="AZ50" s="30" t="s">
        <v>139</v>
      </c>
      <c r="BA50" s="30" t="s">
        <v>139</v>
      </c>
      <c r="BB50" s="30" t="s">
        <v>139</v>
      </c>
      <c r="BC50" s="30" t="s">
        <v>139</v>
      </c>
      <c r="BD50" s="30" t="s">
        <v>139</v>
      </c>
      <c r="BE50" s="30" t="s">
        <v>139</v>
      </c>
      <c r="BJ50" s="16"/>
      <c r="BL50" s="4"/>
      <c r="BN50" s="4"/>
      <c r="BP50" s="4"/>
      <c r="BR50" s="4"/>
      <c r="BV50" s="4"/>
      <c r="BX50" s="4"/>
      <c r="BZ50" s="4"/>
      <c r="CB50" s="4"/>
      <c r="CD50" s="4"/>
      <c r="CF50" s="4"/>
      <c r="CH50" s="4"/>
    </row>
    <row r="51" spans="3:86" ht="18.75" customHeight="1">
      <c r="C51" s="29" t="s">
        <v>79</v>
      </c>
      <c r="D51" s="16"/>
      <c r="E51" s="1">
        <v>1614</v>
      </c>
      <c r="F51" s="4">
        <v>4555.62</v>
      </c>
      <c r="G51" s="3">
        <v>89</v>
      </c>
      <c r="H51" s="4">
        <v>74.39</v>
      </c>
      <c r="I51" s="5">
        <v>1525</v>
      </c>
      <c r="J51" s="4">
        <v>4481.23</v>
      </c>
      <c r="K51" s="3">
        <v>1338</v>
      </c>
      <c r="L51" s="4">
        <v>2844.77</v>
      </c>
      <c r="M51" s="3">
        <v>156</v>
      </c>
      <c r="P51" s="4">
        <v>1216.78</v>
      </c>
      <c r="Q51" s="3">
        <v>31</v>
      </c>
      <c r="R51" s="4">
        <v>419.68</v>
      </c>
      <c r="S51" s="30" t="s">
        <v>139</v>
      </c>
      <c r="T51" s="31" t="s">
        <v>139</v>
      </c>
      <c r="U51" s="30" t="s">
        <v>139</v>
      </c>
      <c r="V51" s="31" t="s">
        <v>139</v>
      </c>
      <c r="W51" s="30" t="s">
        <v>139</v>
      </c>
      <c r="X51" s="31" t="s">
        <v>139</v>
      </c>
      <c r="Y51" s="30" t="s">
        <v>139</v>
      </c>
      <c r="Z51" s="31" t="s">
        <v>139</v>
      </c>
      <c r="AA51" s="30" t="s">
        <v>139</v>
      </c>
      <c r="AB51" s="31" t="s">
        <v>139</v>
      </c>
      <c r="AF51" s="30"/>
      <c r="AG51" s="16"/>
      <c r="AH51" s="1"/>
      <c r="AJ51" s="30"/>
      <c r="AK51" s="31"/>
      <c r="AS51" s="4"/>
      <c r="AV51" s="30"/>
      <c r="AW51" s="31"/>
      <c r="AX51" s="30"/>
      <c r="AY51" s="31"/>
      <c r="AZ51" s="30"/>
      <c r="BA51" s="31"/>
      <c r="BB51" s="30"/>
      <c r="BC51" s="31"/>
      <c r="BD51" s="30"/>
      <c r="BE51" s="31"/>
      <c r="BI51" s="29" t="s">
        <v>121</v>
      </c>
      <c r="BJ51" s="16"/>
      <c r="BK51" s="3">
        <f aca="true" t="shared" si="12" ref="BK51:BS51">SUM(BK53:BK59)</f>
        <v>5421</v>
      </c>
      <c r="BL51" s="4">
        <f t="shared" si="12"/>
        <v>15568.62</v>
      </c>
      <c r="BM51" s="3">
        <f t="shared" si="12"/>
        <v>13</v>
      </c>
      <c r="BN51" s="4">
        <f t="shared" si="12"/>
        <v>44.41</v>
      </c>
      <c r="BO51" s="3">
        <f t="shared" si="12"/>
        <v>5408</v>
      </c>
      <c r="BP51" s="4">
        <f t="shared" si="12"/>
        <v>15524.210000000001</v>
      </c>
      <c r="BQ51" s="3">
        <f t="shared" si="12"/>
        <v>4813</v>
      </c>
      <c r="BR51" s="4">
        <f t="shared" si="12"/>
        <v>8554.730000000001</v>
      </c>
      <c r="BS51" s="3">
        <f t="shared" si="12"/>
        <v>326</v>
      </c>
      <c r="BU51" s="4"/>
      <c r="BV51" s="4">
        <f>SUM(BV53:BV59)</f>
        <v>2439.84</v>
      </c>
      <c r="BW51" s="3">
        <f>SUM(BW53:BW59)</f>
        <v>264</v>
      </c>
      <c r="BX51" s="4">
        <f>SUM(BX53:BX59)</f>
        <v>4177.71</v>
      </c>
      <c r="BY51" s="30" t="s">
        <v>23</v>
      </c>
      <c r="BZ51" s="31" t="s">
        <v>23</v>
      </c>
      <c r="CA51" s="3">
        <f aca="true" t="shared" si="13" ref="CA51:CF51">SUM(CA53:CA59)</f>
        <v>2</v>
      </c>
      <c r="CB51" s="4">
        <f t="shared" si="13"/>
        <v>82.74</v>
      </c>
      <c r="CC51" s="3">
        <f t="shared" si="13"/>
        <v>2</v>
      </c>
      <c r="CD51" s="4">
        <f t="shared" si="13"/>
        <v>113.19</v>
      </c>
      <c r="CE51" s="3">
        <f t="shared" si="13"/>
        <v>1</v>
      </c>
      <c r="CF51" s="4">
        <f t="shared" si="13"/>
        <v>156</v>
      </c>
      <c r="CG51" s="30" t="s">
        <v>23</v>
      </c>
      <c r="CH51" s="31" t="s">
        <v>23</v>
      </c>
    </row>
    <row r="52" spans="3:86" ht="18.75" customHeight="1">
      <c r="C52" s="29" t="s">
        <v>80</v>
      </c>
      <c r="D52" s="16"/>
      <c r="E52" s="1">
        <v>385</v>
      </c>
      <c r="F52" s="4">
        <v>1793.97</v>
      </c>
      <c r="G52" s="3">
        <v>3</v>
      </c>
      <c r="H52" s="4">
        <v>2.36</v>
      </c>
      <c r="I52" s="5">
        <v>382</v>
      </c>
      <c r="J52" s="4">
        <v>1791.61</v>
      </c>
      <c r="K52" s="3">
        <v>290</v>
      </c>
      <c r="L52" s="4">
        <v>814</v>
      </c>
      <c r="M52" s="3">
        <v>52</v>
      </c>
      <c r="P52" s="4">
        <v>394.65</v>
      </c>
      <c r="Q52" s="3">
        <v>40</v>
      </c>
      <c r="R52" s="4">
        <v>582.96</v>
      </c>
      <c r="S52" s="30" t="s">
        <v>139</v>
      </c>
      <c r="T52" s="31" t="s">
        <v>139</v>
      </c>
      <c r="U52" s="30" t="s">
        <v>139</v>
      </c>
      <c r="V52" s="31" t="s">
        <v>139</v>
      </c>
      <c r="W52" s="30" t="s">
        <v>139</v>
      </c>
      <c r="X52" s="31" t="s">
        <v>139</v>
      </c>
      <c r="Y52" s="30" t="s">
        <v>139</v>
      </c>
      <c r="Z52" s="31" t="s">
        <v>139</v>
      </c>
      <c r="AA52" s="30" t="s">
        <v>139</v>
      </c>
      <c r="AB52" s="31" t="s">
        <v>139</v>
      </c>
      <c r="AF52" s="30" t="s">
        <v>81</v>
      </c>
      <c r="AG52" s="16"/>
      <c r="AH52" s="1">
        <v>126</v>
      </c>
      <c r="AI52" s="4">
        <v>217.24</v>
      </c>
      <c r="AJ52" s="30" t="s">
        <v>139</v>
      </c>
      <c r="AK52" s="31" t="s">
        <v>139</v>
      </c>
      <c r="AL52" s="3">
        <v>126</v>
      </c>
      <c r="AM52" s="4">
        <v>217.24</v>
      </c>
      <c r="AN52" s="3">
        <v>124</v>
      </c>
      <c r="AO52" s="4">
        <v>178.8</v>
      </c>
      <c r="AP52" s="30" t="s">
        <v>139</v>
      </c>
      <c r="AS52" s="31" t="s">
        <v>139</v>
      </c>
      <c r="AT52" s="3">
        <v>2</v>
      </c>
      <c r="AU52" s="4">
        <v>38.44</v>
      </c>
      <c r="AV52" s="31" t="s">
        <v>139</v>
      </c>
      <c r="AW52" s="31" t="s">
        <v>139</v>
      </c>
      <c r="AX52" s="31" t="s">
        <v>139</v>
      </c>
      <c r="AY52" s="31" t="s">
        <v>139</v>
      </c>
      <c r="AZ52" s="31" t="s">
        <v>139</v>
      </c>
      <c r="BA52" s="31" t="s">
        <v>139</v>
      </c>
      <c r="BB52" s="31" t="s">
        <v>139</v>
      </c>
      <c r="BC52" s="31" t="s">
        <v>139</v>
      </c>
      <c r="BD52" s="31" t="s">
        <v>139</v>
      </c>
      <c r="BE52" s="31" t="s">
        <v>139</v>
      </c>
      <c r="BJ52" s="16"/>
      <c r="BL52" s="4"/>
      <c r="BN52" s="4"/>
      <c r="BP52" s="4"/>
      <c r="BR52" s="4"/>
      <c r="BV52" s="4"/>
      <c r="BX52" s="4"/>
      <c r="BZ52" s="4"/>
      <c r="CB52" s="4"/>
      <c r="CD52" s="4"/>
      <c r="CF52" s="4"/>
      <c r="CH52" s="4"/>
    </row>
    <row r="53" spans="3:86" ht="18.75" customHeight="1">
      <c r="C53" s="29"/>
      <c r="D53" s="16"/>
      <c r="E53" s="1"/>
      <c r="W53" s="30"/>
      <c r="X53" s="31"/>
      <c r="Y53" s="30"/>
      <c r="Z53" s="31"/>
      <c r="AA53" s="30"/>
      <c r="AB53" s="31"/>
      <c r="AF53" s="30" t="s">
        <v>82</v>
      </c>
      <c r="AG53" s="16"/>
      <c r="AH53" s="1">
        <v>5</v>
      </c>
      <c r="AI53" s="4">
        <v>5.89</v>
      </c>
      <c r="AJ53" s="30" t="s">
        <v>139</v>
      </c>
      <c r="AK53" s="31" t="s">
        <v>139</v>
      </c>
      <c r="AL53" s="3">
        <v>5</v>
      </c>
      <c r="AM53" s="4">
        <v>5.89</v>
      </c>
      <c r="AN53" s="3">
        <v>5</v>
      </c>
      <c r="AO53" s="4">
        <v>5.89</v>
      </c>
      <c r="AP53" s="30" t="s">
        <v>139</v>
      </c>
      <c r="AS53" s="31" t="s">
        <v>139</v>
      </c>
      <c r="AT53" s="31" t="s">
        <v>139</v>
      </c>
      <c r="AU53" s="31" t="s">
        <v>139</v>
      </c>
      <c r="AV53" s="31" t="s">
        <v>139</v>
      </c>
      <c r="AW53" s="31" t="s">
        <v>139</v>
      </c>
      <c r="AX53" s="31" t="s">
        <v>139</v>
      </c>
      <c r="AY53" s="31" t="s">
        <v>139</v>
      </c>
      <c r="AZ53" s="31" t="s">
        <v>139</v>
      </c>
      <c r="BA53" s="31" t="s">
        <v>139</v>
      </c>
      <c r="BB53" s="31" t="s">
        <v>139</v>
      </c>
      <c r="BC53" s="31" t="s">
        <v>139</v>
      </c>
      <c r="BD53" s="31" t="s">
        <v>139</v>
      </c>
      <c r="BE53" s="31" t="s">
        <v>139</v>
      </c>
      <c r="BI53" s="30" t="s">
        <v>122</v>
      </c>
      <c r="BJ53" s="16"/>
      <c r="BK53" s="1">
        <v>1014</v>
      </c>
      <c r="BL53" s="4">
        <v>2535.93</v>
      </c>
      <c r="BM53" s="3">
        <v>5</v>
      </c>
      <c r="BN53" s="4">
        <v>18.56</v>
      </c>
      <c r="BO53" s="3">
        <v>1009</v>
      </c>
      <c r="BP53" s="4">
        <v>2517.37</v>
      </c>
      <c r="BQ53" s="3">
        <v>950</v>
      </c>
      <c r="BR53" s="4">
        <v>1896.95</v>
      </c>
      <c r="BS53" s="3">
        <v>37</v>
      </c>
      <c r="BV53" s="4">
        <v>273</v>
      </c>
      <c r="BW53" s="3">
        <v>22</v>
      </c>
      <c r="BX53" s="4">
        <v>347.42</v>
      </c>
      <c r="BY53" s="30" t="s">
        <v>23</v>
      </c>
      <c r="BZ53" s="30" t="s">
        <v>23</v>
      </c>
      <c r="CA53" s="30" t="s">
        <v>23</v>
      </c>
      <c r="CB53" s="30" t="s">
        <v>23</v>
      </c>
      <c r="CC53" s="30" t="s">
        <v>23</v>
      </c>
      <c r="CD53" s="30" t="s">
        <v>23</v>
      </c>
      <c r="CE53" s="30" t="s">
        <v>23</v>
      </c>
      <c r="CF53" s="30" t="s">
        <v>23</v>
      </c>
      <c r="CG53" s="30" t="s">
        <v>23</v>
      </c>
      <c r="CH53" s="30" t="s">
        <v>23</v>
      </c>
    </row>
    <row r="54" spans="3:86" ht="18.75" customHeight="1">
      <c r="C54" s="29" t="s">
        <v>83</v>
      </c>
      <c r="D54" s="16"/>
      <c r="E54" s="1">
        <f>SUM(E56:E58,AH10:AH23)</f>
        <v>3321</v>
      </c>
      <c r="F54" s="2">
        <f aca="true" t="shared" si="14" ref="F54:M54">SUM(F56:F58,AI10:AI23)</f>
        <v>6219.02</v>
      </c>
      <c r="G54" s="1">
        <f t="shared" si="14"/>
        <v>74</v>
      </c>
      <c r="H54" s="2">
        <f t="shared" si="14"/>
        <v>40.96</v>
      </c>
      <c r="I54" s="1">
        <f t="shared" si="14"/>
        <v>3247</v>
      </c>
      <c r="J54" s="2">
        <f t="shared" si="14"/>
        <v>6178.0599999999995</v>
      </c>
      <c r="K54" s="1">
        <f t="shared" si="14"/>
        <v>3105</v>
      </c>
      <c r="L54" s="2">
        <f t="shared" si="14"/>
        <v>4695.12</v>
      </c>
      <c r="M54" s="1">
        <f t="shared" si="14"/>
        <v>93</v>
      </c>
      <c r="P54" s="2">
        <f>SUM(P56:P58,AS10:AS23)</f>
        <v>663.23</v>
      </c>
      <c r="Q54" s="1">
        <v>49</v>
      </c>
      <c r="R54" s="2">
        <v>819.71</v>
      </c>
      <c r="S54" s="30" t="s">
        <v>23</v>
      </c>
      <c r="T54" s="31" t="s">
        <v>23</v>
      </c>
      <c r="U54" s="31" t="s">
        <v>23</v>
      </c>
      <c r="V54" s="31" t="s">
        <v>23</v>
      </c>
      <c r="W54" s="30" t="s">
        <v>23</v>
      </c>
      <c r="X54" s="31" t="s">
        <v>23</v>
      </c>
      <c r="Y54" s="30" t="s">
        <v>23</v>
      </c>
      <c r="Z54" s="31" t="s">
        <v>23</v>
      </c>
      <c r="AA54" s="30" t="s">
        <v>23</v>
      </c>
      <c r="AB54" s="31" t="s">
        <v>23</v>
      </c>
      <c r="AF54" s="30" t="s">
        <v>84</v>
      </c>
      <c r="AG54" s="16"/>
      <c r="AH54" s="1">
        <v>158</v>
      </c>
      <c r="AI54" s="4">
        <v>833.04</v>
      </c>
      <c r="AJ54" s="30" t="s">
        <v>139</v>
      </c>
      <c r="AK54" s="31" t="s">
        <v>139</v>
      </c>
      <c r="AL54" s="3">
        <v>158</v>
      </c>
      <c r="AM54" s="4">
        <v>833.04</v>
      </c>
      <c r="AN54" s="3">
        <v>126</v>
      </c>
      <c r="AO54" s="4">
        <v>272.97</v>
      </c>
      <c r="AP54" s="3">
        <v>5</v>
      </c>
      <c r="AS54" s="4">
        <v>38.53</v>
      </c>
      <c r="AT54" s="3">
        <v>26</v>
      </c>
      <c r="AU54" s="4">
        <v>483.7</v>
      </c>
      <c r="AV54" s="30" t="s">
        <v>139</v>
      </c>
      <c r="AW54" s="31" t="s">
        <v>139</v>
      </c>
      <c r="AX54" s="3">
        <v>1</v>
      </c>
      <c r="AY54" s="4">
        <v>37.84</v>
      </c>
      <c r="AZ54" s="30" t="s">
        <v>139</v>
      </c>
      <c r="BA54" s="31" t="s">
        <v>139</v>
      </c>
      <c r="BB54" s="30" t="s">
        <v>139</v>
      </c>
      <c r="BC54" s="31" t="s">
        <v>139</v>
      </c>
      <c r="BD54" s="30" t="s">
        <v>139</v>
      </c>
      <c r="BE54" s="31" t="s">
        <v>139</v>
      </c>
      <c r="BI54" s="30" t="s">
        <v>123</v>
      </c>
      <c r="BJ54" s="16"/>
      <c r="BK54" s="1">
        <v>1553</v>
      </c>
      <c r="BL54" s="4">
        <v>4999.25</v>
      </c>
      <c r="BM54" s="3">
        <v>2</v>
      </c>
      <c r="BN54" s="4">
        <v>4.84</v>
      </c>
      <c r="BO54" s="3">
        <v>1551</v>
      </c>
      <c r="BP54" s="4">
        <v>4994.41</v>
      </c>
      <c r="BQ54" s="3">
        <v>1325</v>
      </c>
      <c r="BR54" s="4">
        <v>2231.8</v>
      </c>
      <c r="BS54" s="3">
        <v>116</v>
      </c>
      <c r="BV54" s="4">
        <v>862.32</v>
      </c>
      <c r="BW54" s="3">
        <v>106</v>
      </c>
      <c r="BX54" s="4">
        <v>1704.36</v>
      </c>
      <c r="BY54" s="30" t="s">
        <v>139</v>
      </c>
      <c r="BZ54" s="31" t="s">
        <v>139</v>
      </c>
      <c r="CA54" s="3">
        <v>2</v>
      </c>
      <c r="CB54" s="4">
        <v>82.74</v>
      </c>
      <c r="CC54" s="3">
        <v>2</v>
      </c>
      <c r="CD54" s="4">
        <v>113.19</v>
      </c>
      <c r="CE54" s="30" t="s">
        <v>139</v>
      </c>
      <c r="CF54" s="31" t="s">
        <v>139</v>
      </c>
      <c r="CG54" s="30" t="s">
        <v>139</v>
      </c>
      <c r="CH54" s="31" t="s">
        <v>139</v>
      </c>
    </row>
    <row r="55" spans="4:86" ht="18.75" customHeight="1">
      <c r="D55" s="16"/>
      <c r="E55" s="1"/>
      <c r="AC55" s="1"/>
      <c r="AF55" s="30" t="s">
        <v>85</v>
      </c>
      <c r="AG55" s="16"/>
      <c r="AH55" s="1">
        <v>150</v>
      </c>
      <c r="AI55" s="4">
        <v>381.7</v>
      </c>
      <c r="AJ55" s="30">
        <v>4</v>
      </c>
      <c r="AK55" s="31">
        <v>2.65</v>
      </c>
      <c r="AL55" s="3">
        <v>146</v>
      </c>
      <c r="AM55" s="4">
        <v>379.05</v>
      </c>
      <c r="AN55" s="3">
        <v>137</v>
      </c>
      <c r="AO55" s="4">
        <v>201.81</v>
      </c>
      <c r="AP55" s="3">
        <v>3</v>
      </c>
      <c r="AS55" s="4">
        <v>22.58</v>
      </c>
      <c r="AT55" s="3">
        <v>5</v>
      </c>
      <c r="AU55" s="4">
        <v>95</v>
      </c>
      <c r="AV55" s="30" t="s">
        <v>139</v>
      </c>
      <c r="AW55" s="31" t="s">
        <v>139</v>
      </c>
      <c r="AX55" s="30" t="s">
        <v>139</v>
      </c>
      <c r="AY55" s="31" t="s">
        <v>139</v>
      </c>
      <c r="AZ55" s="3">
        <v>1</v>
      </c>
      <c r="BA55" s="4">
        <v>59.66</v>
      </c>
      <c r="BB55" s="30" t="s">
        <v>139</v>
      </c>
      <c r="BC55" s="31" t="s">
        <v>139</v>
      </c>
      <c r="BD55" s="30" t="s">
        <v>139</v>
      </c>
      <c r="BE55" s="31" t="s">
        <v>139</v>
      </c>
      <c r="BI55" s="30" t="s">
        <v>124</v>
      </c>
      <c r="BJ55" s="16"/>
      <c r="BK55" s="1">
        <v>1015</v>
      </c>
      <c r="BL55" s="4">
        <v>2837.23</v>
      </c>
      <c r="BM55" s="3">
        <v>4</v>
      </c>
      <c r="BN55" s="4">
        <v>8.97</v>
      </c>
      <c r="BO55" s="3">
        <v>1011</v>
      </c>
      <c r="BP55" s="4">
        <v>2828.26</v>
      </c>
      <c r="BQ55" s="3">
        <v>878</v>
      </c>
      <c r="BR55" s="4">
        <v>1204.47</v>
      </c>
      <c r="BS55" s="3">
        <v>56</v>
      </c>
      <c r="BV55" s="4">
        <v>422.08</v>
      </c>
      <c r="BW55" s="3">
        <v>77</v>
      </c>
      <c r="BX55" s="4">
        <v>1201.71</v>
      </c>
      <c r="BY55" s="30" t="s">
        <v>23</v>
      </c>
      <c r="BZ55" s="30" t="s">
        <v>23</v>
      </c>
      <c r="CA55" s="30" t="s">
        <v>23</v>
      </c>
      <c r="CB55" s="30" t="s">
        <v>23</v>
      </c>
      <c r="CC55" s="30" t="s">
        <v>23</v>
      </c>
      <c r="CD55" s="30" t="s">
        <v>23</v>
      </c>
      <c r="CE55" s="30" t="s">
        <v>23</v>
      </c>
      <c r="CF55" s="30" t="s">
        <v>23</v>
      </c>
      <c r="CG55" s="30" t="s">
        <v>23</v>
      </c>
      <c r="CH55" s="30" t="s">
        <v>23</v>
      </c>
    </row>
    <row r="56" spans="3:86" ht="18.75" customHeight="1">
      <c r="C56" s="30" t="s">
        <v>86</v>
      </c>
      <c r="D56" s="16"/>
      <c r="E56" s="1">
        <v>46</v>
      </c>
      <c r="F56" s="4">
        <v>98.08</v>
      </c>
      <c r="G56" s="30" t="s">
        <v>139</v>
      </c>
      <c r="H56" s="31" t="s">
        <v>139</v>
      </c>
      <c r="I56" s="5">
        <v>46</v>
      </c>
      <c r="J56" s="4">
        <v>98.08</v>
      </c>
      <c r="K56" s="3">
        <v>45</v>
      </c>
      <c r="L56" s="4">
        <v>88.81</v>
      </c>
      <c r="M56" s="3">
        <v>1</v>
      </c>
      <c r="P56" s="4">
        <v>9.27</v>
      </c>
      <c r="Q56" s="30" t="s">
        <v>23</v>
      </c>
      <c r="R56" s="30" t="s">
        <v>23</v>
      </c>
      <c r="S56" s="30" t="s">
        <v>23</v>
      </c>
      <c r="T56" s="30" t="s">
        <v>23</v>
      </c>
      <c r="U56" s="30" t="s">
        <v>23</v>
      </c>
      <c r="V56" s="30" t="s">
        <v>23</v>
      </c>
      <c r="W56" s="30" t="s">
        <v>23</v>
      </c>
      <c r="X56" s="30" t="s">
        <v>23</v>
      </c>
      <c r="Y56" s="30" t="s">
        <v>23</v>
      </c>
      <c r="Z56" s="30" t="s">
        <v>23</v>
      </c>
      <c r="AA56" s="30" t="s">
        <v>23</v>
      </c>
      <c r="AB56" s="30" t="s">
        <v>23</v>
      </c>
      <c r="AC56" s="1"/>
      <c r="AF56" s="30" t="s">
        <v>87</v>
      </c>
      <c r="AG56" s="16"/>
      <c r="AH56" s="1">
        <v>275</v>
      </c>
      <c r="AI56" s="4">
        <v>808.1</v>
      </c>
      <c r="AJ56" s="30" t="s">
        <v>139</v>
      </c>
      <c r="AK56" s="31" t="s">
        <v>139</v>
      </c>
      <c r="AL56" s="3">
        <v>275</v>
      </c>
      <c r="AM56" s="4">
        <v>808.1</v>
      </c>
      <c r="AN56" s="3">
        <v>240</v>
      </c>
      <c r="AO56" s="4">
        <v>464.85</v>
      </c>
      <c r="AP56" s="3">
        <v>24</v>
      </c>
      <c r="AQ56" s="1"/>
      <c r="AS56" s="4">
        <v>137.22</v>
      </c>
      <c r="AT56" s="3">
        <v>11</v>
      </c>
      <c r="AU56" s="4">
        <v>206.03</v>
      </c>
      <c r="AV56" s="30" t="s">
        <v>139</v>
      </c>
      <c r="AW56" s="31" t="s">
        <v>139</v>
      </c>
      <c r="AX56" s="30" t="s">
        <v>139</v>
      </c>
      <c r="AY56" s="31" t="s">
        <v>139</v>
      </c>
      <c r="AZ56" s="30" t="s">
        <v>139</v>
      </c>
      <c r="BA56" s="31" t="s">
        <v>139</v>
      </c>
      <c r="BB56" s="30" t="s">
        <v>139</v>
      </c>
      <c r="BC56" s="31" t="s">
        <v>139</v>
      </c>
      <c r="BD56" s="30" t="s">
        <v>139</v>
      </c>
      <c r="BE56" s="31" t="s">
        <v>139</v>
      </c>
      <c r="BI56" s="30" t="s">
        <v>125</v>
      </c>
      <c r="BJ56" s="16"/>
      <c r="BK56" s="1">
        <v>388</v>
      </c>
      <c r="BL56" s="4">
        <v>1628.19</v>
      </c>
      <c r="BM56" s="30">
        <v>1</v>
      </c>
      <c r="BN56" s="31">
        <v>4.86</v>
      </c>
      <c r="BO56" s="3">
        <v>387</v>
      </c>
      <c r="BP56" s="4">
        <v>1623.33</v>
      </c>
      <c r="BQ56" s="3">
        <v>313</v>
      </c>
      <c r="BR56" s="4">
        <v>690.81</v>
      </c>
      <c r="BS56" s="3">
        <v>45</v>
      </c>
      <c r="BV56" s="4">
        <v>341.11</v>
      </c>
      <c r="BW56" s="3">
        <v>28</v>
      </c>
      <c r="BX56" s="4">
        <v>435.41</v>
      </c>
      <c r="BY56" s="30" t="s">
        <v>139</v>
      </c>
      <c r="BZ56" s="31" t="s">
        <v>139</v>
      </c>
      <c r="CA56" s="30" t="s">
        <v>139</v>
      </c>
      <c r="CB56" s="31" t="s">
        <v>139</v>
      </c>
      <c r="CC56" s="30" t="s">
        <v>139</v>
      </c>
      <c r="CD56" s="31" t="s">
        <v>139</v>
      </c>
      <c r="CE56" s="3">
        <v>1</v>
      </c>
      <c r="CF56" s="4">
        <v>156</v>
      </c>
      <c r="CG56" s="30" t="s">
        <v>139</v>
      </c>
      <c r="CH56" s="31" t="s">
        <v>139</v>
      </c>
    </row>
    <row r="57" spans="3:86" ht="18.75" customHeight="1">
      <c r="C57" s="30" t="s">
        <v>88</v>
      </c>
      <c r="D57" s="16"/>
      <c r="E57" s="1">
        <v>49</v>
      </c>
      <c r="F57" s="4">
        <v>55.4</v>
      </c>
      <c r="G57" s="30" t="s">
        <v>139</v>
      </c>
      <c r="H57" s="31" t="s">
        <v>139</v>
      </c>
      <c r="I57" s="5">
        <v>49</v>
      </c>
      <c r="J57" s="4">
        <v>55.4</v>
      </c>
      <c r="K57" s="3">
        <v>49</v>
      </c>
      <c r="L57" s="4">
        <v>55.4</v>
      </c>
      <c r="M57" s="30" t="s">
        <v>139</v>
      </c>
      <c r="P57" s="31" t="s">
        <v>139</v>
      </c>
      <c r="Q57" s="30" t="s">
        <v>23</v>
      </c>
      <c r="R57" s="30" t="s">
        <v>23</v>
      </c>
      <c r="S57" s="30" t="s">
        <v>23</v>
      </c>
      <c r="T57" s="30" t="s">
        <v>23</v>
      </c>
      <c r="U57" s="30" t="s">
        <v>23</v>
      </c>
      <c r="V57" s="30" t="s">
        <v>23</v>
      </c>
      <c r="W57" s="30" t="s">
        <v>23</v>
      </c>
      <c r="X57" s="30" t="s">
        <v>23</v>
      </c>
      <c r="Y57" s="30" t="s">
        <v>23</v>
      </c>
      <c r="Z57" s="30" t="s">
        <v>23</v>
      </c>
      <c r="AA57" s="30" t="s">
        <v>23</v>
      </c>
      <c r="AB57" s="30" t="s">
        <v>23</v>
      </c>
      <c r="AC57" s="1"/>
      <c r="AF57" s="30"/>
      <c r="AG57" s="16"/>
      <c r="AH57" s="1"/>
      <c r="AJ57" s="30"/>
      <c r="AK57" s="31"/>
      <c r="AQ57" s="1"/>
      <c r="AS57" s="4"/>
      <c r="AV57" s="30"/>
      <c r="AW57" s="31"/>
      <c r="AX57" s="30"/>
      <c r="AY57" s="31"/>
      <c r="AZ57" s="30"/>
      <c r="BA57" s="31"/>
      <c r="BB57" s="30"/>
      <c r="BC57" s="31"/>
      <c r="BD57" s="30"/>
      <c r="BE57" s="31"/>
      <c r="BI57" s="30" t="s">
        <v>126</v>
      </c>
      <c r="BJ57" s="16"/>
      <c r="BK57" s="1">
        <v>593</v>
      </c>
      <c r="BL57" s="4">
        <v>1295.7</v>
      </c>
      <c r="BM57" s="30" t="s">
        <v>139</v>
      </c>
      <c r="BN57" s="31" t="s">
        <v>139</v>
      </c>
      <c r="BO57" s="3">
        <v>593</v>
      </c>
      <c r="BP57" s="4">
        <v>1295.7</v>
      </c>
      <c r="BQ57" s="3">
        <v>571</v>
      </c>
      <c r="BR57" s="4">
        <v>1086.14</v>
      </c>
      <c r="BS57" s="3">
        <v>17</v>
      </c>
      <c r="BV57" s="4">
        <v>119.12</v>
      </c>
      <c r="BW57" s="3">
        <v>5</v>
      </c>
      <c r="BX57" s="4">
        <v>90.44</v>
      </c>
      <c r="BY57" s="30" t="s">
        <v>23</v>
      </c>
      <c r="BZ57" s="30" t="s">
        <v>23</v>
      </c>
      <c r="CA57" s="30" t="s">
        <v>23</v>
      </c>
      <c r="CB57" s="30" t="s">
        <v>23</v>
      </c>
      <c r="CC57" s="30" t="s">
        <v>23</v>
      </c>
      <c r="CD57" s="30" t="s">
        <v>23</v>
      </c>
      <c r="CE57" s="30" t="s">
        <v>23</v>
      </c>
      <c r="CF57" s="30" t="s">
        <v>23</v>
      </c>
      <c r="CG57" s="30" t="s">
        <v>23</v>
      </c>
      <c r="CH57" s="30" t="s">
        <v>23</v>
      </c>
    </row>
    <row r="58" spans="2:86" ht="18.75" customHeight="1" thickBot="1">
      <c r="B58" s="11"/>
      <c r="C58" s="37" t="s">
        <v>89</v>
      </c>
      <c r="D58" s="38"/>
      <c r="E58" s="11">
        <v>23</v>
      </c>
      <c r="F58" s="12">
        <v>70.99</v>
      </c>
      <c r="G58" s="37" t="s">
        <v>139</v>
      </c>
      <c r="H58" s="39" t="s">
        <v>139</v>
      </c>
      <c r="I58" s="13">
        <v>23</v>
      </c>
      <c r="J58" s="12">
        <v>70.99</v>
      </c>
      <c r="K58" s="11">
        <v>19</v>
      </c>
      <c r="L58" s="12">
        <v>40.83</v>
      </c>
      <c r="M58" s="11">
        <v>4</v>
      </c>
      <c r="P58" s="12">
        <v>30.16</v>
      </c>
      <c r="Q58" s="39" t="s">
        <v>139</v>
      </c>
      <c r="R58" s="39" t="s">
        <v>139</v>
      </c>
      <c r="S58" s="39" t="s">
        <v>139</v>
      </c>
      <c r="T58" s="39" t="s">
        <v>139</v>
      </c>
      <c r="U58" s="39" t="s">
        <v>139</v>
      </c>
      <c r="V58" s="39" t="s">
        <v>139</v>
      </c>
      <c r="W58" s="39" t="s">
        <v>139</v>
      </c>
      <c r="X58" s="39" t="s">
        <v>139</v>
      </c>
      <c r="Y58" s="39" t="s">
        <v>139</v>
      </c>
      <c r="Z58" s="39" t="s">
        <v>139</v>
      </c>
      <c r="AA58" s="39" t="s">
        <v>139</v>
      </c>
      <c r="AB58" s="39" t="s">
        <v>139</v>
      </c>
      <c r="AE58" s="11"/>
      <c r="AF58" s="37" t="s">
        <v>90</v>
      </c>
      <c r="AG58" s="38"/>
      <c r="AH58" s="11">
        <v>91</v>
      </c>
      <c r="AI58" s="12">
        <v>326.56</v>
      </c>
      <c r="AJ58" s="37" t="s">
        <v>139</v>
      </c>
      <c r="AK58" s="39" t="s">
        <v>139</v>
      </c>
      <c r="AL58" s="11">
        <v>91</v>
      </c>
      <c r="AM58" s="12">
        <v>326.56</v>
      </c>
      <c r="AN58" s="11">
        <v>91</v>
      </c>
      <c r="AO58" s="12">
        <v>326.56</v>
      </c>
      <c r="AP58" s="37" t="s">
        <v>139</v>
      </c>
      <c r="AQ58" s="1"/>
      <c r="AS58" s="39" t="s">
        <v>139</v>
      </c>
      <c r="AT58" s="37" t="s">
        <v>139</v>
      </c>
      <c r="AU58" s="39" t="s">
        <v>139</v>
      </c>
      <c r="AV58" s="37" t="s">
        <v>139</v>
      </c>
      <c r="AW58" s="39" t="s">
        <v>139</v>
      </c>
      <c r="AX58" s="37" t="s">
        <v>139</v>
      </c>
      <c r="AY58" s="39" t="s">
        <v>139</v>
      </c>
      <c r="AZ58" s="37" t="s">
        <v>139</v>
      </c>
      <c r="BA58" s="39" t="s">
        <v>139</v>
      </c>
      <c r="BB58" s="37" t="s">
        <v>139</v>
      </c>
      <c r="BC58" s="39" t="s">
        <v>139</v>
      </c>
      <c r="BD58" s="37" t="s">
        <v>139</v>
      </c>
      <c r="BE58" s="39" t="s">
        <v>139</v>
      </c>
      <c r="BI58" s="30"/>
      <c r="BJ58" s="16"/>
      <c r="BK58" s="1"/>
      <c r="BL58" s="4"/>
      <c r="BM58" s="30"/>
      <c r="BN58" s="31"/>
      <c r="BP58" s="4"/>
      <c r="BR58" s="4"/>
      <c r="BV58" s="4"/>
      <c r="BX58" s="4"/>
      <c r="BY58" s="30"/>
      <c r="BZ58" s="31"/>
      <c r="CA58" s="30"/>
      <c r="CB58" s="31"/>
      <c r="CC58" s="30"/>
      <c r="CD58" s="31"/>
      <c r="CE58" s="30"/>
      <c r="CF58" s="31"/>
      <c r="CG58" s="30"/>
      <c r="CH58" s="31"/>
    </row>
    <row r="59" spans="4:86" ht="15" thickBot="1">
      <c r="D59" s="1"/>
      <c r="E59" s="1"/>
      <c r="AH59" s="1"/>
      <c r="AS59" s="2"/>
      <c r="BH59" s="11"/>
      <c r="BI59" s="37" t="s">
        <v>127</v>
      </c>
      <c r="BJ59" s="38"/>
      <c r="BK59" s="11">
        <v>858</v>
      </c>
      <c r="BL59" s="12">
        <v>2272.32</v>
      </c>
      <c r="BM59" s="11">
        <v>1</v>
      </c>
      <c r="BN59" s="12">
        <v>7.18</v>
      </c>
      <c r="BO59" s="11">
        <v>857</v>
      </c>
      <c r="BP59" s="12">
        <v>2265.14</v>
      </c>
      <c r="BQ59" s="11">
        <v>776</v>
      </c>
      <c r="BR59" s="12">
        <v>1444.56</v>
      </c>
      <c r="BS59" s="11">
        <v>55</v>
      </c>
      <c r="BV59" s="12">
        <v>422.21</v>
      </c>
      <c r="BW59" s="11">
        <v>26</v>
      </c>
      <c r="BX59" s="12">
        <v>398.37</v>
      </c>
      <c r="BY59" s="37" t="s">
        <v>139</v>
      </c>
      <c r="BZ59" s="39" t="s">
        <v>139</v>
      </c>
      <c r="CA59" s="37" t="s">
        <v>139</v>
      </c>
      <c r="CB59" s="39" t="s">
        <v>139</v>
      </c>
      <c r="CC59" s="37" t="s">
        <v>139</v>
      </c>
      <c r="CD59" s="39" t="s">
        <v>139</v>
      </c>
      <c r="CE59" s="37" t="s">
        <v>139</v>
      </c>
      <c r="CF59" s="39" t="s">
        <v>139</v>
      </c>
      <c r="CG59" s="37" t="s">
        <v>139</v>
      </c>
      <c r="CH59" s="39" t="s">
        <v>139</v>
      </c>
    </row>
    <row r="60" spans="4:86" ht="14.25">
      <c r="D60" s="1"/>
      <c r="E60" s="1"/>
      <c r="AH60" s="1"/>
      <c r="AS60" s="4"/>
      <c r="BI60" s="3" t="s">
        <v>128</v>
      </c>
      <c r="BL60" s="4"/>
      <c r="BN60" s="4"/>
      <c r="BP60" s="4"/>
      <c r="BR60" s="4"/>
      <c r="BV60" s="4"/>
      <c r="BX60" s="4"/>
      <c r="BZ60" s="4"/>
      <c r="CB60" s="4"/>
      <c r="CD60" s="4"/>
      <c r="CF60" s="4"/>
      <c r="CH60" s="4"/>
    </row>
    <row r="61" spans="4:86" ht="14.25">
      <c r="D61" s="1"/>
      <c r="E61" s="1"/>
      <c r="AH61" s="1"/>
      <c r="AS61" s="4"/>
      <c r="BL61" s="4"/>
      <c r="BN61" s="4"/>
      <c r="BP61" s="4"/>
      <c r="BR61" s="4"/>
      <c r="BX61" s="4"/>
      <c r="BZ61" s="4"/>
      <c r="CB61" s="4"/>
      <c r="CD61" s="4"/>
      <c r="CF61" s="4"/>
      <c r="CH61" s="4"/>
    </row>
    <row r="62" spans="4:86" ht="14.25">
      <c r="D62" s="1"/>
      <c r="E62" s="1"/>
      <c r="AS62" s="4"/>
      <c r="BL62" s="4"/>
      <c r="BN62" s="4"/>
      <c r="BP62" s="4"/>
      <c r="BR62" s="4"/>
      <c r="BX62" s="4"/>
      <c r="BZ62" s="4"/>
      <c r="CB62" s="4"/>
      <c r="CD62" s="4"/>
      <c r="CF62" s="4"/>
      <c r="CH62" s="4"/>
    </row>
    <row r="63" spans="4:58" ht="15.75" customHeight="1">
      <c r="D63" s="1"/>
      <c r="E63" s="1"/>
      <c r="AE63" s="1"/>
      <c r="AF63" s="1"/>
      <c r="AG63" s="1"/>
      <c r="AH63" s="1"/>
      <c r="AI63" s="2"/>
      <c r="AJ63" s="1"/>
      <c r="AK63" s="2"/>
      <c r="AL63" s="1"/>
      <c r="AM63" s="2"/>
      <c r="AN63" s="1"/>
      <c r="AO63" s="2"/>
      <c r="AP63" s="1"/>
      <c r="AQ63" s="1"/>
      <c r="AR63" s="1"/>
      <c r="AS63" s="2"/>
      <c r="AT63" s="40"/>
      <c r="AU63" s="2"/>
      <c r="AV63" s="1"/>
      <c r="AW63" s="2"/>
      <c r="AX63" s="1"/>
      <c r="AY63" s="2"/>
      <c r="AZ63" s="1"/>
      <c r="BA63" s="2"/>
      <c r="BB63" s="1"/>
      <c r="BC63" s="41"/>
      <c r="BD63" s="23"/>
      <c r="BE63" s="41"/>
      <c r="BF63" s="1"/>
    </row>
    <row r="64" spans="31:58" ht="24">
      <c r="AE64" s="1"/>
      <c r="AF64" s="42"/>
      <c r="AG64" s="1"/>
      <c r="AH64" s="1"/>
      <c r="AI64" s="2"/>
      <c r="AJ64" s="1"/>
      <c r="AK64" s="2"/>
      <c r="AL64" s="1"/>
      <c r="AM64" s="2"/>
      <c r="AN64" s="1"/>
      <c r="AO64" s="2"/>
      <c r="AP64" s="1"/>
      <c r="AQ64" s="1"/>
      <c r="AR64" s="1"/>
      <c r="AS64" s="43"/>
      <c r="AT64" s="42"/>
      <c r="AU64" s="2"/>
      <c r="AV64" s="1"/>
      <c r="AW64" s="23"/>
      <c r="AX64" s="23"/>
      <c r="AY64" s="41"/>
      <c r="AZ64" s="1"/>
      <c r="BA64" s="2"/>
      <c r="BB64" s="1"/>
      <c r="BC64" s="2"/>
      <c r="BD64" s="1"/>
      <c r="BE64" s="2"/>
      <c r="BF64" s="1"/>
    </row>
    <row r="65" spans="31:58" ht="15.75" customHeight="1">
      <c r="AE65" s="1"/>
      <c r="AF65" s="1"/>
      <c r="AG65" s="1"/>
      <c r="AH65" s="1"/>
      <c r="AI65" s="2"/>
      <c r="AJ65" s="1"/>
      <c r="AK65" s="2"/>
      <c r="AL65" s="1"/>
      <c r="AM65" s="2"/>
      <c r="AN65" s="1"/>
      <c r="AO65" s="2"/>
      <c r="AP65" s="1"/>
      <c r="AQ65" s="1"/>
      <c r="AR65" s="1"/>
      <c r="AS65" s="2"/>
      <c r="AT65" s="1"/>
      <c r="AU65" s="2"/>
      <c r="AV65" s="1"/>
      <c r="AW65" s="2"/>
      <c r="AX65" s="1"/>
      <c r="AY65" s="2"/>
      <c r="AZ65" s="1"/>
      <c r="BA65" s="2"/>
      <c r="BB65" s="1"/>
      <c r="BC65" s="2"/>
      <c r="BD65" s="23"/>
      <c r="BE65" s="41"/>
      <c r="BF65" s="1"/>
    </row>
    <row r="66" spans="31:58" ht="18.75" customHeight="1">
      <c r="AE66" s="1"/>
      <c r="AF66" s="1"/>
      <c r="AG66" s="1"/>
      <c r="AH66" s="1"/>
      <c r="AI66" s="2"/>
      <c r="AJ66" s="1"/>
      <c r="AK66" s="2"/>
      <c r="AL66" s="34"/>
      <c r="AM66" s="2"/>
      <c r="AN66" s="1"/>
      <c r="AO66" s="2"/>
      <c r="AP66" s="1"/>
      <c r="AQ66" s="1"/>
      <c r="AR66" s="1"/>
      <c r="AS66" s="2"/>
      <c r="AT66" s="1"/>
      <c r="AU66" s="2"/>
      <c r="AV66" s="1"/>
      <c r="AW66" s="2"/>
      <c r="AX66" s="1"/>
      <c r="AY66" s="2"/>
      <c r="AZ66" s="1"/>
      <c r="BA66" s="2"/>
      <c r="BB66" s="1"/>
      <c r="BC66" s="2"/>
      <c r="BD66" s="1"/>
      <c r="BE66" s="2"/>
      <c r="BF66" s="1"/>
    </row>
    <row r="67" spans="31:58" ht="18.75" customHeight="1">
      <c r="AE67" s="1"/>
      <c r="AF67" s="1"/>
      <c r="AG67" s="1"/>
      <c r="AH67" s="23"/>
      <c r="AI67" s="41"/>
      <c r="AJ67" s="23"/>
      <c r="AK67" s="41"/>
      <c r="AL67" s="44"/>
      <c r="AM67" s="45"/>
      <c r="AN67" s="46"/>
      <c r="AO67" s="45"/>
      <c r="AP67" s="46"/>
      <c r="AQ67" s="1"/>
      <c r="AR67" s="1"/>
      <c r="AS67" s="47"/>
      <c r="AT67" s="46"/>
      <c r="AU67" s="45"/>
      <c r="AV67" s="46"/>
      <c r="AW67" s="45"/>
      <c r="AX67" s="46"/>
      <c r="AY67" s="45"/>
      <c r="AZ67" s="46"/>
      <c r="BA67" s="45"/>
      <c r="BB67" s="46"/>
      <c r="BC67" s="45"/>
      <c r="BD67" s="46"/>
      <c r="BE67" s="45"/>
      <c r="BF67" s="1"/>
    </row>
    <row r="68" spans="31:58" ht="18.75" customHeight="1">
      <c r="AE68" s="1"/>
      <c r="AF68" s="26"/>
      <c r="AG68" s="1"/>
      <c r="AH68" s="1"/>
      <c r="AI68" s="2"/>
      <c r="AJ68" s="1"/>
      <c r="AK68" s="2"/>
      <c r="AL68" s="45"/>
      <c r="AM68" s="45"/>
      <c r="AN68" s="45"/>
      <c r="AO68" s="45"/>
      <c r="AP68" s="48"/>
      <c r="AQ68" s="1"/>
      <c r="AR68" s="1"/>
      <c r="AS68" s="48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1"/>
    </row>
    <row r="69" spans="31:58" ht="18.75" customHeight="1">
      <c r="AE69" s="1"/>
      <c r="AF69" s="1"/>
      <c r="AG69" s="1"/>
      <c r="AH69" s="49"/>
      <c r="AI69" s="50"/>
      <c r="AJ69" s="49"/>
      <c r="AK69" s="50"/>
      <c r="AL69" s="49"/>
      <c r="AM69" s="50"/>
      <c r="AN69" s="49"/>
      <c r="AO69" s="50"/>
      <c r="AP69" s="49"/>
      <c r="AQ69" s="1"/>
      <c r="AR69" s="1"/>
      <c r="AS69" s="50"/>
      <c r="AT69" s="49"/>
      <c r="AU69" s="50"/>
      <c r="AV69" s="49"/>
      <c r="AW69" s="50"/>
      <c r="AX69" s="49"/>
      <c r="AY69" s="50"/>
      <c r="AZ69" s="49"/>
      <c r="BA69" s="50"/>
      <c r="BB69" s="49"/>
      <c r="BC69" s="50"/>
      <c r="BD69" s="49"/>
      <c r="BE69" s="50"/>
      <c r="BF69" s="1"/>
    </row>
    <row r="70" spans="31:58" ht="18.75" customHeight="1">
      <c r="AE70" s="1"/>
      <c r="AF70" s="1"/>
      <c r="AG70" s="1"/>
      <c r="AH70" s="51"/>
      <c r="AI70" s="52"/>
      <c r="AJ70" s="51"/>
      <c r="AK70" s="52"/>
      <c r="AL70" s="51"/>
      <c r="AM70" s="52"/>
      <c r="AN70" s="51"/>
      <c r="AO70" s="52"/>
      <c r="AP70" s="51"/>
      <c r="AQ70" s="1"/>
      <c r="AR70" s="1"/>
      <c r="AS70" s="52"/>
      <c r="AT70" s="51"/>
      <c r="AU70" s="52"/>
      <c r="AV70" s="51"/>
      <c r="AW70" s="52"/>
      <c r="AX70" s="51"/>
      <c r="AY70" s="52"/>
      <c r="AZ70" s="51"/>
      <c r="BA70" s="52"/>
      <c r="BB70" s="51"/>
      <c r="BC70" s="52"/>
      <c r="BD70" s="51"/>
      <c r="BE70" s="52"/>
      <c r="BF70" s="1"/>
    </row>
    <row r="71" spans="31:58" ht="18.75" customHeight="1">
      <c r="AE71" s="1"/>
      <c r="AF71" s="1"/>
      <c r="AG71" s="1"/>
      <c r="AH71" s="26"/>
      <c r="AI71" s="27"/>
      <c r="AJ71" s="26"/>
      <c r="AK71" s="27"/>
      <c r="AL71" s="28"/>
      <c r="AM71" s="27"/>
      <c r="AN71" s="26"/>
      <c r="AO71" s="27"/>
      <c r="AP71" s="26"/>
      <c r="AQ71" s="1"/>
      <c r="AR71" s="1"/>
      <c r="AS71" s="27"/>
      <c r="AT71" s="26"/>
      <c r="AU71" s="27"/>
      <c r="AV71" s="26"/>
      <c r="AW71" s="27"/>
      <c r="AX71" s="26"/>
      <c r="AY71" s="27"/>
      <c r="AZ71" s="26"/>
      <c r="BA71" s="27"/>
      <c r="BB71" s="26"/>
      <c r="BC71" s="27"/>
      <c r="BD71" s="26"/>
      <c r="BE71" s="27"/>
      <c r="BF71" s="1"/>
    </row>
    <row r="72" spans="31:58" ht="18.75" customHeight="1">
      <c r="AE72" s="1"/>
      <c r="AF72" s="53"/>
      <c r="AG72" s="1"/>
      <c r="AH72" s="1"/>
      <c r="AI72" s="2"/>
      <c r="AJ72" s="1"/>
      <c r="AK72" s="2"/>
      <c r="AL72" s="1"/>
      <c r="AM72" s="2"/>
      <c r="AN72" s="1"/>
      <c r="AO72" s="2"/>
      <c r="AP72" s="1"/>
      <c r="AQ72" s="1"/>
      <c r="AR72" s="1"/>
      <c r="AS72" s="2"/>
      <c r="AT72" s="1"/>
      <c r="AU72" s="2"/>
      <c r="AV72" s="36"/>
      <c r="AW72" s="54"/>
      <c r="AX72" s="1"/>
      <c r="AY72" s="2"/>
      <c r="AZ72" s="1"/>
      <c r="BA72" s="2"/>
      <c r="BB72" s="1"/>
      <c r="BC72" s="2"/>
      <c r="BD72" s="1"/>
      <c r="BE72" s="2"/>
      <c r="BF72" s="1"/>
    </row>
    <row r="73" spans="31:58" ht="18.75" customHeight="1">
      <c r="AE73" s="1"/>
      <c r="AF73" s="1"/>
      <c r="AG73" s="1"/>
      <c r="AH73" s="1"/>
      <c r="AI73" s="2"/>
      <c r="AJ73" s="1"/>
      <c r="AK73" s="2"/>
      <c r="AL73" s="1"/>
      <c r="AM73" s="2"/>
      <c r="AN73" s="1"/>
      <c r="AO73" s="2"/>
      <c r="AP73" s="1"/>
      <c r="AQ73" s="1"/>
      <c r="AR73" s="1"/>
      <c r="AS73" s="2"/>
      <c r="AT73" s="1"/>
      <c r="AU73" s="2"/>
      <c r="AV73" s="1"/>
      <c r="AW73" s="2"/>
      <c r="AX73" s="1"/>
      <c r="AY73" s="2"/>
      <c r="AZ73" s="1"/>
      <c r="BA73" s="2"/>
      <c r="BB73" s="1"/>
      <c r="BC73" s="2"/>
      <c r="BD73" s="1"/>
      <c r="BE73" s="2"/>
      <c r="BF73" s="1"/>
    </row>
    <row r="74" spans="31:58" ht="18.75" customHeight="1">
      <c r="AE74" s="1"/>
      <c r="AF74" s="36"/>
      <c r="AG74" s="1"/>
      <c r="AH74" s="1"/>
      <c r="AI74" s="2"/>
      <c r="AJ74" s="36"/>
      <c r="AK74" s="54"/>
      <c r="AL74" s="1"/>
      <c r="AM74" s="2"/>
      <c r="AN74" s="1"/>
      <c r="AO74" s="2"/>
      <c r="AP74" s="1"/>
      <c r="AQ74" s="1"/>
      <c r="AR74" s="1"/>
      <c r="AS74" s="2"/>
      <c r="AT74" s="1"/>
      <c r="AU74" s="2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1"/>
    </row>
    <row r="75" spans="31:58" ht="18.75" customHeight="1">
      <c r="AE75" s="1"/>
      <c r="AF75" s="36"/>
      <c r="AG75" s="1"/>
      <c r="AH75" s="1"/>
      <c r="AI75" s="2"/>
      <c r="AJ75" s="1"/>
      <c r="AK75" s="2"/>
      <c r="AL75" s="1"/>
      <c r="AM75" s="2"/>
      <c r="AN75" s="1"/>
      <c r="AO75" s="2"/>
      <c r="AP75" s="1"/>
      <c r="AQ75" s="1"/>
      <c r="AR75" s="1"/>
      <c r="AS75" s="2"/>
      <c r="AT75" s="1"/>
      <c r="AU75" s="2"/>
      <c r="AV75" s="36"/>
      <c r="AW75" s="54"/>
      <c r="AX75" s="1"/>
      <c r="AY75" s="2"/>
      <c r="AZ75" s="1"/>
      <c r="BA75" s="2"/>
      <c r="BB75" s="1"/>
      <c r="BC75" s="2"/>
      <c r="BD75" s="1"/>
      <c r="BE75" s="2"/>
      <c r="BF75" s="1"/>
    </row>
    <row r="76" spans="31:58" ht="18.75" customHeight="1">
      <c r="AE76" s="1"/>
      <c r="AF76" s="36"/>
      <c r="AG76" s="1"/>
      <c r="AH76" s="1"/>
      <c r="AI76" s="2"/>
      <c r="AJ76" s="36"/>
      <c r="AK76" s="54"/>
      <c r="AL76" s="1"/>
      <c r="AM76" s="2"/>
      <c r="AN76" s="1"/>
      <c r="AO76" s="2"/>
      <c r="AP76" s="1"/>
      <c r="AQ76" s="1"/>
      <c r="AR76" s="1"/>
      <c r="AS76" s="2"/>
      <c r="AT76" s="1"/>
      <c r="AU76" s="2"/>
      <c r="AV76" s="36"/>
      <c r="AW76" s="54"/>
      <c r="AX76" s="1"/>
      <c r="AY76" s="2"/>
      <c r="AZ76" s="36"/>
      <c r="BA76" s="54"/>
      <c r="BB76" s="36"/>
      <c r="BC76" s="54"/>
      <c r="BD76" s="36"/>
      <c r="BE76" s="54"/>
      <c r="BF76" s="1"/>
    </row>
    <row r="77" spans="31:58" ht="18.75" customHeight="1">
      <c r="AE77" s="1"/>
      <c r="AF77" s="36"/>
      <c r="AG77" s="1"/>
      <c r="AH77" s="1"/>
      <c r="AI77" s="2"/>
      <c r="AJ77" s="1"/>
      <c r="AK77" s="2"/>
      <c r="AL77" s="1"/>
      <c r="AM77" s="2"/>
      <c r="AN77" s="1"/>
      <c r="AO77" s="2"/>
      <c r="AP77" s="1"/>
      <c r="AQ77" s="1"/>
      <c r="AR77" s="1"/>
      <c r="AS77" s="2"/>
      <c r="AT77" s="1"/>
      <c r="AU77" s="2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1"/>
    </row>
    <row r="78" spans="31:58" ht="18.75" customHeight="1">
      <c r="AE78" s="1"/>
      <c r="AF78" s="36"/>
      <c r="AG78" s="1"/>
      <c r="AH78" s="1"/>
      <c r="AI78" s="2"/>
      <c r="AJ78" s="36"/>
      <c r="AK78" s="54"/>
      <c r="AL78" s="1"/>
      <c r="AM78" s="2"/>
      <c r="AN78" s="1"/>
      <c r="AO78" s="2"/>
      <c r="AP78" s="1"/>
      <c r="AQ78" s="1"/>
      <c r="AR78" s="1"/>
      <c r="AS78" s="2"/>
      <c r="AT78" s="1"/>
      <c r="AU78" s="2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1"/>
    </row>
    <row r="79" spans="31:58" ht="18.75" customHeight="1">
      <c r="AE79" s="1"/>
      <c r="AF79" s="36"/>
      <c r="AG79" s="1"/>
      <c r="AH79" s="1"/>
      <c r="AI79" s="2"/>
      <c r="AJ79" s="36"/>
      <c r="AK79" s="54"/>
      <c r="AL79" s="1"/>
      <c r="AM79" s="2"/>
      <c r="AN79" s="1"/>
      <c r="AO79" s="2"/>
      <c r="AP79" s="1"/>
      <c r="AQ79" s="1"/>
      <c r="AR79" s="1"/>
      <c r="AS79" s="2"/>
      <c r="AT79" s="1"/>
      <c r="AU79" s="2"/>
      <c r="AV79" s="36"/>
      <c r="AW79" s="54"/>
      <c r="AX79" s="36"/>
      <c r="AY79" s="54"/>
      <c r="AZ79" s="36"/>
      <c r="BA79" s="54"/>
      <c r="BB79" s="36"/>
      <c r="BC79" s="54"/>
      <c r="BD79" s="36"/>
      <c r="BE79" s="54"/>
      <c r="BF79" s="1"/>
    </row>
    <row r="80" spans="31:58" ht="18.75" customHeight="1">
      <c r="AE80" s="1"/>
      <c r="AF80" s="36"/>
      <c r="AG80" s="1"/>
      <c r="AH80" s="1"/>
      <c r="AI80" s="2"/>
      <c r="AJ80" s="55"/>
      <c r="AK80" s="54"/>
      <c r="AL80" s="1"/>
      <c r="AM80" s="2"/>
      <c r="AN80" s="1"/>
      <c r="AO80" s="2"/>
      <c r="AP80" s="36"/>
      <c r="AQ80" s="1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1"/>
    </row>
    <row r="81" spans="31:58" ht="18.75" customHeight="1">
      <c r="AE81" s="1"/>
      <c r="AF81" s="36"/>
      <c r="AG81" s="1"/>
      <c r="AH81" s="1"/>
      <c r="AI81" s="2"/>
      <c r="AJ81" s="1"/>
      <c r="AK81" s="2"/>
      <c r="AL81" s="1"/>
      <c r="AM81" s="2"/>
      <c r="AN81" s="1"/>
      <c r="AO81" s="2"/>
      <c r="AP81" s="1"/>
      <c r="AQ81" s="1"/>
      <c r="AR81" s="1"/>
      <c r="AS81" s="2"/>
      <c r="AT81" s="1"/>
      <c r="AU81" s="2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1"/>
    </row>
    <row r="82" spans="31:58" ht="18.75" customHeight="1">
      <c r="AE82" s="1"/>
      <c r="AF82" s="36"/>
      <c r="AG82" s="1"/>
      <c r="AH82" s="1"/>
      <c r="AI82" s="2"/>
      <c r="AJ82" s="36"/>
      <c r="AK82" s="54"/>
      <c r="AL82" s="1"/>
      <c r="AM82" s="2"/>
      <c r="AN82" s="1"/>
      <c r="AO82" s="2"/>
      <c r="AP82" s="36"/>
      <c r="AQ82" s="1"/>
      <c r="AR82" s="1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1"/>
    </row>
    <row r="83" spans="31:58" ht="18.75" customHeight="1">
      <c r="AE83" s="1"/>
      <c r="AF83" s="36"/>
      <c r="AG83" s="1"/>
      <c r="AH83" s="1"/>
      <c r="AI83" s="2"/>
      <c r="AJ83" s="36"/>
      <c r="AK83" s="54"/>
      <c r="AL83" s="1"/>
      <c r="AM83" s="2"/>
      <c r="AN83" s="1"/>
      <c r="AO83" s="2"/>
      <c r="AP83" s="1"/>
      <c r="AQ83" s="1"/>
      <c r="AR83" s="1"/>
      <c r="AS83" s="2"/>
      <c r="AT83" s="1"/>
      <c r="AU83" s="2"/>
      <c r="AV83" s="36"/>
      <c r="AW83" s="54"/>
      <c r="AX83" s="36"/>
      <c r="AY83" s="54"/>
      <c r="AZ83" s="36"/>
      <c r="BA83" s="54"/>
      <c r="BB83" s="36"/>
      <c r="BC83" s="54"/>
      <c r="BD83" s="1"/>
      <c r="BE83" s="2"/>
      <c r="BF83" s="1"/>
    </row>
    <row r="84" spans="31:58" ht="18.75" customHeight="1">
      <c r="AE84" s="1"/>
      <c r="AF84" s="36"/>
      <c r="AG84" s="1"/>
      <c r="AH84" s="1"/>
      <c r="AI84" s="2"/>
      <c r="AJ84" s="36"/>
      <c r="AK84" s="54"/>
      <c r="AL84" s="1"/>
      <c r="AM84" s="2"/>
      <c r="AN84" s="1"/>
      <c r="AO84" s="2"/>
      <c r="AP84" s="1"/>
      <c r="AQ84" s="1"/>
      <c r="AR84" s="1"/>
      <c r="AS84" s="2"/>
      <c r="AT84" s="1"/>
      <c r="AU84" s="2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1"/>
    </row>
    <row r="85" spans="31:58" ht="18.75" customHeight="1">
      <c r="AE85" s="1"/>
      <c r="AF85" s="36"/>
      <c r="AG85" s="1"/>
      <c r="AH85" s="1"/>
      <c r="AI85" s="2"/>
      <c r="AJ85" s="36"/>
      <c r="AK85" s="54"/>
      <c r="AL85" s="1"/>
      <c r="AM85" s="2"/>
      <c r="AN85" s="1"/>
      <c r="AO85" s="2"/>
      <c r="AP85" s="1"/>
      <c r="AQ85" s="1"/>
      <c r="AR85" s="1"/>
      <c r="AS85" s="2"/>
      <c r="AT85" s="1"/>
      <c r="AU85" s="2"/>
      <c r="AV85" s="36"/>
      <c r="AW85" s="54"/>
      <c r="AX85" s="36"/>
      <c r="AY85" s="54"/>
      <c r="AZ85" s="36"/>
      <c r="BA85" s="54"/>
      <c r="BB85" s="36"/>
      <c r="BC85" s="54"/>
      <c r="BD85" s="36"/>
      <c r="BE85" s="54"/>
      <c r="BF85" s="1"/>
    </row>
    <row r="86" spans="31:58" ht="18.75" customHeight="1">
      <c r="AE86" s="1"/>
      <c r="AF86" s="36"/>
      <c r="AG86" s="1"/>
      <c r="AH86" s="1"/>
      <c r="AI86" s="2"/>
      <c r="AJ86" s="36"/>
      <c r="AK86" s="54"/>
      <c r="AL86" s="1"/>
      <c r="AM86" s="2"/>
      <c r="AN86" s="1"/>
      <c r="AO86" s="2"/>
      <c r="AP86" s="36"/>
      <c r="AQ86" s="1"/>
      <c r="AR86" s="1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1"/>
    </row>
    <row r="87" spans="31:58" ht="18.75" customHeight="1">
      <c r="AE87" s="1"/>
      <c r="AF87" s="36"/>
      <c r="AG87" s="1"/>
      <c r="AH87" s="36"/>
      <c r="AI87" s="54"/>
      <c r="AJ87" s="36"/>
      <c r="AK87" s="54"/>
      <c r="AL87" s="36"/>
      <c r="AM87" s="54"/>
      <c r="AN87" s="36"/>
      <c r="AO87" s="54"/>
      <c r="AP87" s="36"/>
      <c r="AQ87" s="1"/>
      <c r="AR87" s="1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1"/>
    </row>
    <row r="88" spans="31:58" ht="18.75" customHeight="1">
      <c r="AE88" s="1"/>
      <c r="AF88" s="36"/>
      <c r="AG88" s="1"/>
      <c r="AH88" s="36"/>
      <c r="AI88" s="54"/>
      <c r="AJ88" s="36"/>
      <c r="AK88" s="54"/>
      <c r="AL88" s="36"/>
      <c r="AM88" s="54"/>
      <c r="AN88" s="36"/>
      <c r="AO88" s="54"/>
      <c r="AP88" s="36"/>
      <c r="AQ88" s="1"/>
      <c r="AR88" s="1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1"/>
    </row>
    <row r="89" spans="31:58" ht="18.75" customHeight="1">
      <c r="AE89" s="1"/>
      <c r="AF89" s="36"/>
      <c r="AG89" s="1"/>
      <c r="AH89" s="36"/>
      <c r="AI89" s="54"/>
      <c r="AJ89" s="36"/>
      <c r="AK89" s="54"/>
      <c r="AL89" s="36"/>
      <c r="AM89" s="54"/>
      <c r="AN89" s="36"/>
      <c r="AO89" s="54"/>
      <c r="AP89" s="36"/>
      <c r="AQ89" s="1"/>
      <c r="AR89" s="1"/>
      <c r="AS89" s="54"/>
      <c r="AT89" s="36"/>
      <c r="AU89" s="54"/>
      <c r="AV89" s="36"/>
      <c r="AW89" s="54"/>
      <c r="AX89" s="36"/>
      <c r="AY89" s="54"/>
      <c r="AZ89" s="36"/>
      <c r="BA89" s="54"/>
      <c r="BB89" s="36"/>
      <c r="BC89" s="54"/>
      <c r="BD89" s="36"/>
      <c r="BE89" s="54"/>
      <c r="BF89" s="1"/>
    </row>
    <row r="90" spans="31:58" ht="18.75" customHeight="1">
      <c r="AE90" s="1"/>
      <c r="AF90" s="1"/>
      <c r="AG90" s="1"/>
      <c r="AH90" s="1"/>
      <c r="AI90" s="2"/>
      <c r="AJ90" s="1"/>
      <c r="AK90" s="2"/>
      <c r="AL90" s="1"/>
      <c r="AM90" s="2"/>
      <c r="AN90" s="1"/>
      <c r="AO90" s="2"/>
      <c r="AP90" s="1"/>
      <c r="AQ90" s="1"/>
      <c r="AR90" s="1"/>
      <c r="AS90" s="2"/>
      <c r="AT90" s="1"/>
      <c r="AU90" s="2"/>
      <c r="AV90" s="1"/>
      <c r="AW90" s="2"/>
      <c r="AX90" s="1"/>
      <c r="AY90" s="2"/>
      <c r="AZ90" s="1"/>
      <c r="BA90" s="2"/>
      <c r="BB90" s="1"/>
      <c r="BC90" s="2"/>
      <c r="BD90" s="1"/>
      <c r="BE90" s="2"/>
      <c r="BF90" s="1"/>
    </row>
    <row r="91" spans="31:58" ht="18.75" customHeight="1">
      <c r="AE91" s="1"/>
      <c r="AF91" s="53"/>
      <c r="AG91" s="1"/>
      <c r="AH91" s="1"/>
      <c r="AI91" s="2"/>
      <c r="AJ91" s="1"/>
      <c r="AK91" s="2"/>
      <c r="AL91" s="1"/>
      <c r="AM91" s="2"/>
      <c r="AN91" s="1"/>
      <c r="AO91" s="2"/>
      <c r="AP91" s="1"/>
      <c r="AQ91" s="1"/>
      <c r="AR91" s="1"/>
      <c r="AS91" s="2"/>
      <c r="AT91" s="1"/>
      <c r="AU91" s="2"/>
      <c r="AV91" s="36"/>
      <c r="AW91" s="54"/>
      <c r="AX91" s="1"/>
      <c r="AY91" s="2"/>
      <c r="AZ91" s="1"/>
      <c r="BA91" s="2"/>
      <c r="BB91" s="1"/>
      <c r="BC91" s="2"/>
      <c r="BD91" s="1"/>
      <c r="BE91" s="2"/>
      <c r="BF91" s="1"/>
    </row>
    <row r="92" spans="31:58" ht="18.75" customHeight="1">
      <c r="AE92" s="1"/>
      <c r="AF92" s="1"/>
      <c r="AG92" s="1"/>
      <c r="AH92" s="1"/>
      <c r="AI92" s="2"/>
      <c r="AJ92" s="1"/>
      <c r="AK92" s="2"/>
      <c r="AL92" s="1"/>
      <c r="AM92" s="2"/>
      <c r="AN92" s="1"/>
      <c r="AO92" s="2"/>
      <c r="AP92" s="1"/>
      <c r="AQ92" s="1"/>
      <c r="AR92" s="1"/>
      <c r="AS92" s="2"/>
      <c r="AT92" s="1"/>
      <c r="AU92" s="2"/>
      <c r="AV92" s="1"/>
      <c r="AW92" s="2"/>
      <c r="AX92" s="1"/>
      <c r="AY92" s="2"/>
      <c r="AZ92" s="1"/>
      <c r="BA92" s="2"/>
      <c r="BB92" s="1"/>
      <c r="BC92" s="2"/>
      <c r="BD92" s="1"/>
      <c r="BE92" s="2"/>
      <c r="BF92" s="1"/>
    </row>
    <row r="93" spans="31:58" ht="18.75" customHeight="1">
      <c r="AE93" s="1"/>
      <c r="AF93" s="36"/>
      <c r="AG93" s="1"/>
      <c r="AH93" s="1"/>
      <c r="AI93" s="2"/>
      <c r="AJ93" s="36"/>
      <c r="AK93" s="54"/>
      <c r="AL93" s="1"/>
      <c r="AM93" s="2"/>
      <c r="AN93" s="1"/>
      <c r="AO93" s="2"/>
      <c r="AP93" s="1"/>
      <c r="AQ93" s="1"/>
      <c r="AR93" s="1"/>
      <c r="AS93" s="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54"/>
      <c r="BF93" s="1"/>
    </row>
    <row r="94" spans="31:58" ht="18.75" customHeight="1">
      <c r="AE94" s="1"/>
      <c r="AF94" s="36"/>
      <c r="AG94" s="1"/>
      <c r="AH94" s="1"/>
      <c r="AI94" s="2"/>
      <c r="AJ94" s="36"/>
      <c r="AK94" s="54"/>
      <c r="AL94" s="1"/>
      <c r="AM94" s="2"/>
      <c r="AN94" s="1"/>
      <c r="AO94" s="2"/>
      <c r="AP94" s="1"/>
      <c r="AQ94" s="1"/>
      <c r="AR94" s="1"/>
      <c r="AS94" s="2"/>
      <c r="AT94" s="1"/>
      <c r="AU94" s="2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1"/>
    </row>
    <row r="95" spans="31:58" ht="18.75" customHeight="1">
      <c r="AE95" s="1"/>
      <c r="AF95" s="36"/>
      <c r="AG95" s="1"/>
      <c r="AH95" s="1"/>
      <c r="AI95" s="2"/>
      <c r="AJ95" s="36"/>
      <c r="AK95" s="54"/>
      <c r="AL95" s="1"/>
      <c r="AM95" s="2"/>
      <c r="AN95" s="1"/>
      <c r="AO95" s="2"/>
      <c r="AP95" s="1"/>
      <c r="AQ95" s="1"/>
      <c r="AR95" s="1"/>
      <c r="AS95" s="2"/>
      <c r="AT95" s="1"/>
      <c r="AU95" s="2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1"/>
    </row>
    <row r="96" spans="31:58" ht="18.75" customHeight="1">
      <c r="AE96" s="1"/>
      <c r="AF96" s="36"/>
      <c r="AG96" s="1"/>
      <c r="AH96" s="1"/>
      <c r="AI96" s="2"/>
      <c r="AJ96" s="1"/>
      <c r="AK96" s="2"/>
      <c r="AL96" s="1"/>
      <c r="AM96" s="2"/>
      <c r="AN96" s="1"/>
      <c r="AO96" s="2"/>
      <c r="AP96" s="1"/>
      <c r="AQ96" s="1"/>
      <c r="AR96" s="1"/>
      <c r="AS96" s="2"/>
      <c r="AT96" s="1"/>
      <c r="AU96" s="2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1"/>
    </row>
    <row r="97" spans="31:58" ht="18.75" customHeight="1">
      <c r="AE97" s="1"/>
      <c r="AF97" s="36"/>
      <c r="AG97" s="1"/>
      <c r="AH97" s="1"/>
      <c r="AI97" s="2"/>
      <c r="AJ97" s="1"/>
      <c r="AK97" s="2"/>
      <c r="AL97" s="1"/>
      <c r="AM97" s="2"/>
      <c r="AN97" s="1"/>
      <c r="AO97" s="2"/>
      <c r="AP97" s="1"/>
      <c r="AQ97" s="1"/>
      <c r="AR97" s="1"/>
      <c r="AS97" s="2"/>
      <c r="AT97" s="1"/>
      <c r="AU97" s="2"/>
      <c r="AV97" s="36"/>
      <c r="AW97" s="54"/>
      <c r="AX97" s="36"/>
      <c r="AY97" s="54"/>
      <c r="AZ97" s="1"/>
      <c r="BA97" s="2"/>
      <c r="BB97" s="36"/>
      <c r="BC97" s="54"/>
      <c r="BD97" s="36"/>
      <c r="BE97" s="54"/>
      <c r="BF97" s="1"/>
    </row>
    <row r="98" spans="31:58" ht="18.75" customHeight="1">
      <c r="AE98" s="1"/>
      <c r="AF98" s="36"/>
      <c r="AG98" s="1"/>
      <c r="AH98" s="1"/>
      <c r="AI98" s="2"/>
      <c r="AJ98" s="1"/>
      <c r="AK98" s="2"/>
      <c r="AL98" s="1"/>
      <c r="AM98" s="2"/>
      <c r="AN98" s="1"/>
      <c r="AO98" s="2"/>
      <c r="AP98" s="1"/>
      <c r="AQ98" s="1"/>
      <c r="AR98" s="1"/>
      <c r="AS98" s="2"/>
      <c r="AT98" s="1"/>
      <c r="AU98" s="2"/>
      <c r="AV98" s="36"/>
      <c r="AW98" s="54"/>
      <c r="AX98" s="36"/>
      <c r="AY98" s="54"/>
      <c r="AZ98" s="1"/>
      <c r="BA98" s="2"/>
      <c r="BB98" s="36"/>
      <c r="BC98" s="54"/>
      <c r="BD98" s="36"/>
      <c r="BE98" s="54"/>
      <c r="BF98" s="1"/>
    </row>
    <row r="99" spans="31:58" ht="18.75" customHeight="1">
      <c r="AE99" s="1"/>
      <c r="AF99" s="36"/>
      <c r="AG99" s="1"/>
      <c r="AH99" s="1"/>
      <c r="AI99" s="2"/>
      <c r="AJ99" s="36"/>
      <c r="AK99" s="54"/>
      <c r="AL99" s="1"/>
      <c r="AM99" s="2"/>
      <c r="AN99" s="1"/>
      <c r="AO99" s="2"/>
      <c r="AP99" s="1"/>
      <c r="AQ99" s="1"/>
      <c r="AR99" s="1"/>
      <c r="AS99" s="2"/>
      <c r="AT99" s="1"/>
      <c r="AU99" s="2"/>
      <c r="AV99" s="36"/>
      <c r="AW99" s="54"/>
      <c r="AX99" s="1"/>
      <c r="AY99" s="2"/>
      <c r="AZ99" s="1"/>
      <c r="BA99" s="2"/>
      <c r="BB99" s="1"/>
      <c r="BC99" s="2"/>
      <c r="BD99" s="1"/>
      <c r="BE99" s="2"/>
      <c r="BF99" s="1"/>
    </row>
    <row r="100" spans="31:58" ht="18.75" customHeight="1">
      <c r="AE100" s="1"/>
      <c r="AF100" s="36"/>
      <c r="AG100" s="1"/>
      <c r="AH100" s="1"/>
      <c r="AI100" s="2"/>
      <c r="AJ100" s="36"/>
      <c r="AK100" s="54"/>
      <c r="AL100" s="1"/>
      <c r="AM100" s="2"/>
      <c r="AN100" s="1"/>
      <c r="AO100" s="2"/>
      <c r="AP100" s="1"/>
      <c r="AQ100" s="1"/>
      <c r="AR100" s="1"/>
      <c r="AS100" s="2"/>
      <c r="AT100" s="1"/>
      <c r="AU100" s="2"/>
      <c r="AV100" s="36"/>
      <c r="AW100" s="54"/>
      <c r="AX100" s="36"/>
      <c r="AY100" s="54"/>
      <c r="AZ100" s="1"/>
      <c r="BA100" s="2"/>
      <c r="BB100" s="1"/>
      <c r="BC100" s="2"/>
      <c r="BD100" s="1"/>
      <c r="BE100" s="2"/>
      <c r="BF100" s="1"/>
    </row>
    <row r="101" spans="31:58" ht="18.75" customHeight="1">
      <c r="AE101" s="1"/>
      <c r="AF101" s="36"/>
      <c r="AG101" s="1"/>
      <c r="AH101" s="1"/>
      <c r="AI101" s="2"/>
      <c r="AJ101" s="1"/>
      <c r="AK101" s="2"/>
      <c r="AL101" s="1"/>
      <c r="AM101" s="2"/>
      <c r="AN101" s="1"/>
      <c r="AO101" s="2"/>
      <c r="AP101" s="1"/>
      <c r="AQ101" s="1"/>
      <c r="AR101" s="1"/>
      <c r="AS101" s="2"/>
      <c r="AT101" s="1"/>
      <c r="AU101" s="2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1"/>
    </row>
    <row r="102" spans="31:58" ht="18.75" customHeight="1">
      <c r="AE102" s="1"/>
      <c r="AF102" s="36"/>
      <c r="AG102" s="1"/>
      <c r="AH102" s="1"/>
      <c r="AI102" s="2"/>
      <c r="AJ102" s="36"/>
      <c r="AK102" s="36"/>
      <c r="AL102" s="1"/>
      <c r="AM102" s="2"/>
      <c r="AN102" s="1"/>
      <c r="AO102" s="2"/>
      <c r="AP102" s="1"/>
      <c r="AQ102" s="1"/>
      <c r="AR102" s="1"/>
      <c r="AS102" s="2"/>
      <c r="AT102" s="1"/>
      <c r="AU102" s="2"/>
      <c r="AV102" s="36"/>
      <c r="AW102" s="54"/>
      <c r="AX102" s="36"/>
      <c r="AY102" s="54"/>
      <c r="AZ102" s="1"/>
      <c r="BA102" s="2"/>
      <c r="BB102" s="36"/>
      <c r="BC102" s="36"/>
      <c r="BD102" s="1"/>
      <c r="BE102" s="2"/>
      <c r="BF102" s="1"/>
    </row>
    <row r="103" spans="31:58" ht="18.75" customHeight="1">
      <c r="AE103" s="1"/>
      <c r="AF103" s="36"/>
      <c r="AG103" s="1"/>
      <c r="AH103" s="1"/>
      <c r="AI103" s="2"/>
      <c r="AJ103" s="36"/>
      <c r="AK103" s="36"/>
      <c r="AL103" s="1"/>
      <c r="AM103" s="2"/>
      <c r="AN103" s="1"/>
      <c r="AO103" s="2"/>
      <c r="AP103" s="1"/>
      <c r="AQ103" s="1"/>
      <c r="AR103" s="1"/>
      <c r="AS103" s="2"/>
      <c r="AT103" s="1"/>
      <c r="AU103" s="2"/>
      <c r="AV103" s="36"/>
      <c r="AW103" s="54"/>
      <c r="AX103" s="1"/>
      <c r="AY103" s="2"/>
      <c r="AZ103" s="1"/>
      <c r="BA103" s="2"/>
      <c r="BB103" s="1"/>
      <c r="BC103" s="2"/>
      <c r="BD103" s="1"/>
      <c r="BE103" s="2"/>
      <c r="BF103" s="1"/>
    </row>
    <row r="104" spans="31:58" ht="18.75" customHeight="1">
      <c r="AE104" s="1"/>
      <c r="AF104" s="1"/>
      <c r="AG104" s="1"/>
      <c r="AH104" s="1"/>
      <c r="AI104" s="2"/>
      <c r="AJ104" s="1"/>
      <c r="AK104" s="2"/>
      <c r="AL104" s="1"/>
      <c r="AM104" s="2"/>
      <c r="AN104" s="1"/>
      <c r="AO104" s="2"/>
      <c r="AP104" s="1"/>
      <c r="AQ104" s="1"/>
      <c r="AR104" s="1"/>
      <c r="AS104" s="2"/>
      <c r="AT104" s="1"/>
      <c r="AU104" s="2"/>
      <c r="AV104" s="1"/>
      <c r="AW104" s="2"/>
      <c r="AX104" s="1"/>
      <c r="AY104" s="2"/>
      <c r="AZ104" s="1"/>
      <c r="BA104" s="2"/>
      <c r="BB104" s="1"/>
      <c r="BC104" s="2"/>
      <c r="BD104" s="1"/>
      <c r="BE104" s="2"/>
      <c r="BF104" s="1"/>
    </row>
    <row r="105" spans="31:58" ht="18.75" customHeight="1">
      <c r="AE105" s="1"/>
      <c r="AF105" s="1"/>
      <c r="AG105" s="1"/>
      <c r="AH105" s="1"/>
      <c r="AI105" s="2"/>
      <c r="AJ105" s="1"/>
      <c r="AK105" s="2"/>
      <c r="AL105" s="1"/>
      <c r="AM105" s="2"/>
      <c r="AN105" s="1"/>
      <c r="AO105" s="2"/>
      <c r="AP105" s="1"/>
      <c r="AQ105" s="1"/>
      <c r="AR105" s="1"/>
      <c r="AS105" s="2"/>
      <c r="AT105" s="1"/>
      <c r="AU105" s="2"/>
      <c r="AV105" s="1"/>
      <c r="AW105" s="2"/>
      <c r="AX105" s="1"/>
      <c r="AY105" s="2"/>
      <c r="AZ105" s="1"/>
      <c r="BA105" s="2"/>
      <c r="BB105" s="1"/>
      <c r="BC105" s="2"/>
      <c r="BD105" s="1"/>
      <c r="BE105" s="2"/>
      <c r="BF105" s="1"/>
    </row>
    <row r="106" spans="31:58" ht="18.75" customHeight="1">
      <c r="AE106" s="1"/>
      <c r="AF106" s="53"/>
      <c r="AG106" s="1"/>
      <c r="AH106" s="1"/>
      <c r="AI106" s="2"/>
      <c r="AJ106" s="1"/>
      <c r="AK106" s="2"/>
      <c r="AL106" s="1"/>
      <c r="AM106" s="2"/>
      <c r="AN106" s="1"/>
      <c r="AO106" s="2"/>
      <c r="AP106" s="1"/>
      <c r="AQ106" s="1"/>
      <c r="AR106" s="1"/>
      <c r="AS106" s="2"/>
      <c r="AT106" s="1"/>
      <c r="AU106" s="2"/>
      <c r="AV106" s="36"/>
      <c r="AW106" s="54"/>
      <c r="AX106" s="36"/>
      <c r="AY106" s="54"/>
      <c r="AZ106" s="36"/>
      <c r="BA106" s="54"/>
      <c r="BB106" s="36"/>
      <c r="BC106" s="54"/>
      <c r="BD106" s="36"/>
      <c r="BE106" s="54"/>
      <c r="BF106" s="1"/>
    </row>
    <row r="107" spans="31:58" ht="18.75" customHeight="1">
      <c r="AE107" s="1"/>
      <c r="AF107" s="1"/>
      <c r="AG107" s="1"/>
      <c r="AH107" s="1"/>
      <c r="AI107" s="2"/>
      <c r="AJ107" s="1"/>
      <c r="AK107" s="2"/>
      <c r="AL107" s="1"/>
      <c r="AM107" s="2"/>
      <c r="AN107" s="1"/>
      <c r="AO107" s="2"/>
      <c r="AP107" s="1"/>
      <c r="AQ107" s="1"/>
      <c r="AR107" s="1"/>
      <c r="AS107" s="2"/>
      <c r="AT107" s="1"/>
      <c r="AU107" s="2"/>
      <c r="AV107" s="1"/>
      <c r="AW107" s="2"/>
      <c r="AX107" s="1"/>
      <c r="AY107" s="2"/>
      <c r="AZ107" s="1"/>
      <c r="BA107" s="2"/>
      <c r="BB107" s="1"/>
      <c r="BC107" s="2"/>
      <c r="BD107" s="1"/>
      <c r="BE107" s="2"/>
      <c r="BF107" s="1"/>
    </row>
    <row r="108" spans="31:58" ht="18.75" customHeight="1">
      <c r="AE108" s="1"/>
      <c r="AF108" s="36"/>
      <c r="AG108" s="1"/>
      <c r="AH108" s="1"/>
      <c r="AI108" s="2"/>
      <c r="AJ108" s="36"/>
      <c r="AK108" s="54"/>
      <c r="AL108" s="1"/>
      <c r="AM108" s="2"/>
      <c r="AN108" s="1"/>
      <c r="AO108" s="2"/>
      <c r="AP108" s="1"/>
      <c r="AQ108" s="1"/>
      <c r="AR108" s="1"/>
      <c r="AS108" s="2"/>
      <c r="AT108" s="1"/>
      <c r="AU108" s="2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1"/>
    </row>
    <row r="109" spans="31:58" ht="18.75" customHeight="1">
      <c r="AE109" s="1"/>
      <c r="AF109" s="36"/>
      <c r="AG109" s="1"/>
      <c r="AH109" s="1"/>
      <c r="AI109" s="2"/>
      <c r="AJ109" s="36"/>
      <c r="AK109" s="54"/>
      <c r="AL109" s="1"/>
      <c r="AM109" s="2"/>
      <c r="AN109" s="1"/>
      <c r="AO109" s="2"/>
      <c r="AP109" s="1"/>
      <c r="AQ109" s="1"/>
      <c r="AR109" s="1"/>
      <c r="AS109" s="2"/>
      <c r="AT109" s="1"/>
      <c r="AU109" s="2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1"/>
    </row>
    <row r="110" spans="31:58" ht="18.75" customHeight="1">
      <c r="AE110" s="1"/>
      <c r="AF110" s="36"/>
      <c r="AG110" s="1"/>
      <c r="AH110" s="1"/>
      <c r="AI110" s="2"/>
      <c r="AJ110" s="1"/>
      <c r="AK110" s="2"/>
      <c r="AL110" s="1"/>
      <c r="AM110" s="2"/>
      <c r="AN110" s="1"/>
      <c r="AO110" s="2"/>
      <c r="AP110" s="1"/>
      <c r="AQ110" s="1"/>
      <c r="AR110" s="1"/>
      <c r="AS110" s="2"/>
      <c r="AT110" s="1"/>
      <c r="AU110" s="2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1"/>
    </row>
    <row r="111" spans="31:58" ht="18.75" customHeight="1">
      <c r="AE111" s="1"/>
      <c r="AF111" s="36"/>
      <c r="AG111" s="1"/>
      <c r="AH111" s="1"/>
      <c r="AI111" s="2"/>
      <c r="AJ111" s="1"/>
      <c r="AK111" s="2"/>
      <c r="AL111" s="1"/>
      <c r="AM111" s="2"/>
      <c r="AN111" s="1"/>
      <c r="AO111" s="2"/>
      <c r="AP111" s="1"/>
      <c r="AQ111" s="1"/>
      <c r="AR111" s="1"/>
      <c r="AS111" s="2"/>
      <c r="AT111" s="1"/>
      <c r="AU111" s="2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1"/>
    </row>
    <row r="112" spans="31:58" ht="18.75" customHeight="1">
      <c r="AE112" s="1"/>
      <c r="AF112" s="1"/>
      <c r="AG112" s="1"/>
      <c r="AH112" s="1"/>
      <c r="AI112" s="2"/>
      <c r="AJ112" s="1"/>
      <c r="AK112" s="2"/>
      <c r="AL112" s="1"/>
      <c r="AM112" s="2"/>
      <c r="AN112" s="1"/>
      <c r="AO112" s="2"/>
      <c r="AP112" s="1"/>
      <c r="AQ112" s="1"/>
      <c r="AR112" s="1"/>
      <c r="AS112" s="2"/>
      <c r="AT112" s="1"/>
      <c r="AU112" s="2"/>
      <c r="AV112" s="1"/>
      <c r="AW112" s="2"/>
      <c r="AX112" s="1"/>
      <c r="AY112" s="2"/>
      <c r="AZ112" s="1"/>
      <c r="BA112" s="2"/>
      <c r="BB112" s="1"/>
      <c r="BC112" s="2"/>
      <c r="BD112" s="1"/>
      <c r="BE112" s="2"/>
      <c r="BF112" s="1"/>
    </row>
    <row r="113" spans="31:58" ht="18.75" customHeight="1">
      <c r="AE113" s="1"/>
      <c r="AF113" s="53"/>
      <c r="AG113" s="1"/>
      <c r="AH113" s="1"/>
      <c r="AI113" s="2"/>
      <c r="AJ113" s="1"/>
      <c r="AK113" s="2"/>
      <c r="AL113" s="1"/>
      <c r="AM113" s="2"/>
      <c r="AN113" s="1"/>
      <c r="AO113" s="2"/>
      <c r="AP113" s="1"/>
      <c r="AQ113" s="1"/>
      <c r="AR113" s="2"/>
      <c r="AS113" s="2"/>
      <c r="AT113" s="1"/>
      <c r="AU113" s="2"/>
      <c r="AV113" s="36"/>
      <c r="AW113" s="54"/>
      <c r="AX113" s="1"/>
      <c r="AY113" s="2"/>
      <c r="AZ113" s="1"/>
      <c r="BA113" s="2"/>
      <c r="BB113" s="1"/>
      <c r="BC113" s="2"/>
      <c r="BD113" s="36"/>
      <c r="BE113" s="54"/>
      <c r="BF113" s="1"/>
    </row>
    <row r="114" spans="31:58" ht="18.75" customHeight="1">
      <c r="AE114" s="1"/>
      <c r="AF114" s="1"/>
      <c r="AG114" s="1"/>
      <c r="AH114" s="1"/>
      <c r="AI114" s="2"/>
      <c r="AJ114" s="1"/>
      <c r="AK114" s="2"/>
      <c r="AL114" s="1"/>
      <c r="AM114" s="2"/>
      <c r="AN114" s="1"/>
      <c r="AO114" s="2"/>
      <c r="AP114" s="1"/>
      <c r="AQ114" s="1"/>
      <c r="AR114" s="1"/>
      <c r="AS114" s="2"/>
      <c r="AT114" s="1"/>
      <c r="AU114" s="2"/>
      <c r="AV114" s="1"/>
      <c r="AW114" s="2"/>
      <c r="AX114" s="1"/>
      <c r="AY114" s="2"/>
      <c r="AZ114" s="1"/>
      <c r="BA114" s="2"/>
      <c r="BB114" s="1"/>
      <c r="BC114" s="2"/>
      <c r="BD114" s="1"/>
      <c r="BE114" s="2"/>
      <c r="BF114" s="1"/>
    </row>
    <row r="115" spans="31:58" ht="18.75" customHeight="1">
      <c r="AE115" s="1"/>
      <c r="AF115" s="36"/>
      <c r="AG115" s="1"/>
      <c r="AH115" s="1"/>
      <c r="AI115" s="2"/>
      <c r="AJ115" s="1"/>
      <c r="AK115" s="2"/>
      <c r="AL115" s="1"/>
      <c r="AM115" s="2"/>
      <c r="AN115" s="1"/>
      <c r="AO115" s="2"/>
      <c r="AP115" s="1"/>
      <c r="AQ115" s="1"/>
      <c r="AR115" s="1"/>
      <c r="AS115" s="2"/>
      <c r="AT115" s="1"/>
      <c r="AU115" s="2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1"/>
    </row>
    <row r="116" spans="16:58" ht="18.75" customHeight="1">
      <c r="P116" s="2"/>
      <c r="Q116" s="1"/>
      <c r="R116" s="2"/>
      <c r="S116" s="1"/>
      <c r="T116" s="2"/>
      <c r="U116" s="1"/>
      <c r="V116" s="2"/>
      <c r="W116" s="1"/>
      <c r="X116" s="2"/>
      <c r="Y116" s="1"/>
      <c r="Z116" s="2"/>
      <c r="AA116" s="1"/>
      <c r="AB116" s="2"/>
      <c r="AC116" s="1"/>
      <c r="AE116" s="1"/>
      <c r="AF116" s="36"/>
      <c r="AG116" s="1"/>
      <c r="AH116" s="1"/>
      <c r="AI116" s="2"/>
      <c r="AJ116" s="1"/>
      <c r="AK116" s="2"/>
      <c r="AL116" s="1"/>
      <c r="AM116" s="2"/>
      <c r="AN116" s="1"/>
      <c r="AO116" s="2"/>
      <c r="AP116" s="1"/>
      <c r="AQ116" s="1"/>
      <c r="AR116" s="1"/>
      <c r="AS116" s="2"/>
      <c r="AT116" s="1"/>
      <c r="AU116" s="2"/>
      <c r="AV116" s="36"/>
      <c r="AW116" s="54"/>
      <c r="AX116" s="1"/>
      <c r="AY116" s="2"/>
      <c r="AZ116" s="1"/>
      <c r="BA116" s="2"/>
      <c r="BB116" s="36"/>
      <c r="BC116" s="54"/>
      <c r="BD116" s="36"/>
      <c r="BE116" s="54"/>
      <c r="BF116" s="1"/>
    </row>
    <row r="117" spans="16:58" ht="18.75" customHeight="1">
      <c r="P117" s="2"/>
      <c r="Q117" s="1"/>
      <c r="R117" s="2"/>
      <c r="S117" s="1"/>
      <c r="T117" s="2"/>
      <c r="U117" s="1"/>
      <c r="V117" s="2"/>
      <c r="W117" s="1"/>
      <c r="X117" s="2"/>
      <c r="Y117" s="1"/>
      <c r="Z117" s="2"/>
      <c r="AA117" s="1"/>
      <c r="AB117" s="2"/>
      <c r="AC117" s="1"/>
      <c r="AE117" s="1"/>
      <c r="AF117" s="36"/>
      <c r="AG117" s="1"/>
      <c r="AH117" s="1"/>
      <c r="AI117" s="2"/>
      <c r="AJ117" s="1"/>
      <c r="AK117" s="2"/>
      <c r="AL117" s="1"/>
      <c r="AM117" s="2"/>
      <c r="AN117" s="1"/>
      <c r="AO117" s="2"/>
      <c r="AP117" s="1"/>
      <c r="AQ117" s="1"/>
      <c r="AR117" s="1"/>
      <c r="AS117" s="2"/>
      <c r="AT117" s="1"/>
      <c r="AU117" s="2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1"/>
    </row>
    <row r="118" spans="14:58" ht="18.75" customHeight="1">
      <c r="N118" s="1"/>
      <c r="O118" s="1"/>
      <c r="P118" s="2"/>
      <c r="Q118" s="1"/>
      <c r="R118" s="2"/>
      <c r="S118" s="1"/>
      <c r="T118" s="2"/>
      <c r="U118" s="1"/>
      <c r="V118" s="2"/>
      <c r="W118" s="1"/>
      <c r="X118" s="2"/>
      <c r="Y118" s="1"/>
      <c r="Z118" s="2"/>
      <c r="AA118" s="1"/>
      <c r="AB118" s="2"/>
      <c r="AC118" s="1"/>
      <c r="AE118" s="1"/>
      <c r="AF118" s="36"/>
      <c r="AG118" s="1"/>
      <c r="AH118" s="1"/>
      <c r="AI118" s="2"/>
      <c r="AJ118" s="36"/>
      <c r="AK118" s="54"/>
      <c r="AL118" s="1"/>
      <c r="AM118" s="2"/>
      <c r="AN118" s="1"/>
      <c r="AO118" s="2"/>
      <c r="AP118" s="1"/>
      <c r="AQ118" s="1"/>
      <c r="AR118" s="1"/>
      <c r="AS118" s="2"/>
      <c r="AT118" s="1"/>
      <c r="AU118" s="2"/>
      <c r="AV118" s="36"/>
      <c r="AW118" s="54"/>
      <c r="AX118" s="36"/>
      <c r="AY118" s="54"/>
      <c r="AZ118" s="36"/>
      <c r="BA118" s="54"/>
      <c r="BB118" s="1"/>
      <c r="BC118" s="2"/>
      <c r="BD118" s="36"/>
      <c r="BE118" s="54"/>
      <c r="BF118" s="1"/>
    </row>
    <row r="119" spans="31:58" ht="18.75" customHeight="1">
      <c r="AE119" s="1"/>
      <c r="AF119" s="36"/>
      <c r="AG119" s="1"/>
      <c r="AH119" s="1"/>
      <c r="AI119" s="2"/>
      <c r="AJ119" s="36"/>
      <c r="AK119" s="54"/>
      <c r="AL119" s="1"/>
      <c r="AM119" s="2"/>
      <c r="AN119" s="1"/>
      <c r="AO119" s="2"/>
      <c r="AP119" s="1"/>
      <c r="AQ119" s="1"/>
      <c r="AR119" s="1"/>
      <c r="AS119" s="2"/>
      <c r="AT119" s="1"/>
      <c r="AU119" s="2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1"/>
    </row>
    <row r="120" spans="31:58" ht="18.75" customHeight="1">
      <c r="AE120" s="1"/>
      <c r="AF120" s="36"/>
      <c r="AG120" s="1"/>
      <c r="AH120" s="1"/>
      <c r="AI120" s="2"/>
      <c r="AJ120" s="36"/>
      <c r="AK120" s="54"/>
      <c r="AL120" s="1"/>
      <c r="AM120" s="2"/>
      <c r="AN120" s="1"/>
      <c r="AO120" s="2"/>
      <c r="AP120" s="1"/>
      <c r="AQ120" s="1"/>
      <c r="AR120" s="1"/>
      <c r="AS120" s="2"/>
      <c r="AT120" s="1"/>
      <c r="AU120" s="2"/>
      <c r="AV120" s="36"/>
      <c r="AW120" s="54"/>
      <c r="AX120" s="36"/>
      <c r="AY120" s="54"/>
      <c r="AZ120" s="36"/>
      <c r="BA120" s="54"/>
      <c r="BB120" s="36"/>
      <c r="BC120" s="54"/>
      <c r="BD120" s="36"/>
      <c r="BE120" s="54"/>
      <c r="BF120" s="1"/>
    </row>
    <row r="121" spans="31:58" ht="18.75" customHeight="1">
      <c r="AE121" s="1"/>
      <c r="AF121" s="36"/>
      <c r="AG121" s="1"/>
      <c r="AH121" s="1"/>
      <c r="AI121" s="2"/>
      <c r="AJ121" s="1"/>
      <c r="AK121" s="2"/>
      <c r="AL121" s="1"/>
      <c r="AM121" s="2"/>
      <c r="AN121" s="1"/>
      <c r="AO121" s="2"/>
      <c r="AP121" s="1"/>
      <c r="AQ121" s="1"/>
      <c r="AR121" s="1"/>
      <c r="AS121" s="2"/>
      <c r="AT121" s="1"/>
      <c r="AU121" s="2"/>
      <c r="AV121" s="36"/>
      <c r="AW121" s="54"/>
      <c r="AX121" s="36"/>
      <c r="AY121" s="54"/>
      <c r="AZ121" s="36"/>
      <c r="BA121" s="54"/>
      <c r="BB121" s="36"/>
      <c r="BC121" s="54"/>
      <c r="BD121" s="36"/>
      <c r="BE121" s="54"/>
      <c r="BF121" s="1"/>
    </row>
    <row r="122" spans="31:58" ht="14.25">
      <c r="AE122" s="1"/>
      <c r="AF122" s="1"/>
      <c r="AG122" s="1"/>
      <c r="AH122" s="1"/>
      <c r="AI122" s="2"/>
      <c r="AJ122" s="1"/>
      <c r="AK122" s="2"/>
      <c r="AL122" s="1"/>
      <c r="AM122" s="2"/>
      <c r="AN122" s="1"/>
      <c r="AO122" s="2"/>
      <c r="AP122" s="1"/>
      <c r="AQ122" s="1"/>
      <c r="AR122" s="1"/>
      <c r="AS122" s="2"/>
      <c r="AT122" s="1"/>
      <c r="AU122" s="2"/>
      <c r="AV122" s="1"/>
      <c r="AW122" s="2"/>
      <c r="AX122" s="1"/>
      <c r="AY122" s="2"/>
      <c r="AZ122" s="1"/>
      <c r="BA122" s="2"/>
      <c r="BB122" s="1"/>
      <c r="BC122" s="2"/>
      <c r="BD122" s="1"/>
      <c r="BE122" s="2"/>
      <c r="BF122" s="1"/>
    </row>
    <row r="123" spans="31:58" ht="14.25">
      <c r="AE123" s="1"/>
      <c r="AF123" s="1"/>
      <c r="AG123" s="1"/>
      <c r="AH123" s="1"/>
      <c r="AI123" s="2"/>
      <c r="AJ123" s="1"/>
      <c r="AK123" s="2"/>
      <c r="AL123" s="1"/>
      <c r="AM123" s="2"/>
      <c r="AN123" s="1"/>
      <c r="AO123" s="2"/>
      <c r="AP123" s="1"/>
      <c r="AQ123" s="1"/>
      <c r="AR123" s="1"/>
      <c r="AS123" s="1"/>
      <c r="AT123" s="1"/>
      <c r="AU123" s="2"/>
      <c r="AV123" s="1"/>
      <c r="AW123" s="2"/>
      <c r="AX123" s="1"/>
      <c r="AY123" s="2"/>
      <c r="AZ123" s="1"/>
      <c r="BA123" s="2"/>
      <c r="BB123" s="1"/>
      <c r="BC123" s="2"/>
      <c r="BD123" s="1"/>
      <c r="BE123" s="2"/>
      <c r="BF123" s="1"/>
    </row>
    <row r="124" spans="31:58" ht="14.25">
      <c r="AE124" s="1"/>
      <c r="AF124" s="1"/>
      <c r="AG124" s="1"/>
      <c r="AH124" s="1"/>
      <c r="AI124" s="2"/>
      <c r="AJ124" s="1"/>
      <c r="AK124" s="2"/>
      <c r="AL124" s="1"/>
      <c r="AM124" s="2"/>
      <c r="AN124" s="1"/>
      <c r="AO124" s="2"/>
      <c r="AP124" s="1"/>
      <c r="AQ124" s="1"/>
      <c r="AR124" s="1"/>
      <c r="AS124" s="1"/>
      <c r="AT124" s="1"/>
      <c r="AU124" s="2"/>
      <c r="AV124" s="1"/>
      <c r="AW124" s="2"/>
      <c r="AX124" s="1"/>
      <c r="AY124" s="2"/>
      <c r="AZ124" s="1"/>
      <c r="BA124" s="2"/>
      <c r="BB124" s="1"/>
      <c r="BC124" s="2"/>
      <c r="BD124" s="1"/>
      <c r="BE124" s="2"/>
      <c r="BF124" s="1"/>
    </row>
  </sheetData>
  <mergeCells count="96">
    <mergeCell ref="CG7:CG8"/>
    <mergeCell ref="CH7:CH8"/>
    <mergeCell ref="CC7:CC8"/>
    <mergeCell ref="CD7:CD8"/>
    <mergeCell ref="CE7:CE8"/>
    <mergeCell ref="CF7:CF8"/>
    <mergeCell ref="BY7:BY8"/>
    <mergeCell ref="BZ7:BZ8"/>
    <mergeCell ref="CA7:CA8"/>
    <mergeCell ref="CB7:CB8"/>
    <mergeCell ref="BS7:BS8"/>
    <mergeCell ref="BV7:BV8"/>
    <mergeCell ref="BW7:BW8"/>
    <mergeCell ref="BX7:BX8"/>
    <mergeCell ref="CE5:CF6"/>
    <mergeCell ref="CG5:CH6"/>
    <mergeCell ref="BK7:BK8"/>
    <mergeCell ref="BL7:BL8"/>
    <mergeCell ref="BM7:BM8"/>
    <mergeCell ref="BN7:BN8"/>
    <mergeCell ref="BO7:BO8"/>
    <mergeCell ref="BP7:BP8"/>
    <mergeCell ref="BQ7:BQ8"/>
    <mergeCell ref="BR7:BR8"/>
    <mergeCell ref="BW5:BX6"/>
    <mergeCell ref="BY5:BZ6"/>
    <mergeCell ref="CA5:CB6"/>
    <mergeCell ref="CC5:CD6"/>
    <mergeCell ref="BO5:BP6"/>
    <mergeCell ref="BQ5:BR6"/>
    <mergeCell ref="BS5:BS6"/>
    <mergeCell ref="BV5:BV6"/>
    <mergeCell ref="BD7:BD8"/>
    <mergeCell ref="BE7:BE8"/>
    <mergeCell ref="AZ7:AZ8"/>
    <mergeCell ref="BA7:BA8"/>
    <mergeCell ref="BB7:BB8"/>
    <mergeCell ref="BC7:BC8"/>
    <mergeCell ref="AV7:AV8"/>
    <mergeCell ref="AW7:AW8"/>
    <mergeCell ref="AX7:AX8"/>
    <mergeCell ref="AY7:AY8"/>
    <mergeCell ref="AP7:AP8"/>
    <mergeCell ref="AS7:AS8"/>
    <mergeCell ref="AT7:AT8"/>
    <mergeCell ref="AU7:AU8"/>
    <mergeCell ref="AL7:AL8"/>
    <mergeCell ref="AM7:AM8"/>
    <mergeCell ref="AN7:AN8"/>
    <mergeCell ref="AO7:AO8"/>
    <mergeCell ref="AH7:AH8"/>
    <mergeCell ref="AI7:AI8"/>
    <mergeCell ref="AJ7:AJ8"/>
    <mergeCell ref="AK7:AK8"/>
    <mergeCell ref="AX5:AY6"/>
    <mergeCell ref="AZ5:BA6"/>
    <mergeCell ref="BB5:BC6"/>
    <mergeCell ref="BD5:BE6"/>
    <mergeCell ref="AP5:AP6"/>
    <mergeCell ref="AS5:AS6"/>
    <mergeCell ref="AT5:AU6"/>
    <mergeCell ref="AV5:AW6"/>
    <mergeCell ref="Y5:Z6"/>
    <mergeCell ref="AA5:AB6"/>
    <mergeCell ref="AL5:AM6"/>
    <mergeCell ref="AN5:AO6"/>
    <mergeCell ref="Q5:R6"/>
    <mergeCell ref="S5:T6"/>
    <mergeCell ref="U5:V6"/>
    <mergeCell ref="W5:X6"/>
    <mergeCell ref="I5:J6"/>
    <mergeCell ref="K5:L6"/>
    <mergeCell ref="M5:M6"/>
    <mergeCell ref="P5:P6"/>
    <mergeCell ref="X7:X8"/>
    <mergeCell ref="Z7:Z8"/>
    <mergeCell ref="AB7:AB8"/>
    <mergeCell ref="Q7:Q8"/>
    <mergeCell ref="S7:S8"/>
    <mergeCell ref="U7:U8"/>
    <mergeCell ref="W7:W8"/>
    <mergeCell ref="Y7:Y8"/>
    <mergeCell ref="AA7:AA8"/>
    <mergeCell ref="P7:P8"/>
    <mergeCell ref="R7:R8"/>
    <mergeCell ref="T7:T8"/>
    <mergeCell ref="V7:V8"/>
    <mergeCell ref="M7:M8"/>
    <mergeCell ref="H7:H8"/>
    <mergeCell ref="J7:J8"/>
    <mergeCell ref="L7:L8"/>
    <mergeCell ref="E7:E8"/>
    <mergeCell ref="G7:G8"/>
    <mergeCell ref="I7:I8"/>
    <mergeCell ref="K7:K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5" manualBreakCount="5">
    <brk id="14" max="62" man="1"/>
    <brk id="30" max="62" man="1"/>
    <brk id="43" max="62" man="1"/>
    <brk id="57" max="62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2000-01-25T07:19:38Z</cp:lastPrinted>
  <dcterms:modified xsi:type="dcterms:W3CDTF">2000-01-27T04:39:51Z</dcterms:modified>
  <cp:category/>
  <cp:version/>
  <cp:contentType/>
  <cp:contentStatus/>
</cp:coreProperties>
</file>