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<sst xmlns="http://schemas.openxmlformats.org/spreadsheetml/2006/main" count="328" uniqueCount="101">
  <si>
    <t xml:space="preserve"> 事業所の有形固定資産等</t>
  </si>
  <si>
    <t xml:space="preserve">    従業者30人以上の事業所の結果である。</t>
  </si>
  <si>
    <t>単位：所、人、万円</t>
  </si>
  <si>
    <t>有        形        固        定</t>
  </si>
  <si>
    <t>資            産</t>
  </si>
  <si>
    <t>製   造   品   出   荷   額   等</t>
  </si>
  <si>
    <t>事業</t>
  </si>
  <si>
    <t>従業</t>
  </si>
  <si>
    <t>現金</t>
  </si>
  <si>
    <t>原材料</t>
  </si>
  <si>
    <t>建 設 仮</t>
  </si>
  <si>
    <t>付   加</t>
  </si>
  <si>
    <t>産業</t>
  </si>
  <si>
    <t>給与</t>
  </si>
  <si>
    <t>使   用</t>
  </si>
  <si>
    <t>年    初</t>
  </si>
  <si>
    <t>取        得        額</t>
  </si>
  <si>
    <t>勘 定 の</t>
  </si>
  <si>
    <t>製造品</t>
  </si>
  <si>
    <t>加工賃</t>
  </si>
  <si>
    <t>修理料</t>
  </si>
  <si>
    <t>その他の</t>
  </si>
  <si>
    <t>生産額</t>
  </si>
  <si>
    <t>所数</t>
  </si>
  <si>
    <t>者数</t>
  </si>
  <si>
    <t>総額</t>
  </si>
  <si>
    <t>額   等</t>
  </si>
  <si>
    <t>建   物</t>
  </si>
  <si>
    <t>機械</t>
  </si>
  <si>
    <t>工   具</t>
  </si>
  <si>
    <t>除却額</t>
  </si>
  <si>
    <t>減   価</t>
  </si>
  <si>
    <t>年間増減</t>
  </si>
  <si>
    <t>計</t>
  </si>
  <si>
    <t>価値額</t>
  </si>
  <si>
    <t>構築物</t>
  </si>
  <si>
    <t>装置</t>
  </si>
  <si>
    <t>備品等</t>
  </si>
  <si>
    <t>土地</t>
  </si>
  <si>
    <t>償却額</t>
  </si>
  <si>
    <t>出荷額</t>
  </si>
  <si>
    <t>収入額</t>
  </si>
  <si>
    <t>《   産   業   別   》</t>
  </si>
  <si>
    <t>食料品</t>
  </si>
  <si>
    <t>-</t>
  </si>
  <si>
    <t>飲料･たばこ･飼料製造業</t>
  </si>
  <si>
    <t>繊維工業</t>
  </si>
  <si>
    <t>衣服その他の繊維製品</t>
  </si>
  <si>
    <t>木材・木製品</t>
  </si>
  <si>
    <t>χ</t>
  </si>
  <si>
    <t>家具・装備品</t>
  </si>
  <si>
    <t>パルプ・紙・紙加工品</t>
  </si>
  <si>
    <t>出版・印刷・同関連産業</t>
  </si>
  <si>
    <t>化学工業</t>
  </si>
  <si>
    <t>石油・石炭製品</t>
  </si>
  <si>
    <t>プラスチック製品製造業</t>
  </si>
  <si>
    <t>ゴム製品</t>
  </si>
  <si>
    <t>なめしかわ･同製品･毛皮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</si>
  <si>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</si>
  <si>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</si>
  <si>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</si>
  <si>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</si>
  <si>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</si>
  <si>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</si>
  <si>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</si>
  <si>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</si>
  <si>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武器</t>
  </si>
  <si>
    <t>その他</t>
  </si>
  <si>
    <t>《   市   郡   別 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</si>
  <si>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</si>
  <si>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</si>
  <si>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</si>
  <si>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</si>
  <si>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</si>
  <si>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</si>
  <si>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</si>
  <si>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</si>
  <si>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</si>
  <si>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</si>
  <si>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</si>
  <si>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</si>
  <si>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</si>
  <si>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</si>
  <si>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</si>
  <si>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</si>
  <si>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</si>
  <si>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</si>
  <si>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</si>
  <si>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180    鉱工・建設業   7</t>
  </si>
  <si>
    <t xml:space="preserve">                               １０８     産業（中分類）、市郡別製造業</t>
  </si>
  <si>
    <t>7  鉱工・建設業     181</t>
  </si>
  <si>
    <t>（平成9年）</t>
  </si>
  <si>
    <t>現在高</t>
  </si>
  <si>
    <t>（土地を含む）</t>
  </si>
  <si>
    <t>平成 6年</t>
  </si>
  <si>
    <t xml:space="preserve">        7</t>
  </si>
  <si>
    <t xml:space="preserve">        8</t>
  </si>
  <si>
    <t xml:space="preserve">        9</t>
  </si>
  <si>
    <t>-</t>
  </si>
  <si>
    <t>χ</t>
  </si>
  <si>
    <t xml:space="preserve">    第104表(170ページ)の注参照。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</si>
</sst>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7" xfId="15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181" fontId="5" fillId="0" borderId="0" xfId="15" applyFont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181" fontId="5" fillId="0" borderId="5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4" xfId="15" applyFont="1" applyBorder="1" applyAlignment="1">
      <alignment/>
    </xf>
    <xf numFmtId="0" fontId="7" fillId="0" borderId="10" xfId="0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0" fontId="7" fillId="0" borderId="0" xfId="0" applyFont="1" applyAlignment="1">
      <alignment/>
    </xf>
    <xf numFmtId="181" fontId="5" fillId="0" borderId="0" xfId="15" applyNumberFormat="1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1" fontId="8" fillId="0" borderId="8" xfId="15" applyFont="1" applyBorder="1" applyAlignment="1">
      <alignment horizontal="distributed" vertical="center"/>
    </xf>
    <xf numFmtId="181" fontId="5" fillId="0" borderId="12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1" fontId="5" fillId="0" borderId="14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98"/>
  <sheetViews>
    <sheetView showGridLines="0" tabSelected="1" workbookViewId="0" topLeftCell="A54">
      <selection activeCell="A55" sqref="A55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28.75390625" style="2" customWidth="1"/>
    <col min="4" max="4" width="0.875" style="2" customWidth="1"/>
    <col min="5" max="6" width="10.75390625" style="2" customWidth="1"/>
    <col min="7" max="9" width="14.75390625" style="2" customWidth="1"/>
    <col min="10" max="12" width="12.75390625" style="2" customWidth="1"/>
    <col min="13" max="13" width="10.75390625" style="2" customWidth="1"/>
    <col min="14" max="14" width="4.00390625" style="2" customWidth="1"/>
    <col min="15" max="15" width="5.75390625" style="2" customWidth="1"/>
    <col min="16" max="18" width="12.25390625" style="2" customWidth="1"/>
    <col min="19" max="19" width="13.75390625" style="2" customWidth="1"/>
    <col min="20" max="21" width="14.75390625" style="2" customWidth="1"/>
    <col min="22" max="22" width="12.75390625" style="2" customWidth="1"/>
    <col min="23" max="24" width="10.75390625" style="2" customWidth="1"/>
    <col min="25" max="26" width="14.75390625" style="2" customWidth="1"/>
    <col min="27" max="27" width="4.00390625" style="2" customWidth="1"/>
    <col min="28" max="28" width="8.375" style="2" customWidth="1"/>
    <col min="29" max="16384" width="8.625" style="2" customWidth="1"/>
  </cols>
  <sheetData>
    <row r="1" spans="3:26" ht="15" customHeight="1">
      <c r="C1" s="2" t="s">
        <v>88</v>
      </c>
      <c r="X1" s="3" t="s">
        <v>90</v>
      </c>
      <c r="Y1" s="3"/>
      <c r="Z1" s="3"/>
    </row>
    <row r="2" spans="3:20" ht="24">
      <c r="C2" s="4" t="s">
        <v>89</v>
      </c>
      <c r="P2" s="4" t="s">
        <v>0</v>
      </c>
      <c r="T2" s="2" t="s">
        <v>91</v>
      </c>
    </row>
    <row r="3" ht="15" customHeight="1"/>
    <row r="4" ht="15" customHeight="1">
      <c r="C4" s="2" t="s">
        <v>100</v>
      </c>
    </row>
    <row r="5" spans="2:28" ht="15" customHeight="1" thickBot="1">
      <c r="B5" s="5"/>
      <c r="C5" s="5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P5" s="5"/>
      <c r="Q5" s="5"/>
      <c r="R5" s="5"/>
      <c r="S5" s="5"/>
      <c r="T5" s="5"/>
      <c r="U5" s="5"/>
      <c r="V5" s="5"/>
      <c r="W5" s="5"/>
      <c r="X5" s="5"/>
      <c r="Y5" s="6" t="s">
        <v>2</v>
      </c>
      <c r="Z5" s="6"/>
      <c r="AA5" s="7"/>
      <c r="AB5" s="7"/>
    </row>
    <row r="6" spans="4:28" ht="15" customHeight="1">
      <c r="D6" s="8"/>
      <c r="E6" s="7"/>
      <c r="F6" s="9"/>
      <c r="G6" s="9"/>
      <c r="H6" s="9"/>
      <c r="I6" s="10" t="s">
        <v>3</v>
      </c>
      <c r="J6" s="11"/>
      <c r="K6" s="11"/>
      <c r="L6" s="11"/>
      <c r="M6" s="11"/>
      <c r="P6" s="11" t="s">
        <v>4</v>
      </c>
      <c r="Q6" s="11"/>
      <c r="R6" s="11"/>
      <c r="S6" s="12"/>
      <c r="T6" s="10" t="s">
        <v>5</v>
      </c>
      <c r="U6" s="11"/>
      <c r="V6" s="11"/>
      <c r="W6" s="11"/>
      <c r="X6" s="11"/>
      <c r="Y6" s="9"/>
      <c r="Z6" s="9"/>
      <c r="AA6" s="7"/>
      <c r="AB6" s="7"/>
    </row>
    <row r="7" spans="4:28" ht="15" customHeight="1">
      <c r="D7" s="8"/>
      <c r="E7" s="13" t="s">
        <v>6</v>
      </c>
      <c r="F7" s="14" t="s">
        <v>7</v>
      </c>
      <c r="G7" s="14" t="s">
        <v>8</v>
      </c>
      <c r="H7" s="14" t="s">
        <v>9</v>
      </c>
      <c r="I7" s="15" t="s">
        <v>15</v>
      </c>
      <c r="J7" s="45" t="s">
        <v>16</v>
      </c>
      <c r="K7" s="46"/>
      <c r="L7" s="46"/>
      <c r="M7" s="46"/>
      <c r="Q7" s="37" t="s">
        <v>30</v>
      </c>
      <c r="R7" s="41" t="s">
        <v>31</v>
      </c>
      <c r="S7" s="16" t="s">
        <v>10</v>
      </c>
      <c r="T7" s="41" t="s">
        <v>33</v>
      </c>
      <c r="U7" s="37" t="s">
        <v>18</v>
      </c>
      <c r="V7" s="37" t="s">
        <v>19</v>
      </c>
      <c r="W7" s="37" t="s">
        <v>20</v>
      </c>
      <c r="X7" s="37" t="s">
        <v>21</v>
      </c>
      <c r="Y7" s="9"/>
      <c r="Z7" s="14" t="s">
        <v>11</v>
      </c>
      <c r="AA7" s="7"/>
      <c r="AB7" s="7"/>
    </row>
    <row r="8" spans="3:28" ht="15" customHeight="1">
      <c r="C8" s="17" t="s">
        <v>12</v>
      </c>
      <c r="D8" s="8"/>
      <c r="E8" s="13"/>
      <c r="F8" s="14"/>
      <c r="G8" s="14" t="s">
        <v>13</v>
      </c>
      <c r="H8" s="14" t="s">
        <v>14</v>
      </c>
      <c r="I8" s="18" t="s">
        <v>92</v>
      </c>
      <c r="J8" s="47"/>
      <c r="K8" s="48"/>
      <c r="L8" s="48"/>
      <c r="M8" s="48"/>
      <c r="P8" s="19"/>
      <c r="Q8" s="38"/>
      <c r="R8" s="42"/>
      <c r="S8" s="14" t="s">
        <v>17</v>
      </c>
      <c r="T8" s="42"/>
      <c r="U8" s="38"/>
      <c r="V8" s="39"/>
      <c r="W8" s="38"/>
      <c r="X8" s="38"/>
      <c r="Y8" s="14" t="s">
        <v>22</v>
      </c>
      <c r="Z8" s="14"/>
      <c r="AA8" s="7"/>
      <c r="AB8" s="7"/>
    </row>
    <row r="9" spans="4:28" ht="15" customHeight="1">
      <c r="D9" s="8"/>
      <c r="E9" s="13" t="s">
        <v>23</v>
      </c>
      <c r="F9" s="14" t="s">
        <v>24</v>
      </c>
      <c r="G9" s="14" t="s">
        <v>25</v>
      </c>
      <c r="H9" s="14" t="s">
        <v>26</v>
      </c>
      <c r="I9" s="44" t="s">
        <v>93</v>
      </c>
      <c r="J9" s="41" t="s">
        <v>33</v>
      </c>
      <c r="K9" s="14" t="s">
        <v>27</v>
      </c>
      <c r="L9" s="14" t="s">
        <v>28</v>
      </c>
      <c r="M9" s="14" t="s">
        <v>29</v>
      </c>
      <c r="P9" s="49" t="s">
        <v>38</v>
      </c>
      <c r="Q9" s="38"/>
      <c r="R9" s="35" t="s">
        <v>39</v>
      </c>
      <c r="S9" s="16" t="s">
        <v>32</v>
      </c>
      <c r="T9" s="42"/>
      <c r="U9" s="35" t="s">
        <v>40</v>
      </c>
      <c r="V9" s="35" t="s">
        <v>41</v>
      </c>
      <c r="W9" s="35" t="s">
        <v>41</v>
      </c>
      <c r="X9" s="35" t="s">
        <v>41</v>
      </c>
      <c r="Y9" s="20"/>
      <c r="Z9" s="14" t="s">
        <v>34</v>
      </c>
      <c r="AA9" s="7"/>
      <c r="AB9" s="7"/>
    </row>
    <row r="10" spans="2:28" ht="15" customHeight="1">
      <c r="B10" s="19"/>
      <c r="C10" s="19"/>
      <c r="D10" s="21"/>
      <c r="E10" s="19"/>
      <c r="F10" s="22"/>
      <c r="G10" s="22"/>
      <c r="H10" s="22"/>
      <c r="I10" s="36"/>
      <c r="J10" s="43"/>
      <c r="K10" s="24" t="s">
        <v>35</v>
      </c>
      <c r="L10" s="24" t="s">
        <v>36</v>
      </c>
      <c r="M10" s="24" t="s">
        <v>37</v>
      </c>
      <c r="P10" s="50"/>
      <c r="Q10" s="40"/>
      <c r="R10" s="40"/>
      <c r="S10" s="23"/>
      <c r="T10" s="43"/>
      <c r="U10" s="36"/>
      <c r="V10" s="36"/>
      <c r="W10" s="36"/>
      <c r="X10" s="36"/>
      <c r="Y10" s="25"/>
      <c r="Z10" s="22"/>
      <c r="AA10" s="7"/>
      <c r="AB10" s="7"/>
    </row>
    <row r="11" spans="2:28" ht="15" customHeight="1">
      <c r="B11" s="7"/>
      <c r="C11" s="7"/>
      <c r="D11" s="8"/>
      <c r="E11" s="7"/>
      <c r="F11" s="7"/>
      <c r="G11" s="7"/>
      <c r="H11" s="7"/>
      <c r="I11" s="13"/>
      <c r="J11" s="26"/>
      <c r="K11" s="13"/>
      <c r="L11" s="13"/>
      <c r="M11" s="13"/>
      <c r="P11" s="13"/>
      <c r="Q11" s="13"/>
      <c r="R11" s="13"/>
      <c r="S11" s="7"/>
      <c r="T11" s="7"/>
      <c r="U11" s="13"/>
      <c r="V11" s="13"/>
      <c r="W11" s="13"/>
      <c r="X11" s="13"/>
      <c r="Y11" s="26"/>
      <c r="Z11" s="7"/>
      <c r="AA11" s="7"/>
      <c r="AB11" s="7"/>
    </row>
    <row r="12" spans="3:26" ht="15" customHeight="1">
      <c r="C12" s="27" t="s">
        <v>94</v>
      </c>
      <c r="D12" s="8"/>
      <c r="E12" s="7">
        <v>465</v>
      </c>
      <c r="F12" s="2">
        <v>53924</v>
      </c>
      <c r="G12" s="2">
        <v>22491599</v>
      </c>
      <c r="H12" s="2">
        <v>82344146</v>
      </c>
      <c r="I12" s="2">
        <v>29735639</v>
      </c>
      <c r="J12" s="2">
        <v>5577809</v>
      </c>
      <c r="K12" s="2">
        <v>1570047</v>
      </c>
      <c r="L12" s="2">
        <v>3228872</v>
      </c>
      <c r="M12" s="2">
        <v>623381</v>
      </c>
      <c r="P12" s="2">
        <v>155509</v>
      </c>
      <c r="Q12" s="2">
        <v>465015</v>
      </c>
      <c r="R12" s="2">
        <v>3841030</v>
      </c>
      <c r="S12" s="2">
        <v>-549788</v>
      </c>
      <c r="T12" s="2">
        <v>139310963</v>
      </c>
      <c r="U12" s="2">
        <v>130576022</v>
      </c>
      <c r="V12" s="2">
        <v>7927575</v>
      </c>
      <c r="W12" s="2">
        <v>515478</v>
      </c>
      <c r="X12" s="2">
        <v>291888</v>
      </c>
      <c r="Y12" s="2">
        <v>137848953</v>
      </c>
      <c r="Z12" s="2">
        <v>58752933</v>
      </c>
    </row>
    <row r="13" spans="3:26" ht="15" customHeight="1">
      <c r="C13" s="28" t="s">
        <v>95</v>
      </c>
      <c r="D13" s="8"/>
      <c r="E13" s="7">
        <v>460</v>
      </c>
      <c r="F13" s="2">
        <v>52718</v>
      </c>
      <c r="G13" s="2">
        <v>22287346</v>
      </c>
      <c r="H13" s="2">
        <v>77285721</v>
      </c>
      <c r="I13" s="2">
        <v>32429201</v>
      </c>
      <c r="J13" s="2">
        <v>4905291</v>
      </c>
      <c r="K13" s="2">
        <v>1447679</v>
      </c>
      <c r="L13" s="2">
        <v>2803598</v>
      </c>
      <c r="M13" s="2">
        <v>515830</v>
      </c>
      <c r="P13" s="2">
        <v>138184</v>
      </c>
      <c r="Q13" s="2">
        <v>787938</v>
      </c>
      <c r="R13" s="2">
        <v>3920508</v>
      </c>
      <c r="S13" s="1">
        <v>-173130</v>
      </c>
      <c r="T13" s="2">
        <v>131470657</v>
      </c>
      <c r="U13" s="2">
        <v>123913236</v>
      </c>
      <c r="V13" s="2">
        <v>6891600</v>
      </c>
      <c r="W13" s="2">
        <v>354183</v>
      </c>
      <c r="X13" s="2">
        <v>311638</v>
      </c>
      <c r="Y13" s="2">
        <v>130906782</v>
      </c>
      <c r="Z13" s="2">
        <v>48173573</v>
      </c>
    </row>
    <row r="14" spans="3:26" ht="15" customHeight="1">
      <c r="C14" s="28" t="s">
        <v>96</v>
      </c>
      <c r="D14" s="8"/>
      <c r="E14" s="7">
        <v>454</v>
      </c>
      <c r="F14" s="2">
        <v>52499</v>
      </c>
      <c r="G14" s="2">
        <v>22934889</v>
      </c>
      <c r="H14" s="2">
        <v>80445537</v>
      </c>
      <c r="I14" s="2">
        <v>33073937</v>
      </c>
      <c r="J14" s="2">
        <v>4934735</v>
      </c>
      <c r="K14" s="2">
        <v>907513</v>
      </c>
      <c r="L14" s="2">
        <v>3334931</v>
      </c>
      <c r="M14" s="2">
        <v>572974</v>
      </c>
      <c r="P14" s="2">
        <v>119317</v>
      </c>
      <c r="Q14" s="2">
        <v>598043</v>
      </c>
      <c r="R14" s="2">
        <v>4035241</v>
      </c>
      <c r="S14" s="1">
        <v>94753</v>
      </c>
      <c r="T14" s="2">
        <v>147830576</v>
      </c>
      <c r="U14" s="2">
        <v>140170258</v>
      </c>
      <c r="V14" s="2">
        <v>6899892</v>
      </c>
      <c r="W14" s="2">
        <v>357774</v>
      </c>
      <c r="X14" s="2">
        <v>402652</v>
      </c>
      <c r="Y14" s="2">
        <v>142891528</v>
      </c>
      <c r="Z14" s="2">
        <v>56614340</v>
      </c>
    </row>
    <row r="15" spans="3:5" ht="15" customHeight="1">
      <c r="C15" s="29"/>
      <c r="D15" s="8"/>
      <c r="E15" s="7"/>
    </row>
    <row r="16" spans="3:26" ht="15" customHeight="1">
      <c r="C16" s="28" t="s">
        <v>97</v>
      </c>
      <c r="D16" s="8"/>
      <c r="E16" s="7">
        <f>SUM(E51:E53)</f>
        <v>438</v>
      </c>
      <c r="F16" s="7">
        <f aca="true" t="shared" si="0" ref="F16:M16">SUM(F51:F53)</f>
        <v>50951</v>
      </c>
      <c r="G16" s="7">
        <f t="shared" si="0"/>
        <v>23104850</v>
      </c>
      <c r="H16" s="7">
        <f t="shared" si="0"/>
        <v>86049006</v>
      </c>
      <c r="I16" s="7">
        <f t="shared" si="0"/>
        <v>32971071</v>
      </c>
      <c r="J16" s="7">
        <f t="shared" si="0"/>
        <v>5244920</v>
      </c>
      <c r="K16" s="7">
        <f t="shared" si="0"/>
        <v>1264899</v>
      </c>
      <c r="L16" s="7">
        <f t="shared" si="0"/>
        <v>3151678</v>
      </c>
      <c r="M16" s="7">
        <f t="shared" si="0"/>
        <v>601806</v>
      </c>
      <c r="P16" s="7">
        <f aca="true" t="shared" si="1" ref="P16:Z16">SUM(P51:P53)</f>
        <v>226537</v>
      </c>
      <c r="Q16" s="7">
        <f t="shared" si="1"/>
        <v>297074</v>
      </c>
      <c r="R16" s="7">
        <f t="shared" si="1"/>
        <v>4138177</v>
      </c>
      <c r="S16" s="7">
        <f t="shared" si="1"/>
        <v>240072</v>
      </c>
      <c r="T16" s="7">
        <f t="shared" si="1"/>
        <v>128636512</v>
      </c>
      <c r="U16" s="7">
        <f t="shared" si="1"/>
        <v>120450553</v>
      </c>
      <c r="V16" s="7">
        <f t="shared" si="1"/>
        <v>7321710</v>
      </c>
      <c r="W16" s="7">
        <f t="shared" si="1"/>
        <v>432201</v>
      </c>
      <c r="X16" s="7">
        <f t="shared" si="1"/>
        <v>432048</v>
      </c>
      <c r="Y16" s="7">
        <f t="shared" si="1"/>
        <v>138164023</v>
      </c>
      <c r="Z16" s="7">
        <f t="shared" si="1"/>
        <v>47223939</v>
      </c>
    </row>
    <row r="17" spans="4:5" ht="15" customHeight="1">
      <c r="D17" s="8"/>
      <c r="E17" s="7"/>
    </row>
    <row r="18" spans="4:6" ht="15" customHeight="1">
      <c r="D18" s="8"/>
      <c r="E18" s="7"/>
      <c r="F18" s="2" t="s">
        <v>42</v>
      </c>
    </row>
    <row r="19" spans="4:5" ht="15" customHeight="1">
      <c r="D19" s="8"/>
      <c r="E19" s="7"/>
    </row>
    <row r="20" spans="3:26" ht="15" customHeight="1">
      <c r="C20" s="27" t="s">
        <v>43</v>
      </c>
      <c r="D20" s="8"/>
      <c r="E20" s="7">
        <v>96</v>
      </c>
      <c r="F20" s="2">
        <v>8422</v>
      </c>
      <c r="G20" s="2">
        <v>2146849</v>
      </c>
      <c r="H20" s="2">
        <v>9248354</v>
      </c>
      <c r="I20" s="2">
        <v>5255456</v>
      </c>
      <c r="J20" s="2">
        <f>SUM(K20:M20,P20)</f>
        <v>746265</v>
      </c>
      <c r="K20" s="2">
        <v>274998</v>
      </c>
      <c r="L20" s="2">
        <v>269620</v>
      </c>
      <c r="M20" s="2">
        <v>56170</v>
      </c>
      <c r="P20" s="2">
        <v>145477</v>
      </c>
      <c r="Q20" s="2">
        <v>69894</v>
      </c>
      <c r="R20" s="2">
        <v>394943</v>
      </c>
      <c r="S20" s="2">
        <v>372668</v>
      </c>
      <c r="T20" s="2">
        <f>SUM(U20:X20)</f>
        <v>16070262</v>
      </c>
      <c r="U20" s="2">
        <v>16026778</v>
      </c>
      <c r="V20" s="2">
        <v>43484</v>
      </c>
      <c r="W20" s="1" t="s">
        <v>98</v>
      </c>
      <c r="X20" s="1" t="s">
        <v>98</v>
      </c>
      <c r="Y20" s="2">
        <v>16011206</v>
      </c>
      <c r="Z20" s="2">
        <v>6166654</v>
      </c>
    </row>
    <row r="21" spans="3:26" ht="15" customHeight="1">
      <c r="C21" s="27" t="s">
        <v>45</v>
      </c>
      <c r="D21" s="8"/>
      <c r="E21" s="7">
        <v>7</v>
      </c>
      <c r="F21" s="2">
        <v>396</v>
      </c>
      <c r="G21" s="2">
        <v>164511</v>
      </c>
      <c r="H21" s="2">
        <v>1743851</v>
      </c>
      <c r="I21" s="2">
        <v>531681</v>
      </c>
      <c r="J21" s="2">
        <f>SUM(K21:M21,P21)</f>
        <v>54377</v>
      </c>
      <c r="K21" s="2">
        <v>7552</v>
      </c>
      <c r="L21" s="2">
        <v>41801</v>
      </c>
      <c r="M21" s="2">
        <v>3954</v>
      </c>
      <c r="P21" s="1">
        <v>1070</v>
      </c>
      <c r="Q21" s="2">
        <v>6529</v>
      </c>
      <c r="R21" s="2">
        <v>48629</v>
      </c>
      <c r="S21" s="2">
        <v>-7517</v>
      </c>
      <c r="T21" s="2">
        <f>SUM(U21:X21)</f>
        <v>2429004</v>
      </c>
      <c r="U21" s="2">
        <v>2331892</v>
      </c>
      <c r="V21" s="2">
        <v>27283</v>
      </c>
      <c r="W21" s="1" t="s">
        <v>98</v>
      </c>
      <c r="X21" s="2">
        <v>69829</v>
      </c>
      <c r="Y21" s="2">
        <v>2454771</v>
      </c>
      <c r="Z21" s="2">
        <v>615397</v>
      </c>
    </row>
    <row r="22" spans="3:26" ht="15" customHeight="1">
      <c r="C22" s="27" t="s">
        <v>46</v>
      </c>
      <c r="D22" s="8"/>
      <c r="E22" s="7">
        <v>4</v>
      </c>
      <c r="F22" s="2">
        <v>487</v>
      </c>
      <c r="G22" s="2">
        <v>156581</v>
      </c>
      <c r="H22" s="2">
        <v>169230</v>
      </c>
      <c r="I22" s="2">
        <v>252256</v>
      </c>
      <c r="J22" s="2">
        <v>31432</v>
      </c>
      <c r="K22" s="2">
        <v>8847</v>
      </c>
      <c r="L22" s="2">
        <v>20258</v>
      </c>
      <c r="M22" s="2">
        <v>2202</v>
      </c>
      <c r="P22" s="1" t="s">
        <v>99</v>
      </c>
      <c r="Q22" s="2">
        <v>1484</v>
      </c>
      <c r="R22" s="2">
        <v>31265</v>
      </c>
      <c r="S22" s="1" t="s">
        <v>98</v>
      </c>
      <c r="T22" s="2">
        <f>SUM(U22:X22)</f>
        <v>594304</v>
      </c>
      <c r="U22" s="2">
        <v>205443</v>
      </c>
      <c r="V22" s="2">
        <v>388861</v>
      </c>
      <c r="W22" s="1" t="s">
        <v>98</v>
      </c>
      <c r="X22" s="1" t="s">
        <v>98</v>
      </c>
      <c r="Y22" s="2">
        <v>593828</v>
      </c>
      <c r="Z22" s="2">
        <v>384954</v>
      </c>
    </row>
    <row r="23" spans="3:26" ht="15" customHeight="1">
      <c r="C23" s="27" t="s">
        <v>47</v>
      </c>
      <c r="D23" s="8"/>
      <c r="E23" s="7">
        <v>124</v>
      </c>
      <c r="F23" s="2">
        <v>10969</v>
      </c>
      <c r="G23" s="2">
        <v>2215772</v>
      </c>
      <c r="H23" s="2">
        <v>2896874</v>
      </c>
      <c r="I23" s="2">
        <v>1971091</v>
      </c>
      <c r="J23" s="2">
        <f>SUM(K23:M23,P23)</f>
        <v>160518</v>
      </c>
      <c r="K23" s="2">
        <v>51326</v>
      </c>
      <c r="L23" s="2">
        <v>77309</v>
      </c>
      <c r="M23" s="2">
        <v>14719</v>
      </c>
      <c r="P23" s="2">
        <v>17164</v>
      </c>
      <c r="Q23" s="2">
        <v>7552</v>
      </c>
      <c r="R23" s="2">
        <v>227147</v>
      </c>
      <c r="S23" s="2">
        <v>440</v>
      </c>
      <c r="T23" s="2">
        <f>SUM(U23:X23)</f>
        <v>6468358</v>
      </c>
      <c r="U23" s="2">
        <v>3813220</v>
      </c>
      <c r="V23" s="1">
        <v>2655138</v>
      </c>
      <c r="W23" s="1" t="s">
        <v>98</v>
      </c>
      <c r="X23" s="1" t="s">
        <v>98</v>
      </c>
      <c r="Y23" s="2">
        <v>6441278</v>
      </c>
      <c r="Z23" s="2">
        <v>3223682</v>
      </c>
    </row>
    <row r="24" spans="3:5" ht="15" customHeight="1">
      <c r="C24" s="27"/>
      <c r="D24" s="8"/>
      <c r="E24" s="7"/>
    </row>
    <row r="25" spans="3:26" ht="15" customHeight="1">
      <c r="C25" s="27" t="s">
        <v>48</v>
      </c>
      <c r="D25" s="8"/>
      <c r="E25" s="7">
        <v>1</v>
      </c>
      <c r="F25" s="1" t="s">
        <v>99</v>
      </c>
      <c r="G25" s="1" t="s">
        <v>99</v>
      </c>
      <c r="H25" s="1" t="s">
        <v>99</v>
      </c>
      <c r="I25" s="1" t="s">
        <v>99</v>
      </c>
      <c r="J25" s="1" t="s">
        <v>99</v>
      </c>
      <c r="K25" s="1" t="s">
        <v>99</v>
      </c>
      <c r="L25" s="1" t="s">
        <v>99</v>
      </c>
      <c r="M25" s="1" t="s">
        <v>99</v>
      </c>
      <c r="P25" s="1" t="s">
        <v>99</v>
      </c>
      <c r="Q25" s="1" t="s">
        <v>99</v>
      </c>
      <c r="R25" s="1" t="s">
        <v>99</v>
      </c>
      <c r="S25" s="1" t="s">
        <v>99</v>
      </c>
      <c r="T25" s="1" t="s">
        <v>99</v>
      </c>
      <c r="U25" s="1" t="s">
        <v>99</v>
      </c>
      <c r="V25" s="1" t="s">
        <v>99</v>
      </c>
      <c r="W25" s="1" t="s">
        <v>98</v>
      </c>
      <c r="X25" s="1" t="s">
        <v>98</v>
      </c>
      <c r="Y25" s="1" t="s">
        <v>99</v>
      </c>
      <c r="Z25" s="1" t="s">
        <v>99</v>
      </c>
    </row>
    <row r="26" spans="3:26" ht="15" customHeight="1">
      <c r="C26" s="27" t="s">
        <v>50</v>
      </c>
      <c r="D26" s="8"/>
      <c r="E26" s="7">
        <v>1</v>
      </c>
      <c r="F26" s="1" t="s">
        <v>99</v>
      </c>
      <c r="G26" s="1" t="s">
        <v>99</v>
      </c>
      <c r="H26" s="1" t="s">
        <v>99</v>
      </c>
      <c r="I26" s="1" t="s">
        <v>99</v>
      </c>
      <c r="J26" s="1" t="s">
        <v>99</v>
      </c>
      <c r="K26" s="1" t="s">
        <v>98</v>
      </c>
      <c r="L26" s="1" t="s">
        <v>99</v>
      </c>
      <c r="M26" s="1" t="s">
        <v>98</v>
      </c>
      <c r="P26" s="1" t="s">
        <v>98</v>
      </c>
      <c r="Q26" s="1" t="s">
        <v>99</v>
      </c>
      <c r="R26" s="1" t="s">
        <v>99</v>
      </c>
      <c r="S26" s="1" t="s">
        <v>98</v>
      </c>
      <c r="T26" s="1" t="s">
        <v>99</v>
      </c>
      <c r="U26" s="1" t="s">
        <v>99</v>
      </c>
      <c r="V26" s="1" t="s">
        <v>98</v>
      </c>
      <c r="W26" s="1" t="s">
        <v>98</v>
      </c>
      <c r="X26" s="1" t="s">
        <v>98</v>
      </c>
      <c r="Y26" s="1" t="s">
        <v>99</v>
      </c>
      <c r="Z26" s="1" t="s">
        <v>99</v>
      </c>
    </row>
    <row r="27" spans="3:26" ht="15" customHeight="1">
      <c r="C27" s="27" t="s">
        <v>51</v>
      </c>
      <c r="D27" s="8"/>
      <c r="E27" s="7">
        <v>4</v>
      </c>
      <c r="F27" s="2">
        <v>229</v>
      </c>
      <c r="G27" s="2">
        <v>78367</v>
      </c>
      <c r="H27" s="1">
        <v>216212</v>
      </c>
      <c r="I27" s="2">
        <v>144386</v>
      </c>
      <c r="J27" s="2">
        <f>SUM(K27:M27,P27)</f>
        <v>18939</v>
      </c>
      <c r="K27" s="2">
        <v>7556</v>
      </c>
      <c r="L27" s="2">
        <v>2706</v>
      </c>
      <c r="M27" s="2">
        <v>1785</v>
      </c>
      <c r="P27" s="1">
        <v>6892</v>
      </c>
      <c r="Q27" s="2">
        <v>814</v>
      </c>
      <c r="R27" s="2">
        <v>9168</v>
      </c>
      <c r="S27" s="1" t="s">
        <v>98</v>
      </c>
      <c r="T27" s="2">
        <f aca="true" t="shared" si="2" ref="T27:T32">SUM(U27:X27)</f>
        <v>370113</v>
      </c>
      <c r="U27" s="2">
        <v>360848</v>
      </c>
      <c r="V27" s="1">
        <v>9265</v>
      </c>
      <c r="W27" s="1" t="s">
        <v>98</v>
      </c>
      <c r="X27" s="1" t="s">
        <v>98</v>
      </c>
      <c r="Y27" s="2">
        <v>370320</v>
      </c>
      <c r="Z27" s="2">
        <v>140147</v>
      </c>
    </row>
    <row r="28" spans="3:26" ht="15" customHeight="1">
      <c r="C28" s="27" t="s">
        <v>52</v>
      </c>
      <c r="D28" s="8"/>
      <c r="E28" s="7">
        <v>15</v>
      </c>
      <c r="F28" s="2">
        <v>1309</v>
      </c>
      <c r="G28" s="2">
        <v>616610</v>
      </c>
      <c r="H28" s="2">
        <v>616346</v>
      </c>
      <c r="I28" s="2">
        <v>792431</v>
      </c>
      <c r="J28" s="1">
        <f>SUM(K28:P28)</f>
        <v>172149</v>
      </c>
      <c r="K28" s="2">
        <v>36813</v>
      </c>
      <c r="L28" s="2">
        <v>125876</v>
      </c>
      <c r="M28" s="2">
        <v>9034</v>
      </c>
      <c r="P28" s="1">
        <v>426</v>
      </c>
      <c r="Q28" s="2">
        <v>24148</v>
      </c>
      <c r="R28" s="2">
        <v>106198</v>
      </c>
      <c r="S28" s="1" t="s">
        <v>98</v>
      </c>
      <c r="T28" s="30">
        <v>1965730</v>
      </c>
      <c r="U28" s="1">
        <v>1602904</v>
      </c>
      <c r="V28" s="1">
        <v>1137</v>
      </c>
      <c r="W28" s="1" t="s">
        <v>98</v>
      </c>
      <c r="X28" s="2">
        <v>361689</v>
      </c>
      <c r="Y28" s="2">
        <v>1960961</v>
      </c>
      <c r="Z28" s="2">
        <v>1205340</v>
      </c>
    </row>
    <row r="29" spans="3:5" ht="15" customHeight="1">
      <c r="C29" s="27"/>
      <c r="D29" s="8"/>
      <c r="E29" s="7"/>
    </row>
    <row r="30" spans="3:26" ht="15" customHeight="1">
      <c r="C30" s="27" t="s">
        <v>53</v>
      </c>
      <c r="D30" s="8"/>
      <c r="E30" s="7">
        <v>3</v>
      </c>
      <c r="F30" s="2">
        <v>175</v>
      </c>
      <c r="G30" s="2">
        <v>93332</v>
      </c>
      <c r="H30" s="2">
        <v>224369</v>
      </c>
      <c r="I30" s="2">
        <v>407322</v>
      </c>
      <c r="J30" s="1">
        <f>SUM(K30:M30,P30)</f>
        <v>104107</v>
      </c>
      <c r="K30" s="2">
        <v>7702</v>
      </c>
      <c r="L30" s="2">
        <v>95756</v>
      </c>
      <c r="M30" s="2">
        <v>649</v>
      </c>
      <c r="P30" s="1" t="s">
        <v>98</v>
      </c>
      <c r="Q30" s="2">
        <v>122</v>
      </c>
      <c r="R30" s="2">
        <v>64764</v>
      </c>
      <c r="S30" s="2">
        <v>6005</v>
      </c>
      <c r="T30" s="2">
        <f t="shared" si="2"/>
        <v>772644</v>
      </c>
      <c r="U30" s="2">
        <v>772644</v>
      </c>
      <c r="V30" s="1" t="s">
        <v>98</v>
      </c>
      <c r="W30" s="1" t="s">
        <v>98</v>
      </c>
      <c r="X30" s="1" t="s">
        <v>98</v>
      </c>
      <c r="Y30" s="2">
        <v>776475</v>
      </c>
      <c r="Z30" s="2">
        <v>468289</v>
      </c>
    </row>
    <row r="31" spans="3:26" ht="15" customHeight="1">
      <c r="C31" s="27" t="s">
        <v>54</v>
      </c>
      <c r="D31" s="8"/>
      <c r="E31" s="31" t="s">
        <v>98</v>
      </c>
      <c r="F31" s="1" t="s">
        <v>98</v>
      </c>
      <c r="G31" s="1" t="s">
        <v>98</v>
      </c>
      <c r="H31" s="1" t="s">
        <v>98</v>
      </c>
      <c r="I31" s="1" t="s">
        <v>98</v>
      </c>
      <c r="J31" s="1" t="s">
        <v>44</v>
      </c>
      <c r="K31" s="1" t="s">
        <v>98</v>
      </c>
      <c r="L31" s="1" t="s">
        <v>98</v>
      </c>
      <c r="M31" s="1" t="s">
        <v>98</v>
      </c>
      <c r="P31" s="1" t="s">
        <v>98</v>
      </c>
      <c r="Q31" s="1" t="s">
        <v>98</v>
      </c>
      <c r="R31" s="1" t="s">
        <v>98</v>
      </c>
      <c r="S31" s="1" t="s">
        <v>98</v>
      </c>
      <c r="T31" s="1" t="s">
        <v>44</v>
      </c>
      <c r="U31" s="1" t="s">
        <v>98</v>
      </c>
      <c r="V31" s="1" t="s">
        <v>98</v>
      </c>
      <c r="W31" s="1" t="s">
        <v>98</v>
      </c>
      <c r="X31" s="1" t="s">
        <v>98</v>
      </c>
      <c r="Y31" s="1" t="s">
        <v>98</v>
      </c>
      <c r="Z31" s="1" t="s">
        <v>98</v>
      </c>
    </row>
    <row r="32" spans="3:26" ht="15" customHeight="1">
      <c r="C32" s="27" t="s">
        <v>55</v>
      </c>
      <c r="D32" s="8"/>
      <c r="E32" s="7">
        <v>6</v>
      </c>
      <c r="F32" s="2">
        <v>504</v>
      </c>
      <c r="G32" s="2">
        <v>155612</v>
      </c>
      <c r="H32" s="2">
        <v>433506</v>
      </c>
      <c r="I32" s="2">
        <v>453055</v>
      </c>
      <c r="J32" s="1">
        <f>SUM(K32:M32,P32)</f>
        <v>114062</v>
      </c>
      <c r="K32" s="2">
        <v>55481</v>
      </c>
      <c r="L32" s="2">
        <v>42061</v>
      </c>
      <c r="M32" s="2">
        <v>1886</v>
      </c>
      <c r="P32" s="1">
        <v>14634</v>
      </c>
      <c r="Q32" s="2">
        <v>6896</v>
      </c>
      <c r="R32" s="2">
        <v>51055</v>
      </c>
      <c r="S32" s="1" t="s">
        <v>98</v>
      </c>
      <c r="T32" s="2">
        <f t="shared" si="2"/>
        <v>807555</v>
      </c>
      <c r="U32" s="2">
        <v>805870</v>
      </c>
      <c r="V32" s="1">
        <v>1685</v>
      </c>
      <c r="W32" s="1" t="s">
        <v>98</v>
      </c>
      <c r="X32" s="1" t="s">
        <v>98</v>
      </c>
      <c r="Y32" s="2">
        <v>814206</v>
      </c>
      <c r="Z32" s="2">
        <v>335295</v>
      </c>
    </row>
    <row r="33" spans="3:26" ht="15" customHeight="1">
      <c r="C33" s="27" t="s">
        <v>56</v>
      </c>
      <c r="D33" s="8"/>
      <c r="E33" s="31" t="s">
        <v>98</v>
      </c>
      <c r="F33" s="1" t="s">
        <v>98</v>
      </c>
      <c r="G33" s="1" t="s">
        <v>98</v>
      </c>
      <c r="H33" s="1" t="s">
        <v>98</v>
      </c>
      <c r="I33" s="1" t="s">
        <v>98</v>
      </c>
      <c r="J33" s="1" t="s">
        <v>44</v>
      </c>
      <c r="K33" s="1" t="s">
        <v>98</v>
      </c>
      <c r="L33" s="1" t="s">
        <v>98</v>
      </c>
      <c r="M33" s="1" t="s">
        <v>98</v>
      </c>
      <c r="P33" s="1" t="s">
        <v>98</v>
      </c>
      <c r="Q33" s="1" t="s">
        <v>98</v>
      </c>
      <c r="R33" s="1" t="s">
        <v>98</v>
      </c>
      <c r="S33" s="1" t="s">
        <v>98</v>
      </c>
      <c r="T33" s="1" t="s">
        <v>44</v>
      </c>
      <c r="U33" s="1" t="s">
        <v>98</v>
      </c>
      <c r="V33" s="1" t="s">
        <v>98</v>
      </c>
      <c r="W33" s="1" t="s">
        <v>98</v>
      </c>
      <c r="X33" s="1" t="s">
        <v>98</v>
      </c>
      <c r="Y33" s="1" t="s">
        <v>98</v>
      </c>
      <c r="Z33" s="1" t="s">
        <v>98</v>
      </c>
    </row>
    <row r="34" spans="3:13" ht="15" customHeight="1">
      <c r="C34" s="27"/>
      <c r="D34" s="8"/>
      <c r="E34" s="7"/>
      <c r="J34" s="1"/>
      <c r="K34" s="1"/>
      <c r="L34" s="1"/>
      <c r="M34" s="1"/>
    </row>
    <row r="35" spans="3:26" ht="15" customHeight="1">
      <c r="C35" s="27" t="s">
        <v>57</v>
      </c>
      <c r="D35" s="8"/>
      <c r="E35" s="7">
        <v>2</v>
      </c>
      <c r="F35" s="1" t="s">
        <v>99</v>
      </c>
      <c r="G35" s="1" t="s">
        <v>99</v>
      </c>
      <c r="H35" s="1" t="s">
        <v>99</v>
      </c>
      <c r="I35" s="1" t="s">
        <v>99</v>
      </c>
      <c r="J35" s="1" t="s">
        <v>98</v>
      </c>
      <c r="K35" s="1" t="s">
        <v>98</v>
      </c>
      <c r="L35" s="1" t="s">
        <v>98</v>
      </c>
      <c r="M35" s="1" t="s">
        <v>98</v>
      </c>
      <c r="P35" s="1" t="s">
        <v>98</v>
      </c>
      <c r="Q35" s="1" t="s">
        <v>98</v>
      </c>
      <c r="R35" s="1" t="s">
        <v>99</v>
      </c>
      <c r="S35" s="1" t="s">
        <v>98</v>
      </c>
      <c r="T35" s="1" t="s">
        <v>99</v>
      </c>
      <c r="U35" s="1" t="s">
        <v>98</v>
      </c>
      <c r="V35" s="1" t="s">
        <v>99</v>
      </c>
      <c r="W35" s="1" t="s">
        <v>98</v>
      </c>
      <c r="X35" s="1" t="s">
        <v>98</v>
      </c>
      <c r="Y35" s="1" t="s">
        <v>99</v>
      </c>
      <c r="Z35" s="1" t="s">
        <v>99</v>
      </c>
    </row>
    <row r="36" spans="3:26" ht="15" customHeight="1">
      <c r="C36" s="27" t="s">
        <v>58</v>
      </c>
      <c r="D36" s="8"/>
      <c r="E36" s="7">
        <v>45</v>
      </c>
      <c r="F36" s="2">
        <v>2528</v>
      </c>
      <c r="G36" s="2">
        <v>828191</v>
      </c>
      <c r="H36" s="2">
        <v>1266451</v>
      </c>
      <c r="I36" s="2">
        <v>1404022</v>
      </c>
      <c r="J36" s="2">
        <f>SUM(K36:M36,P36)</f>
        <v>121379</v>
      </c>
      <c r="K36" s="2">
        <v>21410</v>
      </c>
      <c r="L36" s="2">
        <v>56209</v>
      </c>
      <c r="M36" s="2">
        <v>43130</v>
      </c>
      <c r="P36" s="1">
        <v>630</v>
      </c>
      <c r="Q36" s="2">
        <v>20447</v>
      </c>
      <c r="R36" s="2">
        <v>158886</v>
      </c>
      <c r="S36" s="2">
        <v>17818</v>
      </c>
      <c r="T36" s="2">
        <f>SUM(U36:X36)</f>
        <v>2913705</v>
      </c>
      <c r="U36" s="2">
        <v>2910465</v>
      </c>
      <c r="V36" s="1">
        <v>3240</v>
      </c>
      <c r="W36" s="1" t="s">
        <v>98</v>
      </c>
      <c r="X36" s="1" t="s">
        <v>98</v>
      </c>
      <c r="Y36" s="2">
        <v>2931456</v>
      </c>
      <c r="Z36" s="2">
        <v>1463974</v>
      </c>
    </row>
    <row r="37" spans="3:26" ht="15" customHeight="1">
      <c r="C37" s="27" t="s">
        <v>59</v>
      </c>
      <c r="D37" s="8"/>
      <c r="E37" s="7">
        <v>7</v>
      </c>
      <c r="F37" s="2">
        <v>381</v>
      </c>
      <c r="G37" s="2">
        <v>163203</v>
      </c>
      <c r="H37" s="2">
        <v>554710</v>
      </c>
      <c r="I37" s="2">
        <v>437786</v>
      </c>
      <c r="J37" s="1">
        <f>SUM(K37:M37,P37)</f>
        <v>28886</v>
      </c>
      <c r="K37" s="2">
        <v>5962</v>
      </c>
      <c r="L37" s="2">
        <v>22272</v>
      </c>
      <c r="M37" s="2">
        <v>652</v>
      </c>
      <c r="P37" s="1" t="s">
        <v>98</v>
      </c>
      <c r="Q37" s="2">
        <v>426</v>
      </c>
      <c r="R37" s="2">
        <v>41795</v>
      </c>
      <c r="S37" s="2">
        <v>318</v>
      </c>
      <c r="T37" s="2">
        <f>SUM(U37:X37)</f>
        <v>1076893</v>
      </c>
      <c r="U37" s="2">
        <v>954407</v>
      </c>
      <c r="V37" s="2">
        <v>122486</v>
      </c>
      <c r="W37" s="1" t="s">
        <v>98</v>
      </c>
      <c r="X37" s="1" t="s">
        <v>98</v>
      </c>
      <c r="Y37" s="2">
        <v>1092597</v>
      </c>
      <c r="Z37" s="2">
        <v>479346</v>
      </c>
    </row>
    <row r="38" spans="3:26" ht="15" customHeight="1">
      <c r="C38" s="27" t="s">
        <v>60</v>
      </c>
      <c r="D38" s="8"/>
      <c r="E38" s="31" t="s">
        <v>98</v>
      </c>
      <c r="F38" s="1" t="s">
        <v>98</v>
      </c>
      <c r="G38" s="1" t="s">
        <v>98</v>
      </c>
      <c r="H38" s="1" t="s">
        <v>98</v>
      </c>
      <c r="I38" s="1" t="s">
        <v>98</v>
      </c>
      <c r="J38" s="1" t="s">
        <v>98</v>
      </c>
      <c r="K38" s="1" t="s">
        <v>98</v>
      </c>
      <c r="L38" s="1" t="s">
        <v>98</v>
      </c>
      <c r="M38" s="1" t="s">
        <v>98</v>
      </c>
      <c r="P38" s="1" t="s">
        <v>98</v>
      </c>
      <c r="Q38" s="1" t="s">
        <v>98</v>
      </c>
      <c r="R38" s="1" t="s">
        <v>98</v>
      </c>
      <c r="S38" s="1" t="s">
        <v>98</v>
      </c>
      <c r="T38" s="1" t="s">
        <v>44</v>
      </c>
      <c r="U38" s="1" t="s">
        <v>98</v>
      </c>
      <c r="V38" s="1" t="s">
        <v>98</v>
      </c>
      <c r="W38" s="1" t="s">
        <v>98</v>
      </c>
      <c r="X38" s="1" t="s">
        <v>98</v>
      </c>
      <c r="Y38" s="1" t="s">
        <v>98</v>
      </c>
      <c r="Z38" s="1" t="s">
        <v>98</v>
      </c>
    </row>
    <row r="39" spans="3:22" ht="15" customHeight="1">
      <c r="C39" s="27"/>
      <c r="D39" s="8"/>
      <c r="E39" s="7"/>
      <c r="V39" s="1"/>
    </row>
    <row r="40" spans="3:26" ht="15" customHeight="1">
      <c r="C40" s="27" t="s">
        <v>61</v>
      </c>
      <c r="D40" s="8"/>
      <c r="E40" s="7">
        <v>24</v>
      </c>
      <c r="F40" s="2">
        <v>2444</v>
      </c>
      <c r="G40" s="2">
        <v>921997</v>
      </c>
      <c r="H40" s="2">
        <v>931406</v>
      </c>
      <c r="I40" s="2">
        <v>823239</v>
      </c>
      <c r="J40" s="2">
        <f>SUM(K40:M40,P40)</f>
        <v>118612</v>
      </c>
      <c r="K40" s="2">
        <v>24025</v>
      </c>
      <c r="L40" s="2">
        <v>74897</v>
      </c>
      <c r="M40" s="2">
        <v>9362</v>
      </c>
      <c r="P40" s="2">
        <v>10328</v>
      </c>
      <c r="Q40" s="2">
        <v>3508</v>
      </c>
      <c r="R40" s="2">
        <v>90696</v>
      </c>
      <c r="S40" s="1">
        <v>1578</v>
      </c>
      <c r="T40" s="2">
        <f>SUM(U40:X40)</f>
        <v>2687507</v>
      </c>
      <c r="U40" s="2">
        <v>1621098</v>
      </c>
      <c r="V40" s="2">
        <v>983531</v>
      </c>
      <c r="W40" s="2">
        <v>82878</v>
      </c>
      <c r="X40" s="1" t="s">
        <v>98</v>
      </c>
      <c r="Y40" s="2">
        <v>2679342</v>
      </c>
      <c r="Z40" s="2">
        <v>1616448</v>
      </c>
    </row>
    <row r="41" spans="3:26" ht="15" customHeight="1">
      <c r="C41" s="27" t="s">
        <v>62</v>
      </c>
      <c r="D41" s="8"/>
      <c r="E41" s="7">
        <v>30</v>
      </c>
      <c r="F41" s="2">
        <v>8931</v>
      </c>
      <c r="G41" s="2">
        <v>8084147</v>
      </c>
      <c r="H41" s="2">
        <v>29301385</v>
      </c>
      <c r="I41" s="2">
        <v>6689398</v>
      </c>
      <c r="J41" s="2">
        <f>SUM(K41:M41,P41)</f>
        <v>1208554</v>
      </c>
      <c r="K41" s="2">
        <v>434391</v>
      </c>
      <c r="L41" s="2">
        <v>536470</v>
      </c>
      <c r="M41" s="2">
        <v>216827</v>
      </c>
      <c r="P41" s="2">
        <v>20866</v>
      </c>
      <c r="Q41" s="2">
        <v>59370</v>
      </c>
      <c r="R41" s="2">
        <v>970206</v>
      </c>
      <c r="S41" s="2">
        <v>-123627</v>
      </c>
      <c r="T41" s="2">
        <f>SUM(U41:X41)</f>
        <v>36218492</v>
      </c>
      <c r="U41" s="2">
        <v>34900301</v>
      </c>
      <c r="V41" s="2">
        <v>1224072</v>
      </c>
      <c r="W41" s="2">
        <v>93699</v>
      </c>
      <c r="X41" s="2">
        <v>420</v>
      </c>
      <c r="Y41" s="2">
        <v>39854841</v>
      </c>
      <c r="Z41" s="2">
        <v>9697276</v>
      </c>
    </row>
    <row r="42" spans="3:26" ht="15" customHeight="1">
      <c r="C42" s="27" t="s">
        <v>63</v>
      </c>
      <c r="D42" s="8"/>
      <c r="E42" s="7">
        <v>40</v>
      </c>
      <c r="F42" s="2">
        <v>7778</v>
      </c>
      <c r="G42" s="2">
        <v>3387254</v>
      </c>
      <c r="H42" s="2">
        <v>16217451</v>
      </c>
      <c r="I42" s="2">
        <v>4525816</v>
      </c>
      <c r="J42" s="1">
        <f>SUM(K42:M42,P42)</f>
        <v>1721788</v>
      </c>
      <c r="K42" s="2">
        <v>188173</v>
      </c>
      <c r="L42" s="2">
        <v>1385403</v>
      </c>
      <c r="M42" s="2">
        <v>146891</v>
      </c>
      <c r="P42" s="1">
        <v>1321</v>
      </c>
      <c r="Q42" s="2">
        <v>72948</v>
      </c>
      <c r="R42" s="2">
        <v>1251038</v>
      </c>
      <c r="S42" s="2">
        <v>-100031</v>
      </c>
      <c r="T42" s="2">
        <f>SUM(U42:X42)</f>
        <v>28038953</v>
      </c>
      <c r="U42" s="2">
        <v>26863934</v>
      </c>
      <c r="V42" s="2">
        <v>978621</v>
      </c>
      <c r="W42" s="2">
        <v>196398</v>
      </c>
      <c r="X42" s="1" t="s">
        <v>98</v>
      </c>
      <c r="Y42" s="2">
        <v>28298322</v>
      </c>
      <c r="Z42" s="2">
        <v>10333175</v>
      </c>
    </row>
    <row r="43" spans="3:26" ht="15" customHeight="1">
      <c r="C43" s="27" t="s">
        <v>64</v>
      </c>
      <c r="D43" s="8"/>
      <c r="E43" s="7">
        <v>24</v>
      </c>
      <c r="F43" s="2">
        <v>5922</v>
      </c>
      <c r="G43" s="2">
        <v>3904543</v>
      </c>
      <c r="H43" s="2">
        <v>20603685</v>
      </c>
      <c r="I43" s="2">
        <v>8614887</v>
      </c>
      <c r="J43" s="2">
        <f>SUM(K43:M43,P43)</f>
        <v>623844</v>
      </c>
      <c r="K43" s="2">
        <v>134184</v>
      </c>
      <c r="L43" s="2">
        <v>393237</v>
      </c>
      <c r="M43" s="2">
        <v>91624</v>
      </c>
      <c r="P43" s="2">
        <v>4799</v>
      </c>
      <c r="Q43" s="2">
        <v>20266</v>
      </c>
      <c r="R43" s="2">
        <v>627262</v>
      </c>
      <c r="S43" s="2">
        <v>55805</v>
      </c>
      <c r="T43" s="2">
        <f>SUM(U43:X43)</f>
        <v>26241471</v>
      </c>
      <c r="U43" s="2">
        <v>25375615</v>
      </c>
      <c r="V43" s="2">
        <v>815023</v>
      </c>
      <c r="W43" s="2">
        <v>50723</v>
      </c>
      <c r="X43" s="2">
        <v>110</v>
      </c>
      <c r="Y43" s="2">
        <v>32203761</v>
      </c>
      <c r="Z43" s="2">
        <v>11098766</v>
      </c>
    </row>
    <row r="44" spans="3:5" ht="15" customHeight="1">
      <c r="C44" s="27"/>
      <c r="D44" s="8"/>
      <c r="E44" s="7"/>
    </row>
    <row r="45" spans="3:26" ht="15" customHeight="1">
      <c r="C45" s="27" t="s">
        <v>65</v>
      </c>
      <c r="D45" s="8"/>
      <c r="E45" s="7">
        <v>1</v>
      </c>
      <c r="F45" s="1" t="s">
        <v>99</v>
      </c>
      <c r="G45" s="1" t="s">
        <v>99</v>
      </c>
      <c r="H45" s="1" t="s">
        <v>99</v>
      </c>
      <c r="I45" s="1" t="s">
        <v>99</v>
      </c>
      <c r="J45" s="1" t="s">
        <v>49</v>
      </c>
      <c r="K45" s="1" t="s">
        <v>49</v>
      </c>
      <c r="L45" s="1" t="s">
        <v>98</v>
      </c>
      <c r="M45" s="1" t="s">
        <v>49</v>
      </c>
      <c r="P45" s="1" t="s">
        <v>98</v>
      </c>
      <c r="Q45" s="1" t="s">
        <v>49</v>
      </c>
      <c r="R45" s="1" t="s">
        <v>49</v>
      </c>
      <c r="S45" s="1" t="s">
        <v>98</v>
      </c>
      <c r="T45" s="1" t="s">
        <v>99</v>
      </c>
      <c r="U45" s="1" t="s">
        <v>99</v>
      </c>
      <c r="V45" s="1" t="s">
        <v>98</v>
      </c>
      <c r="W45" s="1" t="s">
        <v>98</v>
      </c>
      <c r="X45" s="1" t="s">
        <v>98</v>
      </c>
      <c r="Y45" s="1" t="s">
        <v>99</v>
      </c>
      <c r="Z45" s="1" t="s">
        <v>99</v>
      </c>
    </row>
    <row r="46" spans="3:26" ht="15" customHeight="1">
      <c r="C46" s="27" t="s">
        <v>66</v>
      </c>
      <c r="D46" s="8"/>
      <c r="E46" s="7">
        <v>1</v>
      </c>
      <c r="F46" s="1" t="s">
        <v>99</v>
      </c>
      <c r="G46" s="1" t="s">
        <v>99</v>
      </c>
      <c r="H46" s="1" t="s">
        <v>99</v>
      </c>
      <c r="I46" s="1" t="s">
        <v>99</v>
      </c>
      <c r="J46" s="1" t="s">
        <v>49</v>
      </c>
      <c r="K46" s="1" t="s">
        <v>49</v>
      </c>
      <c r="L46" s="1" t="s">
        <v>49</v>
      </c>
      <c r="M46" s="1" t="s">
        <v>49</v>
      </c>
      <c r="P46" s="1" t="s">
        <v>98</v>
      </c>
      <c r="Q46" s="1" t="s">
        <v>49</v>
      </c>
      <c r="R46" s="1" t="s">
        <v>49</v>
      </c>
      <c r="S46" s="1" t="s">
        <v>49</v>
      </c>
      <c r="T46" s="1" t="s">
        <v>99</v>
      </c>
      <c r="U46" s="1" t="s">
        <v>99</v>
      </c>
      <c r="V46" s="1" t="s">
        <v>98</v>
      </c>
      <c r="W46" s="1" t="s">
        <v>98</v>
      </c>
      <c r="X46" s="1" t="s">
        <v>98</v>
      </c>
      <c r="Y46" s="1" t="s">
        <v>99</v>
      </c>
      <c r="Z46" s="1" t="s">
        <v>99</v>
      </c>
    </row>
    <row r="47" spans="3:26" ht="15" customHeight="1">
      <c r="C47" s="27" t="s">
        <v>67</v>
      </c>
      <c r="D47" s="8"/>
      <c r="E47" s="7">
        <v>3</v>
      </c>
      <c r="F47" s="2">
        <v>135</v>
      </c>
      <c r="G47" s="2">
        <v>42348</v>
      </c>
      <c r="H47" s="2">
        <v>48486</v>
      </c>
      <c r="I47" s="2">
        <v>30715</v>
      </c>
      <c r="J47" s="1">
        <v>2059</v>
      </c>
      <c r="K47" s="2">
        <v>397</v>
      </c>
      <c r="L47" s="1">
        <v>1496</v>
      </c>
      <c r="M47" s="1">
        <v>166</v>
      </c>
      <c r="P47" s="1" t="s">
        <v>98</v>
      </c>
      <c r="Q47" s="2">
        <v>99</v>
      </c>
      <c r="R47" s="2">
        <v>1812</v>
      </c>
      <c r="S47" s="1" t="s">
        <v>98</v>
      </c>
      <c r="T47" s="2">
        <f>SUM(U47:X47)</f>
        <v>110573</v>
      </c>
      <c r="U47" s="2">
        <v>80338</v>
      </c>
      <c r="V47" s="2">
        <v>21732</v>
      </c>
      <c r="W47" s="1">
        <v>8503</v>
      </c>
      <c r="X47" s="1" t="s">
        <v>98</v>
      </c>
      <c r="Y47" s="2">
        <v>110434</v>
      </c>
      <c r="Z47" s="2">
        <v>58643</v>
      </c>
    </row>
    <row r="48" spans="4:5" ht="15" customHeight="1">
      <c r="D48" s="8"/>
      <c r="E48" s="7"/>
    </row>
    <row r="49" spans="4:6" ht="15" customHeight="1">
      <c r="D49" s="8"/>
      <c r="E49" s="7"/>
      <c r="F49" s="2" t="s">
        <v>68</v>
      </c>
    </row>
    <row r="50" spans="4:5" ht="15" customHeight="1">
      <c r="D50" s="8"/>
      <c r="E50" s="7"/>
    </row>
    <row r="51" spans="3:26" ht="15" customHeight="1">
      <c r="C51" s="27" t="s">
        <v>69</v>
      </c>
      <c r="D51" s="8"/>
      <c r="E51" s="7">
        <f>SUM(E55:E63)</f>
        <v>235</v>
      </c>
      <c r="F51" s="7">
        <f aca="true" t="shared" si="3" ref="F51:M51">SUM(F55:F63)</f>
        <v>31380</v>
      </c>
      <c r="G51" s="7">
        <f t="shared" si="3"/>
        <v>16516422</v>
      </c>
      <c r="H51" s="7">
        <f t="shared" si="3"/>
        <v>59133904</v>
      </c>
      <c r="I51" s="7">
        <f>SUM(I55:I63)</f>
        <v>21438711</v>
      </c>
      <c r="J51" s="7">
        <f t="shared" si="3"/>
        <v>3788911</v>
      </c>
      <c r="K51" s="7">
        <f>SUM(K55:K63)</f>
        <v>872888</v>
      </c>
      <c r="L51" s="7">
        <f t="shared" si="3"/>
        <v>2363794</v>
      </c>
      <c r="M51" s="7">
        <f t="shared" si="3"/>
        <v>433879</v>
      </c>
      <c r="P51" s="7">
        <f aca="true" t="shared" si="4" ref="P51:Z51">SUM(P55:P63)</f>
        <v>118350</v>
      </c>
      <c r="Q51" s="7">
        <f t="shared" si="4"/>
        <v>229671</v>
      </c>
      <c r="R51" s="7">
        <f t="shared" si="4"/>
        <v>3024002</v>
      </c>
      <c r="S51" s="7">
        <f t="shared" si="4"/>
        <v>-165205</v>
      </c>
      <c r="T51" s="7">
        <f t="shared" si="4"/>
        <v>86352645</v>
      </c>
      <c r="U51" s="7">
        <f t="shared" si="4"/>
        <v>81275695</v>
      </c>
      <c r="V51" s="7">
        <f t="shared" si="4"/>
        <v>4264767</v>
      </c>
      <c r="W51" s="7">
        <f t="shared" si="4"/>
        <v>380555</v>
      </c>
      <c r="X51" s="7">
        <f t="shared" si="4"/>
        <v>431628</v>
      </c>
      <c r="Y51" s="7">
        <f t="shared" si="4"/>
        <v>89822225</v>
      </c>
      <c r="Z51" s="7">
        <f t="shared" si="4"/>
        <v>27283557</v>
      </c>
    </row>
    <row r="52" spans="3:26" ht="15" customHeight="1">
      <c r="C52" s="27"/>
      <c r="D52" s="8"/>
      <c r="E52" s="7"/>
      <c r="F52" s="7"/>
      <c r="G52" s="7"/>
      <c r="H52" s="7"/>
      <c r="I52" s="7"/>
      <c r="J52" s="7"/>
      <c r="K52" s="7"/>
      <c r="L52" s="7"/>
      <c r="M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3:26" ht="15" customHeight="1">
      <c r="C53" s="27" t="s">
        <v>70</v>
      </c>
      <c r="D53" s="8"/>
      <c r="E53" s="7">
        <f>SUM(E65:E73)</f>
        <v>203</v>
      </c>
      <c r="F53" s="7">
        <f aca="true" t="shared" si="5" ref="F53:M53">SUM(F65:F73)</f>
        <v>19571</v>
      </c>
      <c r="G53" s="7">
        <f t="shared" si="5"/>
        <v>6588428</v>
      </c>
      <c r="H53" s="7">
        <f t="shared" si="5"/>
        <v>26915102</v>
      </c>
      <c r="I53" s="7">
        <f>SUM(I65:I73)</f>
        <v>11532360</v>
      </c>
      <c r="J53" s="7">
        <f t="shared" si="5"/>
        <v>1456009</v>
      </c>
      <c r="K53" s="7">
        <f>SUM(K65:K73)</f>
        <v>392011</v>
      </c>
      <c r="L53" s="7">
        <f t="shared" si="5"/>
        <v>787884</v>
      </c>
      <c r="M53" s="7">
        <f t="shared" si="5"/>
        <v>167927</v>
      </c>
      <c r="P53" s="7">
        <f aca="true" t="shared" si="6" ref="P53:Z53">SUM(P65:P73)</f>
        <v>108187</v>
      </c>
      <c r="Q53" s="7">
        <f t="shared" si="6"/>
        <v>67403</v>
      </c>
      <c r="R53" s="7">
        <f t="shared" si="6"/>
        <v>1114175</v>
      </c>
      <c r="S53" s="7">
        <f t="shared" si="6"/>
        <v>405277</v>
      </c>
      <c r="T53" s="7">
        <f t="shared" si="6"/>
        <v>42283867</v>
      </c>
      <c r="U53" s="7">
        <f t="shared" si="6"/>
        <v>39174858</v>
      </c>
      <c r="V53" s="7">
        <f t="shared" si="6"/>
        <v>3056943</v>
      </c>
      <c r="W53" s="7">
        <f t="shared" si="6"/>
        <v>51646</v>
      </c>
      <c r="X53" s="7">
        <f t="shared" si="6"/>
        <v>420</v>
      </c>
      <c r="Y53" s="7">
        <f t="shared" si="6"/>
        <v>48341798</v>
      </c>
      <c r="Z53" s="7">
        <f t="shared" si="6"/>
        <v>19940382</v>
      </c>
    </row>
    <row r="54" spans="3:5" ht="15" customHeight="1">
      <c r="C54" s="27"/>
      <c r="D54" s="8"/>
      <c r="E54" s="7"/>
    </row>
    <row r="55" spans="3:26" ht="15" customHeight="1">
      <c r="C55" s="27" t="s">
        <v>71</v>
      </c>
      <c r="D55" s="8"/>
      <c r="E55" s="7">
        <v>52</v>
      </c>
      <c r="F55" s="2">
        <v>11624</v>
      </c>
      <c r="G55" s="2">
        <v>9339989</v>
      </c>
      <c r="H55" s="2">
        <v>33398571</v>
      </c>
      <c r="I55" s="2">
        <v>7733856</v>
      </c>
      <c r="J55" s="2">
        <f aca="true" t="shared" si="7" ref="J55:J66">SUM(K55:M55,P55)</f>
        <v>1241960</v>
      </c>
      <c r="K55" s="2">
        <v>316201</v>
      </c>
      <c r="L55" s="2">
        <v>638849</v>
      </c>
      <c r="M55" s="2">
        <v>265718</v>
      </c>
      <c r="P55" s="2">
        <v>21192</v>
      </c>
      <c r="Q55" s="2">
        <v>80443</v>
      </c>
      <c r="R55" s="2">
        <v>1118533</v>
      </c>
      <c r="S55" s="2">
        <v>-67574</v>
      </c>
      <c r="T55" s="2">
        <f aca="true" t="shared" si="8" ref="T55:T71">SUM(U55:X55)</f>
        <v>42505981</v>
      </c>
      <c r="U55" s="2">
        <v>41015685</v>
      </c>
      <c r="V55" s="2">
        <v>1029795</v>
      </c>
      <c r="W55" s="2">
        <v>98812</v>
      </c>
      <c r="X55" s="2">
        <v>361689</v>
      </c>
      <c r="Y55" s="2">
        <v>46341155</v>
      </c>
      <c r="Z55" s="2">
        <v>11823402</v>
      </c>
    </row>
    <row r="56" spans="3:26" ht="15" customHeight="1">
      <c r="C56" s="27" t="s">
        <v>72</v>
      </c>
      <c r="D56" s="8"/>
      <c r="E56" s="7">
        <v>51</v>
      </c>
      <c r="F56" s="2">
        <v>5454</v>
      </c>
      <c r="G56" s="2">
        <v>2429654</v>
      </c>
      <c r="H56" s="2">
        <v>9867171</v>
      </c>
      <c r="I56" s="2">
        <v>3990952</v>
      </c>
      <c r="J56" s="2">
        <f t="shared" si="7"/>
        <v>359310</v>
      </c>
      <c r="K56" s="2">
        <v>104264</v>
      </c>
      <c r="L56" s="2">
        <v>163268</v>
      </c>
      <c r="M56" s="2">
        <v>73466</v>
      </c>
      <c r="P56" s="2">
        <v>18312</v>
      </c>
      <c r="Q56" s="2">
        <v>24453</v>
      </c>
      <c r="R56" s="2">
        <v>375335</v>
      </c>
      <c r="S56" s="2">
        <v>-3375</v>
      </c>
      <c r="T56" s="2">
        <f t="shared" si="8"/>
        <v>14693707</v>
      </c>
      <c r="U56" s="2">
        <v>13621811</v>
      </c>
      <c r="V56" s="2">
        <v>803921</v>
      </c>
      <c r="W56" s="2">
        <v>267975</v>
      </c>
      <c r="X56" s="1" t="s">
        <v>98</v>
      </c>
      <c r="Y56" s="2">
        <v>14412200</v>
      </c>
      <c r="Z56" s="2">
        <v>4125288</v>
      </c>
    </row>
    <row r="57" spans="3:26" ht="15" customHeight="1">
      <c r="C57" s="27" t="s">
        <v>73</v>
      </c>
      <c r="D57" s="8"/>
      <c r="E57" s="7">
        <v>17</v>
      </c>
      <c r="F57" s="2">
        <v>1523</v>
      </c>
      <c r="G57" s="2">
        <v>412511</v>
      </c>
      <c r="H57" s="2">
        <v>1125963</v>
      </c>
      <c r="I57" s="2">
        <v>489199</v>
      </c>
      <c r="J57" s="2">
        <f t="shared" si="7"/>
        <v>56578</v>
      </c>
      <c r="K57" s="2">
        <v>24246</v>
      </c>
      <c r="L57" s="2">
        <v>5118</v>
      </c>
      <c r="M57" s="2">
        <v>3327</v>
      </c>
      <c r="P57" s="2">
        <v>23887</v>
      </c>
      <c r="Q57" s="2">
        <v>11023</v>
      </c>
      <c r="R57" s="2">
        <v>42687</v>
      </c>
      <c r="S57" s="2">
        <v>1379</v>
      </c>
      <c r="T57" s="2">
        <f t="shared" si="8"/>
        <v>1924848</v>
      </c>
      <c r="U57" s="2">
        <v>1550991</v>
      </c>
      <c r="V57" s="2">
        <v>373857</v>
      </c>
      <c r="W57" s="1" t="s">
        <v>98</v>
      </c>
      <c r="X57" s="1" t="s">
        <v>98</v>
      </c>
      <c r="Y57" s="2">
        <v>1919820</v>
      </c>
      <c r="Z57" s="2">
        <v>732467</v>
      </c>
    </row>
    <row r="58" spans="3:26" ht="15" customHeight="1">
      <c r="C58" s="27" t="s">
        <v>74</v>
      </c>
      <c r="D58" s="8"/>
      <c r="E58" s="7">
        <v>55</v>
      </c>
      <c r="F58" s="2">
        <v>7251</v>
      </c>
      <c r="G58" s="2">
        <v>2648801</v>
      </c>
      <c r="H58" s="2">
        <v>9965295</v>
      </c>
      <c r="I58" s="2">
        <v>4988305</v>
      </c>
      <c r="J58" s="2">
        <f t="shared" si="7"/>
        <v>809395</v>
      </c>
      <c r="K58" s="2">
        <v>232503</v>
      </c>
      <c r="L58" s="2">
        <v>463909</v>
      </c>
      <c r="M58" s="2">
        <v>58839</v>
      </c>
      <c r="P58" s="2">
        <v>54144</v>
      </c>
      <c r="Q58" s="2">
        <v>84629</v>
      </c>
      <c r="R58" s="2">
        <v>489668</v>
      </c>
      <c r="S58" s="2">
        <v>13999</v>
      </c>
      <c r="T58" s="2">
        <f t="shared" si="8"/>
        <v>18897675</v>
      </c>
      <c r="U58" s="2">
        <v>17837720</v>
      </c>
      <c r="V58" s="2">
        <v>1046077</v>
      </c>
      <c r="W58" s="2">
        <v>13768</v>
      </c>
      <c r="X58" s="2">
        <v>110</v>
      </c>
      <c r="Y58" s="2">
        <v>18644576</v>
      </c>
      <c r="Z58" s="2">
        <v>7962212</v>
      </c>
    </row>
    <row r="59" spans="3:5" ht="15" customHeight="1">
      <c r="C59" s="27"/>
      <c r="D59" s="8"/>
      <c r="E59" s="7"/>
    </row>
    <row r="60" spans="3:26" ht="15" customHeight="1">
      <c r="C60" s="27" t="s">
        <v>75</v>
      </c>
      <c r="D60" s="8"/>
      <c r="E60" s="7">
        <v>33</v>
      </c>
      <c r="F60" s="2">
        <v>3446</v>
      </c>
      <c r="G60" s="2">
        <v>1071612</v>
      </c>
      <c r="H60" s="2">
        <v>3648501</v>
      </c>
      <c r="I60" s="2">
        <v>3104891</v>
      </c>
      <c r="J60" s="2">
        <f t="shared" si="7"/>
        <v>1259567</v>
      </c>
      <c r="K60" s="2">
        <v>189454</v>
      </c>
      <c r="L60" s="2">
        <v>1048059</v>
      </c>
      <c r="M60" s="2">
        <v>21297</v>
      </c>
      <c r="P60" s="1">
        <v>757</v>
      </c>
      <c r="Q60" s="2">
        <v>26620</v>
      </c>
      <c r="R60" s="2">
        <v>876377</v>
      </c>
      <c r="S60" s="2">
        <v>-110486</v>
      </c>
      <c r="T60" s="2">
        <f t="shared" si="8"/>
        <v>5864789</v>
      </c>
      <c r="U60" s="2">
        <v>5647290</v>
      </c>
      <c r="V60" s="2">
        <v>217499</v>
      </c>
      <c r="W60" s="1" t="s">
        <v>98</v>
      </c>
      <c r="X60" s="1" t="s">
        <v>98</v>
      </c>
      <c r="Y60" s="2">
        <v>6025014</v>
      </c>
      <c r="Z60" s="2">
        <v>1438283</v>
      </c>
    </row>
    <row r="61" spans="3:26" ht="15" customHeight="1">
      <c r="C61" s="27" t="s">
        <v>76</v>
      </c>
      <c r="D61" s="8"/>
      <c r="E61" s="7">
        <v>5</v>
      </c>
      <c r="F61" s="2">
        <v>204</v>
      </c>
      <c r="G61" s="2">
        <v>50184</v>
      </c>
      <c r="H61" s="2">
        <v>90068</v>
      </c>
      <c r="I61" s="2">
        <v>41844</v>
      </c>
      <c r="J61" s="2">
        <f t="shared" si="7"/>
        <v>5010</v>
      </c>
      <c r="K61" s="1">
        <v>205</v>
      </c>
      <c r="L61" s="2">
        <v>2441</v>
      </c>
      <c r="M61" s="2">
        <v>2364</v>
      </c>
      <c r="P61" s="1" t="s">
        <v>98</v>
      </c>
      <c r="Q61" s="2">
        <v>614</v>
      </c>
      <c r="R61" s="2">
        <v>6279</v>
      </c>
      <c r="S61" s="1" t="s">
        <v>98</v>
      </c>
      <c r="T61" s="2">
        <f t="shared" si="8"/>
        <v>181440</v>
      </c>
      <c r="U61" s="2">
        <v>155798</v>
      </c>
      <c r="V61" s="2">
        <v>25642</v>
      </c>
      <c r="W61" s="1" t="s">
        <v>98</v>
      </c>
      <c r="X61" s="1" t="s">
        <v>98</v>
      </c>
      <c r="Y61" s="2">
        <v>181652</v>
      </c>
      <c r="Z61" s="2">
        <v>82552</v>
      </c>
    </row>
    <row r="62" spans="3:26" ht="15" customHeight="1">
      <c r="C62" s="27" t="s">
        <v>77</v>
      </c>
      <c r="D62" s="8"/>
      <c r="E62" s="7">
        <v>7</v>
      </c>
      <c r="F62" s="2">
        <v>517</v>
      </c>
      <c r="G62" s="2">
        <v>112943</v>
      </c>
      <c r="H62" s="2">
        <v>100286</v>
      </c>
      <c r="I62" s="2">
        <v>136673</v>
      </c>
      <c r="J62" s="2">
        <f t="shared" si="7"/>
        <v>10832</v>
      </c>
      <c r="K62" s="2">
        <v>872</v>
      </c>
      <c r="L62" s="2">
        <v>4861</v>
      </c>
      <c r="M62" s="2">
        <v>5041</v>
      </c>
      <c r="P62" s="1">
        <v>58</v>
      </c>
      <c r="Q62" s="2">
        <v>559</v>
      </c>
      <c r="R62" s="2">
        <v>11602</v>
      </c>
      <c r="S62" s="1">
        <v>243</v>
      </c>
      <c r="T62" s="2">
        <f t="shared" si="8"/>
        <v>260789</v>
      </c>
      <c r="U62" s="2">
        <v>117938</v>
      </c>
      <c r="V62" s="2">
        <v>142851</v>
      </c>
      <c r="W62" s="1" t="s">
        <v>98</v>
      </c>
      <c r="X62" s="1" t="s">
        <v>98</v>
      </c>
      <c r="Y62" s="2">
        <v>261266</v>
      </c>
      <c r="Z62" s="2">
        <v>144382</v>
      </c>
    </row>
    <row r="63" spans="3:26" ht="15" customHeight="1">
      <c r="C63" s="27" t="s">
        <v>78</v>
      </c>
      <c r="D63" s="8"/>
      <c r="E63" s="7">
        <v>15</v>
      </c>
      <c r="F63" s="2">
        <v>1361</v>
      </c>
      <c r="G63" s="2">
        <v>450728</v>
      </c>
      <c r="H63" s="2">
        <v>938049</v>
      </c>
      <c r="I63" s="2">
        <v>952991</v>
      </c>
      <c r="J63" s="2">
        <f t="shared" si="7"/>
        <v>46259</v>
      </c>
      <c r="K63" s="2">
        <v>5143</v>
      </c>
      <c r="L63" s="2">
        <v>37289</v>
      </c>
      <c r="M63" s="2">
        <v>3827</v>
      </c>
      <c r="P63" s="1" t="s">
        <v>98</v>
      </c>
      <c r="Q63" s="2">
        <v>1330</v>
      </c>
      <c r="R63" s="2">
        <v>103521</v>
      </c>
      <c r="S63" s="1">
        <v>609</v>
      </c>
      <c r="T63" s="2">
        <f t="shared" si="8"/>
        <v>2023416</v>
      </c>
      <c r="U63" s="2">
        <v>1328462</v>
      </c>
      <c r="V63" s="2">
        <v>625125</v>
      </c>
      <c r="W63" s="1" t="s">
        <v>98</v>
      </c>
      <c r="X63" s="1">
        <v>69829</v>
      </c>
      <c r="Y63" s="2">
        <v>2036542</v>
      </c>
      <c r="Z63" s="2">
        <v>974971</v>
      </c>
    </row>
    <row r="64" spans="3:5" ht="15" customHeight="1">
      <c r="C64" s="27"/>
      <c r="D64" s="8"/>
      <c r="E64" s="7"/>
    </row>
    <row r="65" spans="3:26" ht="15" customHeight="1">
      <c r="C65" s="27" t="s">
        <v>79</v>
      </c>
      <c r="D65" s="8"/>
      <c r="E65" s="7">
        <v>55</v>
      </c>
      <c r="F65" s="2">
        <v>7812</v>
      </c>
      <c r="G65" s="2">
        <v>3666863</v>
      </c>
      <c r="H65" s="2">
        <v>20741814</v>
      </c>
      <c r="I65" s="2">
        <v>7796105</v>
      </c>
      <c r="J65" s="2">
        <f t="shared" si="7"/>
        <v>929839</v>
      </c>
      <c r="K65" s="2">
        <v>270185</v>
      </c>
      <c r="L65" s="2">
        <v>538078</v>
      </c>
      <c r="M65" s="2">
        <v>111783</v>
      </c>
      <c r="P65" s="2">
        <v>9793</v>
      </c>
      <c r="Q65" s="2">
        <v>24643</v>
      </c>
      <c r="R65" s="2">
        <v>689122</v>
      </c>
      <c r="S65" s="2">
        <v>16809</v>
      </c>
      <c r="T65" s="2">
        <f t="shared" si="8"/>
        <v>29899897</v>
      </c>
      <c r="U65" s="2">
        <v>28959058</v>
      </c>
      <c r="V65" s="2">
        <v>889095</v>
      </c>
      <c r="W65" s="2">
        <v>51646</v>
      </c>
      <c r="X65" s="2">
        <v>98</v>
      </c>
      <c r="Y65" s="2">
        <v>35925990</v>
      </c>
      <c r="Z65" s="2">
        <v>14279853</v>
      </c>
    </row>
    <row r="66" spans="3:26" ht="15" customHeight="1">
      <c r="C66" s="27" t="s">
        <v>80</v>
      </c>
      <c r="D66" s="8"/>
      <c r="E66" s="7">
        <v>35</v>
      </c>
      <c r="F66" s="2">
        <v>2713</v>
      </c>
      <c r="G66" s="2">
        <v>739641</v>
      </c>
      <c r="H66" s="2">
        <v>1820856</v>
      </c>
      <c r="I66" s="2">
        <v>1320909</v>
      </c>
      <c r="J66" s="2">
        <f t="shared" si="7"/>
        <v>107453</v>
      </c>
      <c r="K66" s="2">
        <v>9338</v>
      </c>
      <c r="L66" s="2">
        <v>80543</v>
      </c>
      <c r="M66" s="2">
        <v>14110</v>
      </c>
      <c r="P66" s="2">
        <v>3462</v>
      </c>
      <c r="Q66" s="2">
        <v>11231</v>
      </c>
      <c r="R66" s="2">
        <v>134448</v>
      </c>
      <c r="S66" s="2">
        <v>-3063</v>
      </c>
      <c r="T66" s="2">
        <f t="shared" si="8"/>
        <v>3438366</v>
      </c>
      <c r="U66" s="2">
        <v>3162465</v>
      </c>
      <c r="V66" s="2">
        <v>275901</v>
      </c>
      <c r="W66" s="1" t="s">
        <v>98</v>
      </c>
      <c r="X66" s="1" t="s">
        <v>98</v>
      </c>
      <c r="Y66" s="2">
        <v>3460614</v>
      </c>
      <c r="Z66" s="2">
        <v>1453422</v>
      </c>
    </row>
    <row r="67" spans="3:26" ht="15" customHeight="1">
      <c r="C67" s="27" t="s">
        <v>81</v>
      </c>
      <c r="D67" s="8"/>
      <c r="E67" s="7">
        <v>9</v>
      </c>
      <c r="F67" s="2">
        <v>751</v>
      </c>
      <c r="G67" s="2">
        <v>219983</v>
      </c>
      <c r="H67" s="2">
        <v>639232</v>
      </c>
      <c r="I67" s="2">
        <v>178848</v>
      </c>
      <c r="J67" s="2">
        <f aca="true" t="shared" si="9" ref="J67:J73">SUM(K67:M67,P67)</f>
        <v>35291</v>
      </c>
      <c r="K67" s="2">
        <v>4594</v>
      </c>
      <c r="L67" s="2">
        <v>28892</v>
      </c>
      <c r="M67" s="2">
        <v>648</v>
      </c>
      <c r="P67" s="1">
        <v>1157</v>
      </c>
      <c r="Q67" s="2">
        <v>11236</v>
      </c>
      <c r="R67" s="2">
        <v>33272</v>
      </c>
      <c r="S67" s="1">
        <v>311</v>
      </c>
      <c r="T67" s="2">
        <f t="shared" si="8"/>
        <v>1012735</v>
      </c>
      <c r="U67" s="2">
        <v>816284</v>
      </c>
      <c r="V67" s="2">
        <v>196451</v>
      </c>
      <c r="W67" s="1" t="s">
        <v>98</v>
      </c>
      <c r="X67" s="1" t="s">
        <v>98</v>
      </c>
      <c r="Y67" s="2">
        <v>1005328</v>
      </c>
      <c r="Z67" s="2">
        <v>322799</v>
      </c>
    </row>
    <row r="68" spans="3:26" ht="15" customHeight="1">
      <c r="C68" s="27" t="s">
        <v>82</v>
      </c>
      <c r="D68" s="8"/>
      <c r="E68" s="7">
        <v>47</v>
      </c>
      <c r="F68" s="2">
        <v>3997</v>
      </c>
      <c r="G68" s="2">
        <v>899683</v>
      </c>
      <c r="H68" s="2">
        <v>1986472</v>
      </c>
      <c r="I68" s="2">
        <v>883739</v>
      </c>
      <c r="J68" s="2">
        <f t="shared" si="9"/>
        <v>162188</v>
      </c>
      <c r="K68" s="2">
        <v>60805</v>
      </c>
      <c r="L68" s="2">
        <v>85935</v>
      </c>
      <c r="M68" s="2">
        <v>8477</v>
      </c>
      <c r="P68" s="2">
        <v>6971</v>
      </c>
      <c r="Q68" s="2">
        <v>5121</v>
      </c>
      <c r="R68" s="2">
        <v>107555</v>
      </c>
      <c r="S68" s="2">
        <v>3809</v>
      </c>
      <c r="T68" s="2">
        <f t="shared" si="8"/>
        <v>3744446</v>
      </c>
      <c r="U68" s="2">
        <v>2856820</v>
      </c>
      <c r="V68" s="2">
        <v>887304</v>
      </c>
      <c r="W68" s="1" t="s">
        <v>98</v>
      </c>
      <c r="X68" s="2">
        <v>322</v>
      </c>
      <c r="Y68" s="2">
        <v>3732943</v>
      </c>
      <c r="Z68" s="2">
        <v>1601736</v>
      </c>
    </row>
    <row r="69" spans="3:5" ht="15" customHeight="1">
      <c r="C69" s="27"/>
      <c r="D69" s="8"/>
      <c r="E69" s="7"/>
    </row>
    <row r="70" spans="3:26" ht="15" customHeight="1">
      <c r="C70" s="27" t="s">
        <v>83</v>
      </c>
      <c r="D70" s="8"/>
      <c r="E70" s="7">
        <v>39</v>
      </c>
      <c r="F70" s="2">
        <v>3221</v>
      </c>
      <c r="G70" s="2">
        <v>840162</v>
      </c>
      <c r="H70" s="2">
        <v>1619087</v>
      </c>
      <c r="I70" s="2">
        <v>1216131</v>
      </c>
      <c r="J70" s="2">
        <f t="shared" si="9"/>
        <v>214332</v>
      </c>
      <c r="K70" s="2">
        <v>47014</v>
      </c>
      <c r="L70" s="2">
        <v>48985</v>
      </c>
      <c r="M70" s="2">
        <v>31529</v>
      </c>
      <c r="P70" s="1">
        <v>86804</v>
      </c>
      <c r="Q70" s="2">
        <v>15086</v>
      </c>
      <c r="R70" s="2">
        <v>138701</v>
      </c>
      <c r="S70" s="2">
        <v>387411</v>
      </c>
      <c r="T70" s="2">
        <f t="shared" si="8"/>
        <v>3702650</v>
      </c>
      <c r="U70" s="2">
        <v>3189309</v>
      </c>
      <c r="V70" s="2">
        <v>513341</v>
      </c>
      <c r="W70" s="1" t="s">
        <v>98</v>
      </c>
      <c r="X70" s="1" t="s">
        <v>98</v>
      </c>
      <c r="Y70" s="2">
        <v>3728104</v>
      </c>
      <c r="Z70" s="2">
        <v>1920445</v>
      </c>
    </row>
    <row r="71" spans="3:26" ht="15" customHeight="1">
      <c r="C71" s="27" t="s">
        <v>84</v>
      </c>
      <c r="D71" s="8"/>
      <c r="E71" s="7">
        <v>4</v>
      </c>
      <c r="F71" s="2">
        <v>172</v>
      </c>
      <c r="G71" s="2">
        <v>23451</v>
      </c>
      <c r="H71" s="2">
        <v>4420</v>
      </c>
      <c r="I71" s="2">
        <v>17050</v>
      </c>
      <c r="J71" s="1" t="s">
        <v>98</v>
      </c>
      <c r="K71" s="1" t="s">
        <v>98</v>
      </c>
      <c r="L71" s="1" t="s">
        <v>98</v>
      </c>
      <c r="M71" s="1" t="s">
        <v>98</v>
      </c>
      <c r="P71" s="1" t="s">
        <v>98</v>
      </c>
      <c r="Q71" s="1" t="s">
        <v>98</v>
      </c>
      <c r="R71" s="2">
        <v>1241</v>
      </c>
      <c r="S71" s="1" t="s">
        <v>98</v>
      </c>
      <c r="T71" s="2">
        <f t="shared" si="8"/>
        <v>37961</v>
      </c>
      <c r="U71" s="1" t="s">
        <v>98</v>
      </c>
      <c r="V71" s="2">
        <v>37961</v>
      </c>
      <c r="W71" s="1" t="s">
        <v>98</v>
      </c>
      <c r="X71" s="1" t="s">
        <v>98</v>
      </c>
      <c r="Y71" s="2">
        <v>37961</v>
      </c>
      <c r="Z71" s="2">
        <v>31263</v>
      </c>
    </row>
    <row r="72" spans="3:26" ht="15" customHeight="1">
      <c r="C72" s="27" t="s">
        <v>85</v>
      </c>
      <c r="D72" s="8"/>
      <c r="E72" s="7">
        <v>10</v>
      </c>
      <c r="F72" s="2">
        <v>600</v>
      </c>
      <c r="G72" s="2">
        <v>141216</v>
      </c>
      <c r="H72" s="2">
        <v>86303</v>
      </c>
      <c r="I72" s="2">
        <v>66738</v>
      </c>
      <c r="J72" s="2">
        <f t="shared" si="9"/>
        <v>5989</v>
      </c>
      <c r="K72" s="2">
        <v>75</v>
      </c>
      <c r="L72" s="2">
        <v>4534</v>
      </c>
      <c r="M72" s="2">
        <v>1380</v>
      </c>
      <c r="P72" s="1" t="s">
        <v>98</v>
      </c>
      <c r="Q72" s="2">
        <v>86</v>
      </c>
      <c r="R72" s="2">
        <v>3940</v>
      </c>
      <c r="S72" s="1" t="s">
        <v>98</v>
      </c>
      <c r="T72" s="2">
        <f>SUM(U72:X72)</f>
        <v>343249</v>
      </c>
      <c r="U72" s="2">
        <v>190922</v>
      </c>
      <c r="V72" s="2">
        <v>152327</v>
      </c>
      <c r="W72" s="1" t="s">
        <v>98</v>
      </c>
      <c r="X72" s="1" t="s">
        <v>98</v>
      </c>
      <c r="Y72" s="2">
        <v>346529</v>
      </c>
      <c r="Z72" s="2">
        <v>252413</v>
      </c>
    </row>
    <row r="73" spans="2:26" ht="15" customHeight="1" thickBot="1">
      <c r="B73" s="5"/>
      <c r="C73" s="32" t="s">
        <v>86</v>
      </c>
      <c r="D73" s="33"/>
      <c r="E73" s="5">
        <v>4</v>
      </c>
      <c r="F73" s="5">
        <v>305</v>
      </c>
      <c r="G73" s="5">
        <v>57429</v>
      </c>
      <c r="H73" s="5">
        <v>16918</v>
      </c>
      <c r="I73" s="5">
        <v>52840</v>
      </c>
      <c r="J73" s="5">
        <f t="shared" si="9"/>
        <v>917</v>
      </c>
      <c r="K73" s="34" t="s">
        <v>98</v>
      </c>
      <c r="L73" s="5">
        <v>917</v>
      </c>
      <c r="M73" s="34" t="s">
        <v>98</v>
      </c>
      <c r="N73" s="7"/>
      <c r="P73" s="34" t="s">
        <v>98</v>
      </c>
      <c r="Q73" s="34" t="s">
        <v>98</v>
      </c>
      <c r="R73" s="5">
        <v>5896</v>
      </c>
      <c r="S73" s="34" t="s">
        <v>98</v>
      </c>
      <c r="T73" s="5">
        <f>SUM(U73:X73)</f>
        <v>104563</v>
      </c>
      <c r="U73" s="34" t="s">
        <v>98</v>
      </c>
      <c r="V73" s="5">
        <v>104563</v>
      </c>
      <c r="W73" s="34" t="s">
        <v>98</v>
      </c>
      <c r="X73" s="34" t="s">
        <v>98</v>
      </c>
      <c r="Y73" s="5">
        <v>104329</v>
      </c>
      <c r="Z73" s="5">
        <v>78451</v>
      </c>
    </row>
    <row r="74" spans="3:14" ht="15" customHeight="1">
      <c r="C74" s="2" t="s">
        <v>87</v>
      </c>
      <c r="E74" s="7"/>
      <c r="N74" s="7"/>
    </row>
    <row r="75" spans="5:14" ht="14.25">
      <c r="E75" s="7"/>
      <c r="N75" s="7"/>
    </row>
    <row r="76" ht="14.25">
      <c r="E76" s="7"/>
    </row>
    <row r="77" ht="14.25">
      <c r="E77" s="7"/>
    </row>
    <row r="78" ht="14.25">
      <c r="E78" s="7"/>
    </row>
    <row r="79" ht="14.25">
      <c r="E79" s="7"/>
    </row>
    <row r="80" ht="14.25">
      <c r="E80" s="7"/>
    </row>
    <row r="81" ht="14.25">
      <c r="E81" s="7"/>
    </row>
    <row r="82" ht="14.25">
      <c r="E82" s="7"/>
    </row>
    <row r="83" ht="14.25">
      <c r="E83" s="7"/>
    </row>
    <row r="84" ht="14.25">
      <c r="E84" s="7"/>
    </row>
    <row r="85" ht="14.25">
      <c r="E85" s="7"/>
    </row>
    <row r="86" ht="14.25">
      <c r="E86" s="7"/>
    </row>
    <row r="87" ht="14.25">
      <c r="E87" s="7"/>
    </row>
    <row r="88" ht="14.25">
      <c r="E88" s="7"/>
    </row>
    <row r="89" ht="14.25">
      <c r="E89" s="7"/>
    </row>
    <row r="90" ht="14.25">
      <c r="E90" s="7"/>
    </row>
    <row r="91" ht="14.25">
      <c r="E91" s="7"/>
    </row>
    <row r="92" ht="14.25">
      <c r="E92" s="7"/>
    </row>
    <row r="93" ht="14.25">
      <c r="E93" s="7"/>
    </row>
    <row r="94" ht="14.25">
      <c r="E94" s="7"/>
    </row>
    <row r="95" ht="14.25">
      <c r="E95" s="7"/>
    </row>
    <row r="96" ht="14.25">
      <c r="E96" s="7"/>
    </row>
    <row r="97" ht="14.25">
      <c r="E97" s="7"/>
    </row>
    <row r="98" ht="14.25">
      <c r="E98" s="7"/>
    </row>
  </sheetData>
  <mergeCells count="16">
    <mergeCell ref="I9:I10"/>
    <mergeCell ref="J9:J10"/>
    <mergeCell ref="J7:M8"/>
    <mergeCell ref="P9:P10"/>
    <mergeCell ref="Q7:Q10"/>
    <mergeCell ref="R7:R8"/>
    <mergeCell ref="R9:R10"/>
    <mergeCell ref="T7:T10"/>
    <mergeCell ref="U7:U8"/>
    <mergeCell ref="U9:U10"/>
    <mergeCell ref="V7:V8"/>
    <mergeCell ref="V9:V10"/>
    <mergeCell ref="W9:W10"/>
    <mergeCell ref="X9:X10"/>
    <mergeCell ref="W7:W8"/>
    <mergeCell ref="X7:X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625" defaultRowHeight="12.75"/>
  <cols>
    <col min="1" max="1" width="5.75390625" style="0" customWidth="1"/>
    <col min="2" max="2" width="12.00390625" style="0" customWidth="1"/>
    <col min="3" max="5" width="13.00390625" style="0" customWidth="1"/>
    <col min="6" max="6" width="15.00390625" style="0" customWidth="1"/>
    <col min="7" max="8" width="13.00390625" style="0" customWidth="1"/>
    <col min="9" max="10" width="11.00390625" style="0" customWidth="1"/>
    <col min="11" max="11" width="13.00390625" style="0" customWidth="1"/>
    <col min="12" max="12" width="5.00390625" style="0" customWidth="1"/>
    <col min="13" max="13" width="10.00390625" style="0" customWidth="1"/>
    <col min="14" max="14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1999-12-24T02:40:12Z</cp:lastPrinted>
  <dcterms:modified xsi:type="dcterms:W3CDTF">2000-02-03T05:22:21Z</dcterms:modified>
  <cp:category/>
  <cp:version/>
  <cp:contentType/>
  <cp:contentStatus/>
</cp:coreProperties>
</file>