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560" activeTab="0"/>
  </bookViews>
  <sheets>
    <sheet name="(1)総括" sheetId="1" r:id="rId1"/>
    <sheet name="(2)学科別本科生徒数" sheetId="2" r:id="rId2"/>
  </sheets>
  <definedNames>
    <definedName name="_xlnm.Print_Area" localSheetId="0">'(1)総括'!$A$1:$BH$20</definedName>
    <definedName name="_xlnm.Print_Area" localSheetId="1">'(2)学科別本科生徒数'!$B$1:$AA$20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<sst xmlns="http://schemas.openxmlformats.org/spreadsheetml/2006/main" count="244" uniqueCount="77">
  <si>
    <t xml:space="preserve">      学                    校</t>
  </si>
  <si>
    <t>単位：人</t>
  </si>
  <si>
    <t>区分</t>
  </si>
  <si>
    <t>計</t>
  </si>
  <si>
    <t>その他の職員</t>
  </si>
  <si>
    <t>男</t>
  </si>
  <si>
    <t>女</t>
  </si>
  <si>
    <t>＃男</t>
  </si>
  <si>
    <t>(</t>
  </si>
  <si>
    <t>)</t>
  </si>
  <si>
    <t>-</t>
  </si>
  <si>
    <t>全日制</t>
  </si>
  <si>
    <t>公          立</t>
  </si>
  <si>
    <t>私          立</t>
  </si>
  <si>
    <t>定時制</t>
  </si>
  <si>
    <t>（参考）通 信 制</t>
  </si>
  <si>
    <t>生</t>
  </si>
  <si>
    <t>徒                                                     数</t>
  </si>
  <si>
    <t>総数</t>
  </si>
  <si>
    <t>＃本科</t>
  </si>
  <si>
    <t>　　　本</t>
  </si>
  <si>
    <t>科</t>
  </si>
  <si>
    <t>計</t>
  </si>
  <si>
    <t>農業に関する学科</t>
  </si>
  <si>
    <t>水産に関する学科</t>
  </si>
  <si>
    <t>商業に関する学科</t>
  </si>
  <si>
    <t>その他の学科</t>
  </si>
  <si>
    <t>家庭に関する学科</t>
  </si>
  <si>
    <t>工業に関する学科</t>
  </si>
  <si>
    <t>養護   教諭</t>
  </si>
  <si>
    <t>養　護 助教諭</t>
  </si>
  <si>
    <t>養護   職員</t>
  </si>
  <si>
    <t>教員数（本務</t>
  </si>
  <si>
    <t>者）</t>
  </si>
  <si>
    <t>職員数（本務者）</t>
  </si>
  <si>
    <t>技術職員･実習助手</t>
  </si>
  <si>
    <t>(1) 総            括</t>
  </si>
  <si>
    <t>学校基本調査（各年 5月 1日現在）による。</t>
  </si>
  <si>
    <t>1)学校数</t>
  </si>
  <si>
    <t>学級数</t>
  </si>
  <si>
    <t>＃本校</t>
  </si>
  <si>
    <t>校長</t>
  </si>
  <si>
    <t>教頭</t>
  </si>
  <si>
    <t>教諭</t>
  </si>
  <si>
    <t>助教諭</t>
  </si>
  <si>
    <t>講師</t>
  </si>
  <si>
    <t>事務職員</t>
  </si>
  <si>
    <t>専攻科</t>
  </si>
  <si>
    <t>3年</t>
  </si>
  <si>
    <t>4年</t>
  </si>
  <si>
    <t xml:space="preserve">  1)（  ）は、併置校で内数である。</t>
  </si>
  <si>
    <t>1年</t>
  </si>
  <si>
    <t>2年</t>
  </si>
  <si>
    <t xml:space="preserve"> (2) 学科別本科生徒数</t>
  </si>
  <si>
    <t>普通科</t>
  </si>
  <si>
    <t>-</t>
  </si>
  <si>
    <t>-</t>
  </si>
  <si>
    <t>-</t>
  </si>
  <si>
    <t>-</t>
  </si>
  <si>
    <t xml:space="preserve"> 公          立</t>
  </si>
  <si>
    <t xml:space="preserve"> 私          立</t>
  </si>
  <si>
    <t xml:space="preserve">         14</t>
  </si>
  <si>
    <t>単位：校、学級、人</t>
  </si>
  <si>
    <t xml:space="preserve">         15</t>
  </si>
  <si>
    <t xml:space="preserve">         14</t>
  </si>
  <si>
    <t>看護に関する学科</t>
  </si>
  <si>
    <t>福祉に関する学科</t>
  </si>
  <si>
    <t>情報に関する学科</t>
  </si>
  <si>
    <t>総合学科</t>
  </si>
  <si>
    <t>…</t>
  </si>
  <si>
    <t xml:space="preserve"> 注）情報・福祉については14年度まではその他に含む。</t>
  </si>
  <si>
    <t xml:space="preserve"> 資料　県教育庁総務課「学校一覧・教育統計」、県統計課「教育統計調査報告」</t>
  </si>
  <si>
    <t>平  成   13   年</t>
  </si>
  <si>
    <t xml:space="preserve">         16</t>
  </si>
  <si>
    <t xml:space="preserve">         17</t>
  </si>
  <si>
    <t>（ 平 成 17 年 ）</t>
  </si>
  <si>
    <t xml:space="preserve">                           　　２２０        高                    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</si>
</sst>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0" xfId="16" applyFont="1" applyFill="1" applyAlignment="1">
      <alignment/>
    </xf>
    <xf numFmtId="181" fontId="4" fillId="0" borderId="0" xfId="16" applyFont="1" applyFill="1" applyAlignment="1">
      <alignment horizontal="centerContinuous"/>
    </xf>
    <xf numFmtId="181" fontId="4" fillId="0" borderId="0" xfId="16" applyFont="1" applyFill="1" applyBorder="1" applyAlignment="1">
      <alignment/>
    </xf>
    <xf numFmtId="0" fontId="0" fillId="0" borderId="0" xfId="0" applyFill="1" applyBorder="1" applyAlignment="1">
      <alignment/>
    </xf>
    <xf numFmtId="181" fontId="4" fillId="0" borderId="0" xfId="16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81" fontId="4" fillId="0" borderId="1" xfId="16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/>
    </xf>
    <xf numFmtId="181" fontId="4" fillId="0" borderId="1" xfId="16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81" fontId="4" fillId="0" borderId="2" xfId="16" applyFont="1" applyFill="1" applyBorder="1" applyAlignment="1">
      <alignment/>
    </xf>
    <xf numFmtId="181" fontId="4" fillId="0" borderId="2" xfId="16" applyFont="1" applyFill="1" applyBorder="1" applyAlignment="1">
      <alignment/>
    </xf>
    <xf numFmtId="0" fontId="4" fillId="0" borderId="2" xfId="0" applyFont="1" applyFill="1" applyBorder="1" applyAlignment="1">
      <alignment/>
    </xf>
    <xf numFmtId="181" fontId="4" fillId="0" borderId="3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/>
    </xf>
    <xf numFmtId="181" fontId="4" fillId="0" borderId="5" xfId="16" applyFont="1" applyFill="1" applyBorder="1" applyAlignment="1">
      <alignment/>
    </xf>
    <xf numFmtId="181" fontId="4" fillId="0" borderId="6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/>
    </xf>
    <xf numFmtId="181" fontId="4" fillId="0" borderId="0" xfId="16" applyFont="1" applyFill="1" applyAlignment="1">
      <alignment horizontal="distributed"/>
    </xf>
    <xf numFmtId="181" fontId="4" fillId="0" borderId="0" xfId="16" applyFont="1" applyFill="1" applyAlignment="1">
      <alignment horizontal="right"/>
    </xf>
    <xf numFmtId="181" fontId="4" fillId="0" borderId="7" xfId="16" applyFont="1" applyFill="1" applyBorder="1" applyAlignment="1">
      <alignment/>
    </xf>
    <xf numFmtId="181" fontId="4" fillId="0" borderId="8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center" vertical="center"/>
    </xf>
    <xf numFmtId="181" fontId="4" fillId="0" borderId="8" xfId="16" applyFont="1" applyFill="1" applyBorder="1" applyAlignment="1">
      <alignment horizontal="distributed" vertical="center"/>
    </xf>
    <xf numFmtId="181" fontId="4" fillId="0" borderId="9" xfId="16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center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centerContinuous"/>
    </xf>
    <xf numFmtId="181" fontId="4" fillId="0" borderId="0" xfId="16" applyFont="1" applyFill="1" applyAlignment="1">
      <alignment horizontal="left"/>
    </xf>
    <xf numFmtId="181" fontId="4" fillId="0" borderId="0" xfId="16" applyFont="1" applyFill="1" applyAlignment="1" quotePrefix="1">
      <alignment horizontal="left"/>
    </xf>
    <xf numFmtId="181" fontId="4" fillId="0" borderId="1" xfId="16" applyFont="1" applyFill="1" applyBorder="1" applyAlignment="1">
      <alignment horizontal="right"/>
    </xf>
    <xf numFmtId="41" fontId="4" fillId="0" borderId="0" xfId="16" applyNumberFormat="1" applyFont="1" applyFill="1" applyBorder="1" applyAlignment="1">
      <alignment/>
    </xf>
    <xf numFmtId="41" fontId="4" fillId="0" borderId="0" xfId="16" applyNumberFormat="1" applyFont="1" applyFill="1" applyAlignment="1">
      <alignment horizontal="right"/>
    </xf>
    <xf numFmtId="41" fontId="4" fillId="0" borderId="0" xfId="16" applyNumberFormat="1" applyFont="1" applyFill="1" applyAlignment="1">
      <alignment/>
    </xf>
    <xf numFmtId="181" fontId="4" fillId="0" borderId="0" xfId="16" applyFont="1" applyFill="1" applyBorder="1" applyAlignment="1">
      <alignment horizontal="right"/>
    </xf>
    <xf numFmtId="41" fontId="4" fillId="0" borderId="0" xfId="16" applyNumberFormat="1" applyFont="1" applyFill="1" applyBorder="1" applyAlignment="1">
      <alignment horizontal="right"/>
    </xf>
    <xf numFmtId="181" fontId="4" fillId="0" borderId="11" xfId="16" applyFont="1" applyFill="1" applyBorder="1" applyAlignment="1">
      <alignment horizontal="distributed" vertical="center"/>
    </xf>
    <xf numFmtId="181" fontId="4" fillId="0" borderId="12" xfId="16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81" fontId="4" fillId="0" borderId="12" xfId="16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181" fontId="4" fillId="0" borderId="21" xfId="16" applyFont="1" applyFill="1" applyBorder="1" applyAlignment="1">
      <alignment horizontal="distributed" vertical="center"/>
    </xf>
    <xf numFmtId="181" fontId="4" fillId="0" borderId="22" xfId="16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distributed" vertical="center"/>
    </xf>
    <xf numFmtId="181" fontId="4" fillId="0" borderId="4" xfId="16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distributed" vertical="center" wrapText="1"/>
    </xf>
    <xf numFmtId="0" fontId="0" fillId="0" borderId="20" xfId="0" applyFill="1" applyBorder="1" applyAlignment="1">
      <alignment horizontal="distributed" vertical="center" wrapText="1"/>
    </xf>
    <xf numFmtId="181" fontId="4" fillId="0" borderId="21" xfId="16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81" fontId="4" fillId="0" borderId="14" xfId="16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7" xfId="0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9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center" vertical="center"/>
    </xf>
    <xf numFmtId="181" fontId="4" fillId="0" borderId="22" xfId="16" applyFont="1" applyFill="1" applyBorder="1" applyAlignment="1">
      <alignment horizontal="center" vertical="center"/>
    </xf>
    <xf numFmtId="0" fontId="0" fillId="0" borderId="11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181" fontId="4" fillId="0" borderId="21" xfId="16" applyFont="1" applyFill="1" applyBorder="1" applyAlignment="1">
      <alignment horizontal="center" vertical="center"/>
    </xf>
    <xf numFmtId="181" fontId="4" fillId="0" borderId="14" xfId="16" applyFont="1" applyFill="1" applyBorder="1" applyAlignment="1">
      <alignment horizontal="center" vertical="center"/>
    </xf>
    <xf numFmtId="181" fontId="4" fillId="0" borderId="8" xfId="16" applyFont="1" applyFill="1" applyBorder="1" applyAlignment="1">
      <alignment horizontal="center" vertical="center"/>
    </xf>
    <xf numFmtId="181" fontId="4" fillId="0" borderId="4" xfId="16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0"/>
  <sheetViews>
    <sheetView showGridLines="0" tabSelected="1" zoomScale="85" zoomScaleNormal="85" zoomScaleSheetLayoutView="7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2" sqref="B2"/>
    </sheetView>
  </sheetViews>
  <sheetFormatPr defaultColWidth="8.625" defaultRowHeight="12.75"/>
  <cols>
    <col min="1" max="1" width="0.875" style="3" customWidth="1"/>
    <col min="2" max="2" width="19.625" style="3" customWidth="1"/>
    <col min="3" max="3" width="0.875" style="3" customWidth="1"/>
    <col min="4" max="6" width="2.625" style="3" customWidth="1"/>
    <col min="7" max="7" width="5.75390625" style="3" customWidth="1"/>
    <col min="8" max="10" width="2.625" style="3" customWidth="1"/>
    <col min="11" max="11" width="5.75390625" style="3" customWidth="1"/>
    <col min="12" max="20" width="10.75390625" style="3" customWidth="1"/>
    <col min="21" max="34" width="10.25390625" style="3" customWidth="1"/>
    <col min="35" max="35" width="0.875" style="3" customWidth="1"/>
    <col min="36" max="36" width="19.625" style="3" customWidth="1"/>
    <col min="37" max="37" width="0.875" style="3" customWidth="1"/>
    <col min="38" max="39" width="14.625" style="3" customWidth="1"/>
    <col min="40" max="42" width="14.25390625" style="3" customWidth="1"/>
    <col min="43" max="60" width="12.75390625" style="3" customWidth="1"/>
    <col min="61" max="16384" width="8.625" style="3" customWidth="1"/>
  </cols>
  <sheetData>
    <row r="1" spans="2:60" ht="24">
      <c r="B1" s="1" t="s">
        <v>76</v>
      </c>
      <c r="U1" s="1" t="s">
        <v>0</v>
      </c>
      <c r="AB1" s="4"/>
      <c r="AC1" s="4" t="s">
        <v>75</v>
      </c>
      <c r="AJ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</row>
    <row r="2" spans="2:60" ht="22.5" customHeight="1">
      <c r="B2" s="3" t="s">
        <v>37</v>
      </c>
      <c r="U2" s="1"/>
      <c r="AB2" s="4"/>
      <c r="AC2" s="4"/>
      <c r="AJ2" s="6"/>
      <c r="AK2" s="7"/>
      <c r="AL2" s="8"/>
      <c r="AM2" s="8"/>
      <c r="AN2" s="8"/>
      <c r="AO2" s="8"/>
      <c r="AP2" s="8"/>
      <c r="AQ2" s="8"/>
      <c r="AR2" s="8"/>
      <c r="AS2" s="8"/>
      <c r="AT2" s="8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</row>
    <row r="3" spans="1:60" ht="16.5" customHeight="1" thickBot="1">
      <c r="A3" s="2"/>
      <c r="B3" s="2" t="s">
        <v>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37" t="s">
        <v>62</v>
      </c>
      <c r="AI3" s="2"/>
      <c r="AJ3" s="9"/>
      <c r="AK3" s="10"/>
      <c r="AL3" s="11"/>
      <c r="AM3" s="12"/>
      <c r="AN3" s="11"/>
      <c r="AO3" s="12"/>
      <c r="AP3" s="12"/>
      <c r="AQ3" s="12"/>
      <c r="AR3" s="12"/>
      <c r="AS3" s="12"/>
      <c r="AT3" s="1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31.5" customHeight="1">
      <c r="A4" s="5"/>
      <c r="B4" s="54" t="s">
        <v>2</v>
      </c>
      <c r="C4" s="5"/>
      <c r="D4" s="63" t="s">
        <v>38</v>
      </c>
      <c r="E4" s="64"/>
      <c r="F4" s="64"/>
      <c r="G4" s="64"/>
      <c r="H4" s="64"/>
      <c r="I4" s="64"/>
      <c r="J4" s="64"/>
      <c r="K4" s="65"/>
      <c r="L4" s="66" t="s">
        <v>32</v>
      </c>
      <c r="M4" s="55"/>
      <c r="N4" s="55"/>
      <c r="O4" s="55"/>
      <c r="P4" s="55"/>
      <c r="Q4" s="55"/>
      <c r="R4" s="55"/>
      <c r="S4" s="55"/>
      <c r="T4" s="55"/>
      <c r="U4" s="54" t="s">
        <v>33</v>
      </c>
      <c r="V4" s="55"/>
      <c r="W4" s="55"/>
      <c r="X4" s="55"/>
      <c r="Y4" s="55"/>
      <c r="Z4" s="56"/>
      <c r="AA4" s="66" t="s">
        <v>34</v>
      </c>
      <c r="AB4" s="55"/>
      <c r="AC4" s="55"/>
      <c r="AD4" s="55"/>
      <c r="AE4" s="55"/>
      <c r="AF4" s="55"/>
      <c r="AG4" s="55"/>
      <c r="AH4" s="55"/>
      <c r="AI4" s="5"/>
      <c r="AJ4" s="54" t="s">
        <v>2</v>
      </c>
      <c r="AK4" s="13"/>
      <c r="AL4" s="71" t="s">
        <v>39</v>
      </c>
      <c r="AM4" s="72"/>
      <c r="AN4" s="73" t="s">
        <v>16</v>
      </c>
      <c r="AO4" s="74"/>
      <c r="AP4" s="74"/>
      <c r="AQ4" s="74"/>
      <c r="AR4" s="74"/>
      <c r="AS4" s="74"/>
      <c r="AT4" s="74"/>
      <c r="AU4" s="75" t="s">
        <v>17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</row>
    <row r="5" spans="2:60" ht="15.75" customHeight="1">
      <c r="B5" s="87"/>
      <c r="C5" s="14"/>
      <c r="D5" s="48" t="s">
        <v>18</v>
      </c>
      <c r="E5" s="82"/>
      <c r="F5" s="82"/>
      <c r="G5" s="88"/>
      <c r="H5" s="48" t="s">
        <v>40</v>
      </c>
      <c r="I5" s="82"/>
      <c r="J5" s="82"/>
      <c r="K5" s="88"/>
      <c r="L5" s="48" t="s">
        <v>18</v>
      </c>
      <c r="M5" s="49"/>
      <c r="N5" s="52"/>
      <c r="O5" s="48" t="s">
        <v>41</v>
      </c>
      <c r="P5" s="52"/>
      <c r="Q5" s="48" t="s">
        <v>42</v>
      </c>
      <c r="R5" s="52"/>
      <c r="S5" s="48" t="s">
        <v>43</v>
      </c>
      <c r="T5" s="49"/>
      <c r="U5" s="43" t="s">
        <v>44</v>
      </c>
      <c r="V5" s="52"/>
      <c r="W5" s="57" t="s">
        <v>29</v>
      </c>
      <c r="X5" s="57" t="s">
        <v>30</v>
      </c>
      <c r="Y5" s="48" t="s">
        <v>45</v>
      </c>
      <c r="Z5" s="52"/>
      <c r="AA5" s="48" t="s">
        <v>46</v>
      </c>
      <c r="AB5" s="49"/>
      <c r="AC5" s="52"/>
      <c r="AD5" s="44" t="s">
        <v>35</v>
      </c>
      <c r="AE5" s="45"/>
      <c r="AF5" s="57" t="s">
        <v>31</v>
      </c>
      <c r="AG5" s="48" t="s">
        <v>4</v>
      </c>
      <c r="AH5" s="49"/>
      <c r="AJ5" s="69"/>
      <c r="AK5" s="13"/>
      <c r="AL5" s="57" t="s">
        <v>18</v>
      </c>
      <c r="AM5" s="57" t="s">
        <v>19</v>
      </c>
      <c r="AN5" s="78" t="s">
        <v>18</v>
      </c>
      <c r="AO5" s="67"/>
      <c r="AP5" s="79"/>
      <c r="AQ5" s="80" t="s">
        <v>20</v>
      </c>
      <c r="AR5" s="81"/>
      <c r="AS5" s="81"/>
      <c r="AT5" s="81"/>
      <c r="AU5" s="85" t="s">
        <v>21</v>
      </c>
      <c r="AV5" s="85"/>
      <c r="AW5" s="85"/>
      <c r="AX5" s="85"/>
      <c r="AY5" s="85"/>
      <c r="AZ5" s="85"/>
      <c r="BA5" s="85"/>
      <c r="BB5" s="85"/>
      <c r="BC5" s="85"/>
      <c r="BD5" s="85"/>
      <c r="BE5" s="86"/>
      <c r="BF5" s="48" t="s">
        <v>47</v>
      </c>
      <c r="BG5" s="82"/>
      <c r="BH5" s="82"/>
    </row>
    <row r="6" spans="2:60" ht="15.75" customHeight="1">
      <c r="B6" s="87"/>
      <c r="C6" s="14"/>
      <c r="D6" s="89"/>
      <c r="E6" s="87"/>
      <c r="F6" s="87"/>
      <c r="G6" s="90"/>
      <c r="H6" s="89"/>
      <c r="I6" s="87"/>
      <c r="J6" s="87"/>
      <c r="K6" s="90"/>
      <c r="L6" s="50"/>
      <c r="M6" s="51"/>
      <c r="N6" s="53"/>
      <c r="O6" s="50"/>
      <c r="P6" s="53"/>
      <c r="Q6" s="50"/>
      <c r="R6" s="53"/>
      <c r="S6" s="50"/>
      <c r="T6" s="51"/>
      <c r="U6" s="51"/>
      <c r="V6" s="53"/>
      <c r="W6" s="58"/>
      <c r="X6" s="58"/>
      <c r="Y6" s="50"/>
      <c r="Z6" s="53"/>
      <c r="AA6" s="50"/>
      <c r="AB6" s="51"/>
      <c r="AC6" s="53"/>
      <c r="AD6" s="46"/>
      <c r="AE6" s="47"/>
      <c r="AF6" s="58"/>
      <c r="AG6" s="50"/>
      <c r="AH6" s="51"/>
      <c r="AJ6" s="69"/>
      <c r="AK6" s="15"/>
      <c r="AL6" s="77"/>
      <c r="AM6" s="77"/>
      <c r="AN6" s="60" t="s">
        <v>22</v>
      </c>
      <c r="AO6" s="57" t="s">
        <v>5</v>
      </c>
      <c r="AP6" s="57" t="s">
        <v>6</v>
      </c>
      <c r="AQ6" s="80" t="s">
        <v>3</v>
      </c>
      <c r="AR6" s="93"/>
      <c r="AS6" s="94"/>
      <c r="AT6" s="16"/>
      <c r="AU6" s="67" t="s">
        <v>51</v>
      </c>
      <c r="AV6" s="68"/>
      <c r="AW6" s="78" t="s">
        <v>52</v>
      </c>
      <c r="AX6" s="92"/>
      <c r="AY6" s="68"/>
      <c r="AZ6" s="78" t="s">
        <v>48</v>
      </c>
      <c r="BA6" s="92"/>
      <c r="BB6" s="68"/>
      <c r="BC6" s="78" t="s">
        <v>49</v>
      </c>
      <c r="BD6" s="92"/>
      <c r="BE6" s="68"/>
      <c r="BF6" s="83"/>
      <c r="BG6" s="84"/>
      <c r="BH6" s="84"/>
    </row>
    <row r="7" spans="1:60" ht="15.75" customHeight="1">
      <c r="A7" s="17"/>
      <c r="B7" s="84"/>
      <c r="C7" s="18"/>
      <c r="D7" s="83"/>
      <c r="E7" s="84"/>
      <c r="F7" s="84"/>
      <c r="G7" s="91"/>
      <c r="H7" s="83"/>
      <c r="I7" s="84"/>
      <c r="J7" s="84"/>
      <c r="K7" s="91"/>
      <c r="L7" s="25" t="s">
        <v>3</v>
      </c>
      <c r="M7" s="25" t="s">
        <v>5</v>
      </c>
      <c r="N7" s="25" t="s">
        <v>6</v>
      </c>
      <c r="O7" s="25" t="s">
        <v>3</v>
      </c>
      <c r="P7" s="25" t="s">
        <v>7</v>
      </c>
      <c r="Q7" s="25" t="s">
        <v>3</v>
      </c>
      <c r="R7" s="19" t="s">
        <v>7</v>
      </c>
      <c r="S7" s="25" t="s">
        <v>3</v>
      </c>
      <c r="T7" s="25" t="s">
        <v>7</v>
      </c>
      <c r="U7" s="20" t="s">
        <v>3</v>
      </c>
      <c r="V7" s="19" t="s">
        <v>7</v>
      </c>
      <c r="W7" s="59"/>
      <c r="X7" s="59"/>
      <c r="Y7" s="25" t="s">
        <v>3</v>
      </c>
      <c r="Z7" s="25" t="s">
        <v>7</v>
      </c>
      <c r="AA7" s="25" t="s">
        <v>3</v>
      </c>
      <c r="AB7" s="25" t="s">
        <v>5</v>
      </c>
      <c r="AC7" s="25" t="s">
        <v>6</v>
      </c>
      <c r="AD7" s="25" t="s">
        <v>3</v>
      </c>
      <c r="AE7" s="25" t="s">
        <v>7</v>
      </c>
      <c r="AF7" s="59"/>
      <c r="AG7" s="25" t="s">
        <v>3</v>
      </c>
      <c r="AH7" s="25" t="s">
        <v>7</v>
      </c>
      <c r="AI7" s="17"/>
      <c r="AJ7" s="70"/>
      <c r="AK7" s="21"/>
      <c r="AL7" s="61"/>
      <c r="AM7" s="61"/>
      <c r="AN7" s="61"/>
      <c r="AO7" s="61"/>
      <c r="AP7" s="61"/>
      <c r="AQ7" s="26" t="s">
        <v>3</v>
      </c>
      <c r="AR7" s="27" t="s">
        <v>5</v>
      </c>
      <c r="AS7" s="27" t="s">
        <v>6</v>
      </c>
      <c r="AT7" s="30" t="s">
        <v>3</v>
      </c>
      <c r="AU7" s="28" t="s">
        <v>5</v>
      </c>
      <c r="AV7" s="27" t="s">
        <v>6</v>
      </c>
      <c r="AW7" s="26" t="s">
        <v>3</v>
      </c>
      <c r="AX7" s="27" t="s">
        <v>5</v>
      </c>
      <c r="AY7" s="27" t="s">
        <v>6</v>
      </c>
      <c r="AZ7" s="26" t="s">
        <v>3</v>
      </c>
      <c r="BA7" s="27" t="s">
        <v>5</v>
      </c>
      <c r="BB7" s="27" t="s">
        <v>6</v>
      </c>
      <c r="BC7" s="26" t="s">
        <v>3</v>
      </c>
      <c r="BD7" s="27" t="s">
        <v>5</v>
      </c>
      <c r="BE7" s="27" t="s">
        <v>6</v>
      </c>
      <c r="BF7" s="29" t="s">
        <v>3</v>
      </c>
      <c r="BG7" s="30" t="s">
        <v>5</v>
      </c>
      <c r="BH7" s="30" t="s">
        <v>6</v>
      </c>
    </row>
    <row r="8" spans="2:60" ht="15.75" customHeight="1">
      <c r="B8" s="35" t="s">
        <v>72</v>
      </c>
      <c r="C8" s="14"/>
      <c r="D8" s="41" t="s">
        <v>8</v>
      </c>
      <c r="E8" s="5">
        <v>6</v>
      </c>
      <c r="F8" s="5" t="s">
        <v>9</v>
      </c>
      <c r="G8" s="5">
        <v>88</v>
      </c>
      <c r="H8" s="23" t="s">
        <v>8</v>
      </c>
      <c r="I8" s="5">
        <v>6</v>
      </c>
      <c r="J8" s="3" t="s">
        <v>9</v>
      </c>
      <c r="K8" s="3">
        <v>84</v>
      </c>
      <c r="L8" s="40">
        <v>4063</v>
      </c>
      <c r="M8" s="40">
        <v>3024</v>
      </c>
      <c r="N8" s="40">
        <v>1039</v>
      </c>
      <c r="O8" s="40">
        <v>83</v>
      </c>
      <c r="P8" s="40">
        <v>79</v>
      </c>
      <c r="Q8" s="40">
        <v>117</v>
      </c>
      <c r="R8" s="40">
        <v>114</v>
      </c>
      <c r="S8" s="40">
        <v>3572</v>
      </c>
      <c r="T8" s="40">
        <v>2726</v>
      </c>
      <c r="U8" s="40">
        <v>74</v>
      </c>
      <c r="V8" s="40">
        <v>41</v>
      </c>
      <c r="W8" s="40">
        <v>99</v>
      </c>
      <c r="X8" s="40">
        <v>4</v>
      </c>
      <c r="Y8" s="40">
        <v>114</v>
      </c>
      <c r="Z8" s="40">
        <v>64</v>
      </c>
      <c r="AA8" s="40">
        <v>408</v>
      </c>
      <c r="AB8" s="40">
        <v>262</v>
      </c>
      <c r="AC8" s="40">
        <v>146</v>
      </c>
      <c r="AD8" s="40">
        <v>345</v>
      </c>
      <c r="AE8" s="40">
        <v>239</v>
      </c>
      <c r="AF8" s="39" t="s">
        <v>10</v>
      </c>
      <c r="AG8" s="40">
        <v>201</v>
      </c>
      <c r="AH8" s="40">
        <v>109</v>
      </c>
      <c r="AJ8" s="35" t="s">
        <v>72</v>
      </c>
      <c r="AK8" s="14"/>
      <c r="AL8" s="38">
        <v>1563</v>
      </c>
      <c r="AM8" s="40">
        <v>1551</v>
      </c>
      <c r="AN8" s="40">
        <v>57978</v>
      </c>
      <c r="AO8" s="40">
        <v>29311</v>
      </c>
      <c r="AP8" s="40">
        <v>28667</v>
      </c>
      <c r="AQ8" s="40">
        <v>57670</v>
      </c>
      <c r="AR8" s="40">
        <v>29249</v>
      </c>
      <c r="AS8" s="40">
        <v>28421</v>
      </c>
      <c r="AT8" s="40">
        <v>18933</v>
      </c>
      <c r="AU8" s="40">
        <v>9667</v>
      </c>
      <c r="AV8" s="40">
        <v>9266</v>
      </c>
      <c r="AW8" s="40">
        <v>19312</v>
      </c>
      <c r="AX8" s="40">
        <v>9704</v>
      </c>
      <c r="AY8" s="40">
        <v>9608</v>
      </c>
      <c r="AZ8" s="40">
        <v>19249</v>
      </c>
      <c r="BA8" s="40">
        <v>9751</v>
      </c>
      <c r="BB8" s="40">
        <v>9498</v>
      </c>
      <c r="BC8" s="40">
        <v>176</v>
      </c>
      <c r="BD8" s="40">
        <v>127</v>
      </c>
      <c r="BE8" s="40">
        <v>49</v>
      </c>
      <c r="BF8" s="40">
        <v>308</v>
      </c>
      <c r="BG8" s="40">
        <v>62</v>
      </c>
      <c r="BH8" s="40">
        <v>246</v>
      </c>
    </row>
    <row r="9" spans="2:60" ht="15.75" customHeight="1">
      <c r="B9" s="36" t="s">
        <v>61</v>
      </c>
      <c r="C9" s="14"/>
      <c r="D9" s="41" t="s">
        <v>8</v>
      </c>
      <c r="E9" s="5">
        <v>6</v>
      </c>
      <c r="F9" s="5" t="s">
        <v>9</v>
      </c>
      <c r="G9" s="5">
        <v>88</v>
      </c>
      <c r="H9" s="23" t="s">
        <v>8</v>
      </c>
      <c r="I9" s="5">
        <v>6</v>
      </c>
      <c r="J9" s="3" t="s">
        <v>9</v>
      </c>
      <c r="K9" s="3">
        <v>84</v>
      </c>
      <c r="L9" s="40">
        <v>4025</v>
      </c>
      <c r="M9" s="40">
        <v>2961</v>
      </c>
      <c r="N9" s="40">
        <v>1064</v>
      </c>
      <c r="O9" s="40">
        <v>84</v>
      </c>
      <c r="P9" s="40">
        <v>80</v>
      </c>
      <c r="Q9" s="40">
        <v>117</v>
      </c>
      <c r="R9" s="40">
        <v>113</v>
      </c>
      <c r="S9" s="40">
        <v>3521</v>
      </c>
      <c r="T9" s="40">
        <v>2661</v>
      </c>
      <c r="U9" s="40">
        <v>70</v>
      </c>
      <c r="V9" s="40">
        <v>39</v>
      </c>
      <c r="W9" s="40">
        <v>100</v>
      </c>
      <c r="X9" s="40">
        <v>8</v>
      </c>
      <c r="Y9" s="40">
        <v>125</v>
      </c>
      <c r="Z9" s="40">
        <v>68</v>
      </c>
      <c r="AA9" s="40">
        <v>412</v>
      </c>
      <c r="AB9" s="40">
        <v>262</v>
      </c>
      <c r="AC9" s="40">
        <v>150</v>
      </c>
      <c r="AD9" s="40">
        <v>343</v>
      </c>
      <c r="AE9" s="40">
        <v>233</v>
      </c>
      <c r="AF9" s="39" t="s">
        <v>10</v>
      </c>
      <c r="AG9" s="40">
        <v>207</v>
      </c>
      <c r="AH9" s="40">
        <v>105</v>
      </c>
      <c r="AJ9" s="36" t="s">
        <v>64</v>
      </c>
      <c r="AK9" s="14"/>
      <c r="AL9" s="38">
        <v>1532</v>
      </c>
      <c r="AM9" s="40">
        <v>1520</v>
      </c>
      <c r="AN9" s="40">
        <v>56092</v>
      </c>
      <c r="AO9" s="40">
        <v>28379</v>
      </c>
      <c r="AP9" s="40">
        <v>27713</v>
      </c>
      <c r="AQ9" s="40">
        <v>55777</v>
      </c>
      <c r="AR9" s="40">
        <v>28318</v>
      </c>
      <c r="AS9" s="40">
        <v>27459</v>
      </c>
      <c r="AT9" s="40">
        <v>18759</v>
      </c>
      <c r="AU9" s="40">
        <v>9624</v>
      </c>
      <c r="AV9" s="40">
        <v>9135</v>
      </c>
      <c r="AW9" s="40">
        <v>18119</v>
      </c>
      <c r="AX9" s="40">
        <v>9167</v>
      </c>
      <c r="AY9" s="40">
        <v>8952</v>
      </c>
      <c r="AZ9" s="40">
        <v>18707</v>
      </c>
      <c r="BA9" s="40">
        <v>9380</v>
      </c>
      <c r="BB9" s="40">
        <v>9327</v>
      </c>
      <c r="BC9" s="40">
        <v>192</v>
      </c>
      <c r="BD9" s="40">
        <v>147</v>
      </c>
      <c r="BE9" s="40">
        <v>45</v>
      </c>
      <c r="BF9" s="40">
        <v>315</v>
      </c>
      <c r="BG9" s="40">
        <v>61</v>
      </c>
      <c r="BH9" s="40">
        <v>254</v>
      </c>
    </row>
    <row r="10" spans="2:60" ht="15.75" customHeight="1">
      <c r="B10" s="36" t="s">
        <v>63</v>
      </c>
      <c r="C10" s="14"/>
      <c r="D10" s="41" t="s">
        <v>8</v>
      </c>
      <c r="E10" s="5">
        <v>6</v>
      </c>
      <c r="F10" s="5" t="s">
        <v>9</v>
      </c>
      <c r="G10" s="5">
        <v>88</v>
      </c>
      <c r="H10" s="23" t="s">
        <v>8</v>
      </c>
      <c r="I10" s="5">
        <v>6</v>
      </c>
      <c r="J10" s="3" t="s">
        <v>9</v>
      </c>
      <c r="K10" s="3">
        <v>84</v>
      </c>
      <c r="L10" s="40">
        <v>3991</v>
      </c>
      <c r="M10" s="40">
        <v>2901</v>
      </c>
      <c r="N10" s="40">
        <v>1090</v>
      </c>
      <c r="O10" s="40">
        <v>84</v>
      </c>
      <c r="P10" s="40">
        <v>79</v>
      </c>
      <c r="Q10" s="40">
        <v>117</v>
      </c>
      <c r="R10" s="40">
        <v>112</v>
      </c>
      <c r="S10" s="40">
        <v>3485</v>
      </c>
      <c r="T10" s="40">
        <v>2609</v>
      </c>
      <c r="U10" s="40">
        <v>62</v>
      </c>
      <c r="V10" s="40">
        <v>32</v>
      </c>
      <c r="W10" s="40">
        <v>100</v>
      </c>
      <c r="X10" s="40">
        <v>10</v>
      </c>
      <c r="Y10" s="40">
        <v>133</v>
      </c>
      <c r="Z10" s="40">
        <v>69</v>
      </c>
      <c r="AA10" s="40">
        <v>404</v>
      </c>
      <c r="AB10" s="40">
        <v>256</v>
      </c>
      <c r="AC10" s="40">
        <v>148</v>
      </c>
      <c r="AD10" s="40">
        <v>343</v>
      </c>
      <c r="AE10" s="40">
        <v>232</v>
      </c>
      <c r="AF10" s="39" t="s">
        <v>10</v>
      </c>
      <c r="AG10" s="40">
        <v>189</v>
      </c>
      <c r="AH10" s="40">
        <v>100</v>
      </c>
      <c r="AJ10" s="36" t="s">
        <v>63</v>
      </c>
      <c r="AK10" s="14"/>
      <c r="AL10" s="38">
        <v>1509</v>
      </c>
      <c r="AM10" s="40">
        <v>1497</v>
      </c>
      <c r="AN10" s="40">
        <v>54022</v>
      </c>
      <c r="AO10" s="40">
        <v>27305</v>
      </c>
      <c r="AP10" s="40">
        <v>26717</v>
      </c>
      <c r="AQ10" s="40">
        <v>53704</v>
      </c>
      <c r="AR10" s="40">
        <v>27234</v>
      </c>
      <c r="AS10" s="40">
        <v>26470</v>
      </c>
      <c r="AT10" s="40">
        <v>17870</v>
      </c>
      <c r="AU10" s="40">
        <v>9008</v>
      </c>
      <c r="AV10" s="40">
        <v>8862</v>
      </c>
      <c r="AW10" s="40">
        <v>18014</v>
      </c>
      <c r="AX10" s="40">
        <v>9161</v>
      </c>
      <c r="AY10" s="40">
        <v>8853</v>
      </c>
      <c r="AZ10" s="40">
        <v>17629</v>
      </c>
      <c r="BA10" s="40">
        <v>8919</v>
      </c>
      <c r="BB10" s="40">
        <v>8710</v>
      </c>
      <c r="BC10" s="40">
        <v>191</v>
      </c>
      <c r="BD10" s="40">
        <v>146</v>
      </c>
      <c r="BE10" s="40">
        <v>45</v>
      </c>
      <c r="BF10" s="40">
        <v>318</v>
      </c>
      <c r="BG10" s="40">
        <v>71</v>
      </c>
      <c r="BH10" s="40">
        <v>247</v>
      </c>
    </row>
    <row r="11" spans="2:60" ht="15.75" customHeight="1">
      <c r="B11" s="36" t="s">
        <v>73</v>
      </c>
      <c r="C11" s="14"/>
      <c r="D11" s="41" t="s">
        <v>8</v>
      </c>
      <c r="E11" s="5">
        <v>6</v>
      </c>
      <c r="F11" s="5" t="s">
        <v>9</v>
      </c>
      <c r="G11" s="5">
        <v>88</v>
      </c>
      <c r="H11" s="23" t="s">
        <v>8</v>
      </c>
      <c r="I11" s="5">
        <v>6</v>
      </c>
      <c r="J11" s="3" t="s">
        <v>9</v>
      </c>
      <c r="K11" s="3">
        <v>84</v>
      </c>
      <c r="L11" s="40">
        <v>3909</v>
      </c>
      <c r="M11" s="40">
        <v>2827</v>
      </c>
      <c r="N11" s="40">
        <v>1082</v>
      </c>
      <c r="O11" s="40">
        <v>83</v>
      </c>
      <c r="P11" s="40">
        <v>77</v>
      </c>
      <c r="Q11" s="40">
        <v>118</v>
      </c>
      <c r="R11" s="40">
        <v>111</v>
      </c>
      <c r="S11" s="40">
        <v>3428</v>
      </c>
      <c r="T11" s="40">
        <v>2550</v>
      </c>
      <c r="U11" s="40">
        <v>59</v>
      </c>
      <c r="V11" s="40">
        <v>26</v>
      </c>
      <c r="W11" s="40">
        <v>102</v>
      </c>
      <c r="X11" s="40">
        <v>5</v>
      </c>
      <c r="Y11" s="40">
        <v>114</v>
      </c>
      <c r="Z11" s="40">
        <v>63</v>
      </c>
      <c r="AA11" s="40">
        <v>388</v>
      </c>
      <c r="AB11" s="40">
        <v>240</v>
      </c>
      <c r="AC11" s="40">
        <v>148</v>
      </c>
      <c r="AD11" s="40">
        <v>338</v>
      </c>
      <c r="AE11" s="40">
        <v>232</v>
      </c>
      <c r="AF11" s="39" t="s">
        <v>10</v>
      </c>
      <c r="AG11" s="40">
        <v>185</v>
      </c>
      <c r="AH11" s="40">
        <v>100</v>
      </c>
      <c r="AJ11" s="36" t="s">
        <v>73</v>
      </c>
      <c r="AK11" s="14"/>
      <c r="AL11" s="38">
        <v>1484</v>
      </c>
      <c r="AM11" s="40">
        <v>1472</v>
      </c>
      <c r="AN11" s="40">
        <v>52672</v>
      </c>
      <c r="AO11" s="40">
        <v>26569</v>
      </c>
      <c r="AP11" s="40">
        <v>26103</v>
      </c>
      <c r="AQ11" s="40">
        <v>52371</v>
      </c>
      <c r="AR11" s="40">
        <v>26501</v>
      </c>
      <c r="AS11" s="40">
        <v>25870</v>
      </c>
      <c r="AT11" s="40">
        <v>17371</v>
      </c>
      <c r="AU11" s="40">
        <v>8790</v>
      </c>
      <c r="AV11" s="40">
        <v>8581</v>
      </c>
      <c r="AW11" s="40">
        <v>17230</v>
      </c>
      <c r="AX11" s="40">
        <v>8612</v>
      </c>
      <c r="AY11" s="40">
        <v>8618</v>
      </c>
      <c r="AZ11" s="40">
        <v>17532</v>
      </c>
      <c r="BA11" s="40">
        <v>8911</v>
      </c>
      <c r="BB11" s="40">
        <v>8621</v>
      </c>
      <c r="BC11" s="40">
        <v>238</v>
      </c>
      <c r="BD11" s="40">
        <v>188</v>
      </c>
      <c r="BE11" s="40">
        <v>50</v>
      </c>
      <c r="BF11" s="40">
        <v>301</v>
      </c>
      <c r="BG11" s="40">
        <v>68</v>
      </c>
      <c r="BH11" s="40">
        <v>233</v>
      </c>
    </row>
    <row r="12" spans="2:60" ht="31.5" customHeight="1">
      <c r="B12" s="36" t="s">
        <v>74</v>
      </c>
      <c r="C12" s="14"/>
      <c r="D12" s="41" t="s">
        <v>8</v>
      </c>
      <c r="E12" s="3">
        <v>6</v>
      </c>
      <c r="F12" s="5" t="s">
        <v>9</v>
      </c>
      <c r="G12" s="3">
        <v>89</v>
      </c>
      <c r="H12" s="23" t="s">
        <v>8</v>
      </c>
      <c r="I12" s="3">
        <v>6</v>
      </c>
      <c r="J12" s="3" t="s">
        <v>9</v>
      </c>
      <c r="K12" s="3">
        <v>85</v>
      </c>
      <c r="L12" s="40">
        <f>SUM(L13,L16)</f>
        <v>3851</v>
      </c>
      <c r="M12" s="40">
        <f>SUM(M13,M16)</f>
        <v>2766</v>
      </c>
      <c r="N12" s="40">
        <f aca="true" t="shared" si="0" ref="N12:T12">SUM(N13,N16)</f>
        <v>1085</v>
      </c>
      <c r="O12" s="40">
        <f>SUM(O13,O16)</f>
        <v>83</v>
      </c>
      <c r="P12" s="40">
        <f t="shared" si="0"/>
        <v>78</v>
      </c>
      <c r="Q12" s="40">
        <f t="shared" si="0"/>
        <v>118</v>
      </c>
      <c r="R12" s="40">
        <f t="shared" si="0"/>
        <v>112</v>
      </c>
      <c r="S12" s="40">
        <f t="shared" si="0"/>
        <v>3364</v>
      </c>
      <c r="T12" s="40">
        <f t="shared" si="0"/>
        <v>2485</v>
      </c>
      <c r="U12" s="40">
        <f aca="true" t="shared" si="1" ref="U12:AH12">SUM(U13,U16)</f>
        <v>55</v>
      </c>
      <c r="V12" s="40">
        <f t="shared" si="1"/>
        <v>29</v>
      </c>
      <c r="W12" s="40">
        <f t="shared" si="1"/>
        <v>102</v>
      </c>
      <c r="X12" s="40">
        <f t="shared" si="1"/>
        <v>8</v>
      </c>
      <c r="Y12" s="40">
        <f t="shared" si="1"/>
        <v>121</v>
      </c>
      <c r="Z12" s="40">
        <f t="shared" si="1"/>
        <v>62</v>
      </c>
      <c r="AA12" s="40">
        <f t="shared" si="1"/>
        <v>381</v>
      </c>
      <c r="AB12" s="40">
        <f t="shared" si="1"/>
        <v>234</v>
      </c>
      <c r="AC12" s="40">
        <f t="shared" si="1"/>
        <v>147</v>
      </c>
      <c r="AD12" s="40">
        <f t="shared" si="1"/>
        <v>331</v>
      </c>
      <c r="AE12" s="40">
        <f t="shared" si="1"/>
        <v>221</v>
      </c>
      <c r="AF12" s="39" t="s">
        <v>57</v>
      </c>
      <c r="AG12" s="40">
        <f t="shared" si="1"/>
        <v>175</v>
      </c>
      <c r="AH12" s="40">
        <f t="shared" si="1"/>
        <v>97</v>
      </c>
      <c r="AJ12" s="36" t="s">
        <v>74</v>
      </c>
      <c r="AK12" s="14"/>
      <c r="AL12" s="38">
        <f>SUM(AL13,AL16)</f>
        <v>1436</v>
      </c>
      <c r="AM12" s="38">
        <f aca="true" t="shared" si="2" ref="AM12:BH12">SUM(AM13,AM16)</f>
        <v>1426</v>
      </c>
      <c r="AN12" s="38">
        <f t="shared" si="2"/>
        <v>50485</v>
      </c>
      <c r="AO12" s="38">
        <f t="shared" si="2"/>
        <v>25363</v>
      </c>
      <c r="AP12" s="38">
        <f t="shared" si="2"/>
        <v>25122</v>
      </c>
      <c r="AQ12" s="38">
        <f t="shared" si="2"/>
        <v>50205</v>
      </c>
      <c r="AR12" s="38">
        <f t="shared" si="2"/>
        <v>25308</v>
      </c>
      <c r="AS12" s="38">
        <f t="shared" si="2"/>
        <v>24897</v>
      </c>
      <c r="AT12" s="38">
        <f t="shared" si="2"/>
        <v>16564</v>
      </c>
      <c r="AU12" s="38">
        <f t="shared" si="2"/>
        <v>8388</v>
      </c>
      <c r="AV12" s="38">
        <f t="shared" si="2"/>
        <v>8176</v>
      </c>
      <c r="AW12" s="38">
        <f t="shared" si="2"/>
        <v>16685</v>
      </c>
      <c r="AX12" s="38">
        <f t="shared" si="2"/>
        <v>8391</v>
      </c>
      <c r="AY12" s="38">
        <f t="shared" si="2"/>
        <v>8294</v>
      </c>
      <c r="AZ12" s="38">
        <f t="shared" si="2"/>
        <v>16745</v>
      </c>
      <c r="BA12" s="38">
        <f t="shared" si="2"/>
        <v>8386</v>
      </c>
      <c r="BB12" s="38">
        <f t="shared" si="2"/>
        <v>8359</v>
      </c>
      <c r="BC12" s="38">
        <f t="shared" si="2"/>
        <v>211</v>
      </c>
      <c r="BD12" s="38">
        <f t="shared" si="2"/>
        <v>143</v>
      </c>
      <c r="BE12" s="38">
        <f t="shared" si="2"/>
        <v>68</v>
      </c>
      <c r="BF12" s="38">
        <f t="shared" si="2"/>
        <v>280</v>
      </c>
      <c r="BG12" s="38">
        <f t="shared" si="2"/>
        <v>55</v>
      </c>
      <c r="BH12" s="38">
        <f t="shared" si="2"/>
        <v>225</v>
      </c>
    </row>
    <row r="13" spans="2:60" ht="31.5" customHeight="1">
      <c r="B13" s="22" t="s">
        <v>11</v>
      </c>
      <c r="C13" s="14"/>
      <c r="D13" s="41" t="s">
        <v>8</v>
      </c>
      <c r="E13" s="3">
        <f>SUM(E14:E15)</f>
        <v>6</v>
      </c>
      <c r="F13" s="5" t="s">
        <v>9</v>
      </c>
      <c r="G13" s="3">
        <f>SUM(G14:G15)</f>
        <v>87</v>
      </c>
      <c r="H13" s="23" t="s">
        <v>8</v>
      </c>
      <c r="I13" s="3">
        <f>SUM(I14:I15)</f>
        <v>6</v>
      </c>
      <c r="J13" s="3" t="s">
        <v>9</v>
      </c>
      <c r="K13" s="3">
        <f aca="true" t="shared" si="3" ref="K13:V13">SUM(K14:K15)</f>
        <v>83</v>
      </c>
      <c r="L13" s="40">
        <f t="shared" si="3"/>
        <v>3668</v>
      </c>
      <c r="M13" s="40">
        <f t="shared" si="3"/>
        <v>2632</v>
      </c>
      <c r="N13" s="40">
        <f t="shared" si="3"/>
        <v>1036</v>
      </c>
      <c r="O13" s="40">
        <f t="shared" si="3"/>
        <v>81</v>
      </c>
      <c r="P13" s="40">
        <f t="shared" si="3"/>
        <v>76</v>
      </c>
      <c r="Q13" s="40">
        <f t="shared" si="3"/>
        <v>108</v>
      </c>
      <c r="R13" s="40">
        <f t="shared" si="3"/>
        <v>102</v>
      </c>
      <c r="S13" s="40">
        <f t="shared" si="3"/>
        <v>3208</v>
      </c>
      <c r="T13" s="40">
        <f t="shared" si="3"/>
        <v>2364</v>
      </c>
      <c r="U13" s="40">
        <f aca="true" t="shared" si="4" ref="U13:AG13">SUM(U14:U15)</f>
        <v>55</v>
      </c>
      <c r="V13" s="40">
        <f t="shared" si="3"/>
        <v>29</v>
      </c>
      <c r="W13" s="40">
        <f t="shared" si="4"/>
        <v>92</v>
      </c>
      <c r="X13" s="40">
        <f t="shared" si="4"/>
        <v>7</v>
      </c>
      <c r="Y13" s="40">
        <f t="shared" si="4"/>
        <v>117</v>
      </c>
      <c r="Z13" s="40">
        <f t="shared" si="4"/>
        <v>61</v>
      </c>
      <c r="AA13" s="40">
        <f t="shared" si="4"/>
        <v>363</v>
      </c>
      <c r="AB13" s="40">
        <f t="shared" si="4"/>
        <v>223</v>
      </c>
      <c r="AC13" s="40">
        <f t="shared" si="4"/>
        <v>140</v>
      </c>
      <c r="AD13" s="40">
        <f t="shared" si="4"/>
        <v>316</v>
      </c>
      <c r="AE13" s="40">
        <f t="shared" si="4"/>
        <v>211</v>
      </c>
      <c r="AF13" s="39" t="s">
        <v>57</v>
      </c>
      <c r="AG13" s="40">
        <f t="shared" si="4"/>
        <v>167</v>
      </c>
      <c r="AH13" s="40">
        <f>SUM(AH14:AH15)</f>
        <v>91</v>
      </c>
      <c r="AJ13" s="22" t="s">
        <v>11</v>
      </c>
      <c r="AK13" s="14"/>
      <c r="AL13" s="38">
        <f aca="true" t="shared" si="5" ref="AL13:AT13">SUM(AL14:AL15)</f>
        <v>1365</v>
      </c>
      <c r="AM13" s="38">
        <f t="shared" si="5"/>
        <v>1355</v>
      </c>
      <c r="AN13" s="38">
        <f t="shared" si="5"/>
        <v>48938</v>
      </c>
      <c r="AO13" s="38">
        <f t="shared" si="5"/>
        <v>24427</v>
      </c>
      <c r="AP13" s="38">
        <f t="shared" si="5"/>
        <v>24511</v>
      </c>
      <c r="AQ13" s="38">
        <f t="shared" si="5"/>
        <v>48658</v>
      </c>
      <c r="AR13" s="38">
        <f t="shared" si="5"/>
        <v>24372</v>
      </c>
      <c r="AS13" s="38">
        <f t="shared" si="5"/>
        <v>24286</v>
      </c>
      <c r="AT13" s="38">
        <f t="shared" si="5"/>
        <v>16039</v>
      </c>
      <c r="AU13" s="40">
        <f aca="true" t="shared" si="6" ref="AU13:BB13">SUM(AU14:AU15)</f>
        <v>8080</v>
      </c>
      <c r="AV13" s="40">
        <f t="shared" si="6"/>
        <v>7959</v>
      </c>
      <c r="AW13" s="40">
        <f t="shared" si="6"/>
        <v>16264</v>
      </c>
      <c r="AX13" s="40">
        <f t="shared" si="6"/>
        <v>8153</v>
      </c>
      <c r="AY13" s="40">
        <f t="shared" si="6"/>
        <v>8111</v>
      </c>
      <c r="AZ13" s="40">
        <f t="shared" si="6"/>
        <v>16355</v>
      </c>
      <c r="BA13" s="40">
        <f t="shared" si="6"/>
        <v>8139</v>
      </c>
      <c r="BB13" s="40">
        <f t="shared" si="6"/>
        <v>8216</v>
      </c>
      <c r="BC13" s="39" t="s">
        <v>57</v>
      </c>
      <c r="BD13" s="39" t="s">
        <v>57</v>
      </c>
      <c r="BE13" s="39" t="s">
        <v>57</v>
      </c>
      <c r="BF13" s="40">
        <f>SUM(BF14:BF15)</f>
        <v>280</v>
      </c>
      <c r="BG13" s="40">
        <f>SUM(BG14:BG15)</f>
        <v>55</v>
      </c>
      <c r="BH13" s="40">
        <f>SUM(BH14:BH15)</f>
        <v>225</v>
      </c>
    </row>
    <row r="14" spans="2:60" ht="15.75" customHeight="1">
      <c r="B14" s="23" t="s">
        <v>12</v>
      </c>
      <c r="C14" s="14"/>
      <c r="D14" s="41" t="s">
        <v>8</v>
      </c>
      <c r="E14" s="5">
        <v>6</v>
      </c>
      <c r="F14" s="5" t="s">
        <v>9</v>
      </c>
      <c r="G14" s="3">
        <v>66</v>
      </c>
      <c r="H14" s="23" t="s">
        <v>8</v>
      </c>
      <c r="I14" s="5">
        <v>6</v>
      </c>
      <c r="J14" s="3" t="s">
        <v>9</v>
      </c>
      <c r="K14" s="3">
        <v>62</v>
      </c>
      <c r="L14" s="40">
        <v>2794</v>
      </c>
      <c r="M14" s="40">
        <v>1990</v>
      </c>
      <c r="N14" s="40">
        <v>804</v>
      </c>
      <c r="O14" s="40">
        <v>61</v>
      </c>
      <c r="P14" s="40">
        <v>59</v>
      </c>
      <c r="Q14" s="40">
        <v>80</v>
      </c>
      <c r="R14" s="40">
        <v>75</v>
      </c>
      <c r="S14" s="40">
        <v>2512</v>
      </c>
      <c r="T14" s="40">
        <v>1833</v>
      </c>
      <c r="U14" s="40">
        <v>17</v>
      </c>
      <c r="V14" s="40">
        <v>14</v>
      </c>
      <c r="W14" s="40">
        <v>74</v>
      </c>
      <c r="X14" s="40">
        <v>5</v>
      </c>
      <c r="Y14" s="40">
        <v>45</v>
      </c>
      <c r="Z14" s="40">
        <v>9</v>
      </c>
      <c r="AA14" s="40">
        <v>230</v>
      </c>
      <c r="AB14" s="40">
        <v>161</v>
      </c>
      <c r="AC14" s="40">
        <v>69</v>
      </c>
      <c r="AD14" s="40">
        <v>282</v>
      </c>
      <c r="AE14" s="40">
        <v>185</v>
      </c>
      <c r="AF14" s="39">
        <v>0</v>
      </c>
      <c r="AG14" s="40">
        <v>90</v>
      </c>
      <c r="AH14" s="40">
        <v>48</v>
      </c>
      <c r="AJ14" s="23" t="s">
        <v>12</v>
      </c>
      <c r="AK14" s="14"/>
      <c r="AL14" s="38">
        <v>951</v>
      </c>
      <c r="AM14" s="40">
        <v>949</v>
      </c>
      <c r="AN14" s="40">
        <f>SUM(AO14:AP14)</f>
        <v>34977</v>
      </c>
      <c r="AO14" s="40">
        <v>17700</v>
      </c>
      <c r="AP14" s="40">
        <v>17277</v>
      </c>
      <c r="AQ14" s="40">
        <f>SUM(AR14:AS14)</f>
        <v>34969</v>
      </c>
      <c r="AR14" s="40">
        <v>17692</v>
      </c>
      <c r="AS14" s="40">
        <v>17277</v>
      </c>
      <c r="AT14" s="40">
        <f>SUM(AU14:AV14)</f>
        <v>11411</v>
      </c>
      <c r="AU14" s="40">
        <v>5739</v>
      </c>
      <c r="AV14" s="40">
        <v>5672</v>
      </c>
      <c r="AW14" s="40">
        <f>SUM(AX14:AY14)</f>
        <v>11658</v>
      </c>
      <c r="AX14" s="40">
        <v>5924</v>
      </c>
      <c r="AY14" s="40">
        <v>5734</v>
      </c>
      <c r="AZ14" s="40">
        <f>SUM(BA14:BB14)</f>
        <v>11900</v>
      </c>
      <c r="BA14" s="40">
        <v>6029</v>
      </c>
      <c r="BB14" s="40">
        <v>5871</v>
      </c>
      <c r="BC14" s="39">
        <v>0</v>
      </c>
      <c r="BD14" s="39">
        <v>0</v>
      </c>
      <c r="BE14" s="39">
        <v>0</v>
      </c>
      <c r="BF14" s="40">
        <f>SUM(BG14:BH14)</f>
        <v>8</v>
      </c>
      <c r="BG14" s="40">
        <v>8</v>
      </c>
      <c r="BH14" s="39">
        <v>0</v>
      </c>
    </row>
    <row r="15" spans="2:60" ht="15.75" customHeight="1">
      <c r="B15" s="23" t="s">
        <v>13</v>
      </c>
      <c r="C15" s="14"/>
      <c r="D15" s="41"/>
      <c r="E15" s="5"/>
      <c r="F15" s="5"/>
      <c r="G15" s="5">
        <v>21</v>
      </c>
      <c r="H15" s="41"/>
      <c r="I15" s="5"/>
      <c r="J15" s="5"/>
      <c r="K15" s="3">
        <v>21</v>
      </c>
      <c r="L15" s="40">
        <v>874</v>
      </c>
      <c r="M15" s="40">
        <v>642</v>
      </c>
      <c r="N15" s="40">
        <v>232</v>
      </c>
      <c r="O15" s="40">
        <v>20</v>
      </c>
      <c r="P15" s="40">
        <v>17</v>
      </c>
      <c r="Q15" s="40">
        <v>28</v>
      </c>
      <c r="R15" s="40">
        <v>27</v>
      </c>
      <c r="S15" s="40">
        <v>696</v>
      </c>
      <c r="T15" s="40">
        <v>531</v>
      </c>
      <c r="U15" s="40">
        <v>38</v>
      </c>
      <c r="V15" s="40">
        <v>15</v>
      </c>
      <c r="W15" s="40">
        <v>18</v>
      </c>
      <c r="X15" s="40">
        <v>2</v>
      </c>
      <c r="Y15" s="40">
        <v>72</v>
      </c>
      <c r="Z15" s="40">
        <v>52</v>
      </c>
      <c r="AA15" s="40">
        <v>133</v>
      </c>
      <c r="AB15" s="40">
        <v>62</v>
      </c>
      <c r="AC15" s="40">
        <v>71</v>
      </c>
      <c r="AD15" s="40">
        <v>34</v>
      </c>
      <c r="AE15" s="40">
        <v>26</v>
      </c>
      <c r="AF15" s="39">
        <v>0</v>
      </c>
      <c r="AG15" s="40">
        <v>77</v>
      </c>
      <c r="AH15" s="40">
        <v>43</v>
      </c>
      <c r="AI15" s="3">
        <v>46</v>
      </c>
      <c r="AJ15" s="23" t="s">
        <v>13</v>
      </c>
      <c r="AK15" s="14"/>
      <c r="AL15" s="38">
        <v>414</v>
      </c>
      <c r="AM15" s="40">
        <v>406</v>
      </c>
      <c r="AN15" s="40">
        <f>SUM(AO15:AP15)</f>
        <v>13961</v>
      </c>
      <c r="AO15" s="40">
        <v>6727</v>
      </c>
      <c r="AP15" s="40">
        <v>7234</v>
      </c>
      <c r="AQ15" s="40">
        <f>SUM(AR15:AS15)</f>
        <v>13689</v>
      </c>
      <c r="AR15" s="40">
        <v>6680</v>
      </c>
      <c r="AS15" s="40">
        <v>7009</v>
      </c>
      <c r="AT15" s="40">
        <f>SUM(AU15:AV15)</f>
        <v>4628</v>
      </c>
      <c r="AU15" s="40">
        <v>2341</v>
      </c>
      <c r="AV15" s="40">
        <v>2287</v>
      </c>
      <c r="AW15" s="40">
        <f>SUM(AX15:AY15)</f>
        <v>4606</v>
      </c>
      <c r="AX15" s="40">
        <v>2229</v>
      </c>
      <c r="AY15" s="40">
        <v>2377</v>
      </c>
      <c r="AZ15" s="40">
        <f>SUM(BA15:BB15)</f>
        <v>4455</v>
      </c>
      <c r="BA15" s="40">
        <v>2110</v>
      </c>
      <c r="BB15" s="40">
        <v>2345</v>
      </c>
      <c r="BC15" s="39">
        <v>0</v>
      </c>
      <c r="BD15" s="39">
        <v>0</v>
      </c>
      <c r="BE15" s="39">
        <v>0</v>
      </c>
      <c r="BF15" s="40">
        <f>SUM(BG15:BH15)</f>
        <v>272</v>
      </c>
      <c r="BG15" s="40">
        <v>47</v>
      </c>
      <c r="BH15" s="40">
        <v>225</v>
      </c>
    </row>
    <row r="16" spans="2:60" ht="31.5" customHeight="1">
      <c r="B16" s="22" t="s">
        <v>14</v>
      </c>
      <c r="C16" s="14"/>
      <c r="D16" s="41" t="s">
        <v>8</v>
      </c>
      <c r="E16" s="3">
        <f>E17</f>
        <v>6</v>
      </c>
      <c r="F16" s="5" t="s">
        <v>9</v>
      </c>
      <c r="G16" s="3">
        <f>G17</f>
        <v>8</v>
      </c>
      <c r="H16" s="23" t="s">
        <v>8</v>
      </c>
      <c r="I16" s="3">
        <f>I17</f>
        <v>6</v>
      </c>
      <c r="J16" s="3" t="s">
        <v>9</v>
      </c>
      <c r="K16" s="3">
        <f aca="true" t="shared" si="7" ref="K16:Z16">K17</f>
        <v>8</v>
      </c>
      <c r="L16" s="40">
        <f t="shared" si="7"/>
        <v>183</v>
      </c>
      <c r="M16" s="40">
        <f t="shared" si="7"/>
        <v>134</v>
      </c>
      <c r="N16" s="40">
        <f t="shared" si="7"/>
        <v>49</v>
      </c>
      <c r="O16" s="40">
        <f t="shared" si="7"/>
        <v>2</v>
      </c>
      <c r="P16" s="40">
        <f t="shared" si="7"/>
        <v>2</v>
      </c>
      <c r="Q16" s="40">
        <f t="shared" si="7"/>
        <v>10</v>
      </c>
      <c r="R16" s="40">
        <f t="shared" si="7"/>
        <v>10</v>
      </c>
      <c r="S16" s="40">
        <f t="shared" si="7"/>
        <v>156</v>
      </c>
      <c r="T16" s="40">
        <f t="shared" si="7"/>
        <v>121</v>
      </c>
      <c r="U16" s="39">
        <f t="shared" si="7"/>
        <v>0</v>
      </c>
      <c r="V16" s="39">
        <f t="shared" si="7"/>
        <v>0</v>
      </c>
      <c r="W16" s="40">
        <f t="shared" si="7"/>
        <v>10</v>
      </c>
      <c r="X16" s="39">
        <f t="shared" si="7"/>
        <v>1</v>
      </c>
      <c r="Y16" s="40">
        <f t="shared" si="7"/>
        <v>4</v>
      </c>
      <c r="Z16" s="39">
        <f t="shared" si="7"/>
        <v>1</v>
      </c>
      <c r="AA16" s="40">
        <f aca="true" t="shared" si="8" ref="AA16:AH16">AA17</f>
        <v>18</v>
      </c>
      <c r="AB16" s="40">
        <f t="shared" si="8"/>
        <v>11</v>
      </c>
      <c r="AC16" s="40">
        <f t="shared" si="8"/>
        <v>7</v>
      </c>
      <c r="AD16" s="40">
        <f t="shared" si="8"/>
        <v>15</v>
      </c>
      <c r="AE16" s="40">
        <f t="shared" si="8"/>
        <v>10</v>
      </c>
      <c r="AF16" s="39" t="s">
        <v>57</v>
      </c>
      <c r="AG16" s="40">
        <f t="shared" si="8"/>
        <v>8</v>
      </c>
      <c r="AH16" s="40">
        <f t="shared" si="8"/>
        <v>6</v>
      </c>
      <c r="AJ16" s="22" t="s">
        <v>14</v>
      </c>
      <c r="AK16" s="14"/>
      <c r="AL16" s="38">
        <f aca="true" t="shared" si="9" ref="AL16:AT16">AL17</f>
        <v>71</v>
      </c>
      <c r="AM16" s="38">
        <f t="shared" si="9"/>
        <v>71</v>
      </c>
      <c r="AN16" s="38">
        <f t="shared" si="9"/>
        <v>1547</v>
      </c>
      <c r="AO16" s="38">
        <f t="shared" si="9"/>
        <v>936</v>
      </c>
      <c r="AP16" s="38">
        <f t="shared" si="9"/>
        <v>611</v>
      </c>
      <c r="AQ16" s="38">
        <f t="shared" si="9"/>
        <v>1547</v>
      </c>
      <c r="AR16" s="38">
        <f t="shared" si="9"/>
        <v>936</v>
      </c>
      <c r="AS16" s="38">
        <f t="shared" si="9"/>
        <v>611</v>
      </c>
      <c r="AT16" s="38">
        <f t="shared" si="9"/>
        <v>525</v>
      </c>
      <c r="AU16" s="40">
        <f aca="true" t="shared" si="10" ref="AU16:BE16">AU17</f>
        <v>308</v>
      </c>
      <c r="AV16" s="40">
        <f t="shared" si="10"/>
        <v>217</v>
      </c>
      <c r="AW16" s="40">
        <f t="shared" si="10"/>
        <v>421</v>
      </c>
      <c r="AX16" s="40">
        <f t="shared" si="10"/>
        <v>238</v>
      </c>
      <c r="AY16" s="40">
        <f t="shared" si="10"/>
        <v>183</v>
      </c>
      <c r="AZ16" s="40">
        <f t="shared" si="10"/>
        <v>390</v>
      </c>
      <c r="BA16" s="40">
        <f t="shared" si="10"/>
        <v>247</v>
      </c>
      <c r="BB16" s="40">
        <f t="shared" si="10"/>
        <v>143</v>
      </c>
      <c r="BC16" s="40">
        <f t="shared" si="10"/>
        <v>211</v>
      </c>
      <c r="BD16" s="40">
        <f t="shared" si="10"/>
        <v>143</v>
      </c>
      <c r="BE16" s="40">
        <f t="shared" si="10"/>
        <v>68</v>
      </c>
      <c r="BF16" s="39" t="s">
        <v>58</v>
      </c>
      <c r="BG16" s="39" t="s">
        <v>58</v>
      </c>
      <c r="BH16" s="39" t="s">
        <v>56</v>
      </c>
    </row>
    <row r="17" spans="2:60" ht="16.5" customHeight="1">
      <c r="B17" s="23" t="s">
        <v>12</v>
      </c>
      <c r="C17" s="14"/>
      <c r="D17" s="41" t="s">
        <v>8</v>
      </c>
      <c r="E17" s="5">
        <v>6</v>
      </c>
      <c r="F17" s="5" t="s">
        <v>9</v>
      </c>
      <c r="G17" s="3">
        <v>8</v>
      </c>
      <c r="H17" s="23" t="s">
        <v>8</v>
      </c>
      <c r="I17" s="5">
        <v>6</v>
      </c>
      <c r="J17" s="3" t="s">
        <v>9</v>
      </c>
      <c r="K17" s="3">
        <v>8</v>
      </c>
      <c r="L17" s="40">
        <v>183</v>
      </c>
      <c r="M17" s="40">
        <v>134</v>
      </c>
      <c r="N17" s="40">
        <v>49</v>
      </c>
      <c r="O17" s="40">
        <v>2</v>
      </c>
      <c r="P17" s="40">
        <v>2</v>
      </c>
      <c r="Q17" s="40">
        <v>10</v>
      </c>
      <c r="R17" s="40">
        <v>10</v>
      </c>
      <c r="S17" s="40">
        <v>156</v>
      </c>
      <c r="T17" s="40">
        <v>121</v>
      </c>
      <c r="U17" s="39">
        <v>0</v>
      </c>
      <c r="V17" s="39">
        <v>0</v>
      </c>
      <c r="W17" s="40">
        <v>10</v>
      </c>
      <c r="X17" s="39">
        <v>1</v>
      </c>
      <c r="Y17" s="40">
        <v>4</v>
      </c>
      <c r="Z17" s="39">
        <v>1</v>
      </c>
      <c r="AA17" s="40">
        <v>18</v>
      </c>
      <c r="AB17" s="40">
        <v>11</v>
      </c>
      <c r="AC17" s="40">
        <v>7</v>
      </c>
      <c r="AD17" s="40">
        <v>15</v>
      </c>
      <c r="AE17" s="40">
        <v>10</v>
      </c>
      <c r="AF17" s="39">
        <v>0</v>
      </c>
      <c r="AG17" s="40">
        <v>8</v>
      </c>
      <c r="AH17" s="40">
        <v>6</v>
      </c>
      <c r="AJ17" s="23" t="s">
        <v>12</v>
      </c>
      <c r="AK17" s="14"/>
      <c r="AL17" s="38">
        <v>71</v>
      </c>
      <c r="AM17" s="40">
        <v>71</v>
      </c>
      <c r="AN17" s="40">
        <f>SUM(AO17:AP17)</f>
        <v>1547</v>
      </c>
      <c r="AO17" s="40">
        <v>936</v>
      </c>
      <c r="AP17" s="40">
        <v>611</v>
      </c>
      <c r="AQ17" s="40">
        <v>1547</v>
      </c>
      <c r="AR17" s="40">
        <v>936</v>
      </c>
      <c r="AS17" s="40">
        <v>611</v>
      </c>
      <c r="AT17" s="40">
        <v>525</v>
      </c>
      <c r="AU17" s="40">
        <v>308</v>
      </c>
      <c r="AV17" s="40">
        <v>217</v>
      </c>
      <c r="AW17" s="40">
        <v>421</v>
      </c>
      <c r="AX17" s="40">
        <v>238</v>
      </c>
      <c r="AY17" s="40">
        <v>183</v>
      </c>
      <c r="AZ17" s="40">
        <v>390</v>
      </c>
      <c r="BA17" s="40">
        <v>247</v>
      </c>
      <c r="BB17" s="40">
        <v>143</v>
      </c>
      <c r="BC17" s="40">
        <v>211</v>
      </c>
      <c r="BD17" s="40">
        <v>143</v>
      </c>
      <c r="BE17" s="40">
        <v>68</v>
      </c>
      <c r="BF17" s="39">
        <v>0</v>
      </c>
      <c r="BG17" s="39">
        <v>0</v>
      </c>
      <c r="BH17" s="39">
        <v>0</v>
      </c>
    </row>
    <row r="18" spans="2:60" ht="31.5" customHeight="1">
      <c r="B18" s="23" t="s">
        <v>15</v>
      </c>
      <c r="C18" s="14"/>
      <c r="D18" s="41" t="s">
        <v>8</v>
      </c>
      <c r="E18" s="5">
        <v>2</v>
      </c>
      <c r="F18" s="5" t="s">
        <v>9</v>
      </c>
      <c r="G18" s="5">
        <v>2</v>
      </c>
      <c r="H18" s="23" t="s">
        <v>8</v>
      </c>
      <c r="I18" s="5">
        <v>2</v>
      </c>
      <c r="J18" s="3" t="s">
        <v>9</v>
      </c>
      <c r="K18" s="3">
        <v>2</v>
      </c>
      <c r="L18" s="40">
        <v>48</v>
      </c>
      <c r="M18" s="40">
        <v>32</v>
      </c>
      <c r="N18" s="40">
        <v>16</v>
      </c>
      <c r="O18" s="39">
        <v>0</v>
      </c>
      <c r="P18" s="39">
        <v>0</v>
      </c>
      <c r="Q18" s="40">
        <v>2</v>
      </c>
      <c r="R18" s="40">
        <v>2</v>
      </c>
      <c r="S18" s="40">
        <v>44</v>
      </c>
      <c r="T18" s="40">
        <v>30</v>
      </c>
      <c r="U18" s="39">
        <v>0</v>
      </c>
      <c r="V18" s="39">
        <v>0</v>
      </c>
      <c r="W18" s="39">
        <v>0</v>
      </c>
      <c r="X18" s="39">
        <v>0</v>
      </c>
      <c r="Y18" s="39">
        <v>2</v>
      </c>
      <c r="Z18" s="39">
        <v>0</v>
      </c>
      <c r="AA18" s="40">
        <v>6</v>
      </c>
      <c r="AB18" s="40">
        <v>1</v>
      </c>
      <c r="AC18" s="40">
        <v>5</v>
      </c>
      <c r="AD18" s="39">
        <v>0</v>
      </c>
      <c r="AE18" s="39">
        <v>0</v>
      </c>
      <c r="AF18" s="39">
        <v>0</v>
      </c>
      <c r="AG18" s="39">
        <v>2</v>
      </c>
      <c r="AH18" s="40">
        <v>1</v>
      </c>
      <c r="AJ18" s="23" t="s">
        <v>15</v>
      </c>
      <c r="AK18" s="14"/>
      <c r="AL18" s="42">
        <v>0</v>
      </c>
      <c r="AM18" s="39">
        <v>0</v>
      </c>
      <c r="AN18" s="40">
        <f>SUM(AO18:AP18)</f>
        <v>3348</v>
      </c>
      <c r="AO18" s="40">
        <v>1811</v>
      </c>
      <c r="AP18" s="40">
        <v>1537</v>
      </c>
      <c r="AQ18" s="39" t="s">
        <v>57</v>
      </c>
      <c r="AR18" s="39" t="s">
        <v>57</v>
      </c>
      <c r="AS18" s="39" t="s">
        <v>57</v>
      </c>
      <c r="AT18" s="39" t="s">
        <v>57</v>
      </c>
      <c r="AU18" s="39" t="s">
        <v>57</v>
      </c>
      <c r="AV18" s="39" t="s">
        <v>57</v>
      </c>
      <c r="AW18" s="39" t="s">
        <v>57</v>
      </c>
      <c r="AX18" s="39" t="s">
        <v>57</v>
      </c>
      <c r="AY18" s="39" t="s">
        <v>57</v>
      </c>
      <c r="AZ18" s="39" t="s">
        <v>57</v>
      </c>
      <c r="BA18" s="39" t="s">
        <v>57</v>
      </c>
      <c r="BB18" s="39" t="s">
        <v>57</v>
      </c>
      <c r="BC18" s="39" t="s">
        <v>57</v>
      </c>
      <c r="BD18" s="39" t="s">
        <v>57</v>
      </c>
      <c r="BE18" s="39" t="s">
        <v>57</v>
      </c>
      <c r="BF18" s="39" t="s">
        <v>57</v>
      </c>
      <c r="BG18" s="39" t="s">
        <v>57</v>
      </c>
      <c r="BH18" s="39" t="s">
        <v>57</v>
      </c>
    </row>
    <row r="19" spans="1:60" ht="16.5" customHeight="1" thickBot="1">
      <c r="A19" s="2"/>
      <c r="B19" s="2"/>
      <c r="C19" s="24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4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ht="14.25" customHeight="1">
      <c r="AJ20" s="3" t="s">
        <v>50</v>
      </c>
    </row>
  </sheetData>
  <mergeCells count="39">
    <mergeCell ref="AU5:BE5"/>
    <mergeCell ref="B4:B7"/>
    <mergeCell ref="D5:G7"/>
    <mergeCell ref="H5:K7"/>
    <mergeCell ref="AW6:AY6"/>
    <mergeCell ref="AZ6:BB6"/>
    <mergeCell ref="BC6:BE6"/>
    <mergeCell ref="AO6:AO7"/>
    <mergeCell ref="AP6:AP7"/>
    <mergeCell ref="AQ6:AS6"/>
    <mergeCell ref="AU6:AV6"/>
    <mergeCell ref="AJ4:AJ7"/>
    <mergeCell ref="AL4:AM4"/>
    <mergeCell ref="AN4:AT4"/>
    <mergeCell ref="AU4:BH4"/>
    <mergeCell ref="AL5:AL7"/>
    <mergeCell ref="AM5:AM7"/>
    <mergeCell ref="AN5:AP5"/>
    <mergeCell ref="AQ5:AT5"/>
    <mergeCell ref="BF5:BH6"/>
    <mergeCell ref="AN6:AN7"/>
    <mergeCell ref="AU2:AZ2"/>
    <mergeCell ref="BA2:BH2"/>
    <mergeCell ref="D4:K4"/>
    <mergeCell ref="L4:T4"/>
    <mergeCell ref="L5:N6"/>
    <mergeCell ref="O5:P6"/>
    <mergeCell ref="Q5:R6"/>
    <mergeCell ref="S5:T6"/>
    <mergeCell ref="AA4:AH4"/>
    <mergeCell ref="AD5:AE6"/>
    <mergeCell ref="AG5:AH6"/>
    <mergeCell ref="U5:V6"/>
    <mergeCell ref="U4:Z4"/>
    <mergeCell ref="Y5:Z6"/>
    <mergeCell ref="AA5:AC6"/>
    <mergeCell ref="W5:W7"/>
    <mergeCell ref="X5:X7"/>
    <mergeCell ref="AF5:AF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46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B22"/>
  <sheetViews>
    <sheetView showGridLines="0" zoomScale="85" zoomScaleNormal="85" zoomScaleSheetLayoutView="7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8" sqref="B18"/>
    </sheetView>
  </sheetViews>
  <sheetFormatPr defaultColWidth="8.625" defaultRowHeight="12.75"/>
  <cols>
    <col min="1" max="1" width="1.00390625" style="3" customWidth="1"/>
    <col min="2" max="2" width="19.625" style="3" customWidth="1"/>
    <col min="3" max="3" width="0.74609375" style="3" customWidth="1"/>
    <col min="4" max="13" width="12.625" style="3" customWidth="1"/>
    <col min="14" max="27" width="10.25390625" style="3" customWidth="1"/>
    <col min="28" max="28" width="1.875" style="3" customWidth="1"/>
    <col min="29" max="16384" width="8.625" style="3" customWidth="1"/>
  </cols>
  <sheetData>
    <row r="1" spans="2:27" ht="16.5" customHeight="1" thickBot="1">
      <c r="B1" s="2" t="s">
        <v>53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 t="s">
        <v>1</v>
      </c>
    </row>
    <row r="2" spans="2:27" ht="16.5" customHeight="1">
      <c r="B2" s="54" t="s">
        <v>2</v>
      </c>
      <c r="C2" s="14"/>
      <c r="D2" s="66" t="s">
        <v>18</v>
      </c>
      <c r="E2" s="96"/>
      <c r="F2" s="66" t="s">
        <v>54</v>
      </c>
      <c r="G2" s="96"/>
      <c r="H2" s="97" t="s">
        <v>23</v>
      </c>
      <c r="I2" s="98"/>
      <c r="J2" s="97" t="s">
        <v>28</v>
      </c>
      <c r="K2" s="98"/>
      <c r="L2" s="66" t="s">
        <v>25</v>
      </c>
      <c r="M2" s="95"/>
      <c r="N2" s="54" t="s">
        <v>24</v>
      </c>
      <c r="O2" s="96"/>
      <c r="P2" s="66" t="s">
        <v>27</v>
      </c>
      <c r="Q2" s="96"/>
      <c r="R2" s="97" t="s">
        <v>65</v>
      </c>
      <c r="S2" s="98"/>
      <c r="T2" s="66" t="s">
        <v>67</v>
      </c>
      <c r="U2" s="96"/>
      <c r="V2" s="66" t="s">
        <v>66</v>
      </c>
      <c r="W2" s="96"/>
      <c r="X2" s="66" t="s">
        <v>26</v>
      </c>
      <c r="Y2" s="95"/>
      <c r="Z2" s="66" t="s">
        <v>68</v>
      </c>
      <c r="AA2" s="95"/>
    </row>
    <row r="3" spans="2:27" ht="16.5" customHeight="1">
      <c r="B3" s="87"/>
      <c r="C3" s="14"/>
      <c r="D3" s="83"/>
      <c r="E3" s="91"/>
      <c r="F3" s="83"/>
      <c r="G3" s="91"/>
      <c r="H3" s="99"/>
      <c r="I3" s="100"/>
      <c r="J3" s="99"/>
      <c r="K3" s="100"/>
      <c r="L3" s="83"/>
      <c r="M3" s="84"/>
      <c r="N3" s="84"/>
      <c r="O3" s="91"/>
      <c r="P3" s="83"/>
      <c r="Q3" s="91"/>
      <c r="R3" s="99"/>
      <c r="S3" s="100"/>
      <c r="T3" s="83"/>
      <c r="U3" s="91"/>
      <c r="V3" s="83"/>
      <c r="W3" s="91"/>
      <c r="X3" s="83"/>
      <c r="Y3" s="84"/>
      <c r="Z3" s="83"/>
      <c r="AA3" s="84"/>
    </row>
    <row r="4" spans="2:27" ht="16.5" customHeight="1">
      <c r="B4" s="84"/>
      <c r="C4" s="18"/>
      <c r="D4" s="20" t="s">
        <v>3</v>
      </c>
      <c r="E4" s="25" t="s">
        <v>7</v>
      </c>
      <c r="F4" s="25" t="s">
        <v>3</v>
      </c>
      <c r="G4" s="25" t="s">
        <v>7</v>
      </c>
      <c r="H4" s="25" t="s">
        <v>3</v>
      </c>
      <c r="I4" s="25" t="s">
        <v>7</v>
      </c>
      <c r="J4" s="25" t="s">
        <v>3</v>
      </c>
      <c r="K4" s="25" t="s">
        <v>7</v>
      </c>
      <c r="L4" s="25" t="s">
        <v>3</v>
      </c>
      <c r="M4" s="25" t="s">
        <v>7</v>
      </c>
      <c r="N4" s="20" t="s">
        <v>3</v>
      </c>
      <c r="O4" s="19" t="s">
        <v>7</v>
      </c>
      <c r="P4" s="25" t="s">
        <v>3</v>
      </c>
      <c r="Q4" s="25" t="s">
        <v>7</v>
      </c>
      <c r="R4" s="25" t="s">
        <v>3</v>
      </c>
      <c r="S4" s="25" t="s">
        <v>7</v>
      </c>
      <c r="T4" s="25" t="s">
        <v>3</v>
      </c>
      <c r="U4" s="25" t="s">
        <v>7</v>
      </c>
      <c r="V4" s="25" t="s">
        <v>3</v>
      </c>
      <c r="W4" s="25" t="s">
        <v>7</v>
      </c>
      <c r="X4" s="25" t="s">
        <v>3</v>
      </c>
      <c r="Y4" s="25" t="s">
        <v>7</v>
      </c>
      <c r="Z4" s="25" t="s">
        <v>3</v>
      </c>
      <c r="AA4" s="25" t="s">
        <v>7</v>
      </c>
    </row>
    <row r="5" spans="2:27" ht="33" customHeight="1">
      <c r="B5" s="35" t="s">
        <v>72</v>
      </c>
      <c r="C5" s="14"/>
      <c r="D5" s="38">
        <v>57670</v>
      </c>
      <c r="E5" s="40">
        <v>29249</v>
      </c>
      <c r="F5" s="40">
        <v>35108</v>
      </c>
      <c r="G5" s="40">
        <v>18497</v>
      </c>
      <c r="H5" s="40">
        <v>2772</v>
      </c>
      <c r="I5" s="40">
        <v>1491</v>
      </c>
      <c r="J5" s="40">
        <v>5521</v>
      </c>
      <c r="K5" s="40">
        <v>5229</v>
      </c>
      <c r="L5" s="40">
        <v>9319</v>
      </c>
      <c r="M5" s="40">
        <v>2845</v>
      </c>
      <c r="N5" s="40">
        <v>486</v>
      </c>
      <c r="O5" s="40">
        <v>446</v>
      </c>
      <c r="P5" s="40">
        <v>1534</v>
      </c>
      <c r="Q5" s="39">
        <v>9</v>
      </c>
      <c r="R5" s="40">
        <v>512</v>
      </c>
      <c r="S5" s="40">
        <v>8</v>
      </c>
      <c r="T5" s="39" t="s">
        <v>69</v>
      </c>
      <c r="U5" s="39" t="s">
        <v>69</v>
      </c>
      <c r="V5" s="39" t="s">
        <v>69</v>
      </c>
      <c r="W5" s="39" t="s">
        <v>69</v>
      </c>
      <c r="X5" s="40">
        <v>646</v>
      </c>
      <c r="Y5" s="39">
        <v>135</v>
      </c>
      <c r="Z5" s="40">
        <v>1772</v>
      </c>
      <c r="AA5" s="40">
        <v>589</v>
      </c>
    </row>
    <row r="6" spans="2:27" ht="16.5" customHeight="1">
      <c r="B6" s="36" t="s">
        <v>61</v>
      </c>
      <c r="C6" s="14"/>
      <c r="D6" s="38">
        <v>55777</v>
      </c>
      <c r="E6" s="40">
        <v>28318</v>
      </c>
      <c r="F6" s="40">
        <v>33865</v>
      </c>
      <c r="G6" s="40">
        <v>17768</v>
      </c>
      <c r="H6" s="40">
        <v>2756</v>
      </c>
      <c r="I6" s="40">
        <v>1455</v>
      </c>
      <c r="J6" s="40">
        <v>5416</v>
      </c>
      <c r="K6" s="40">
        <v>5101</v>
      </c>
      <c r="L6" s="40">
        <v>8908</v>
      </c>
      <c r="M6" s="40">
        <v>2807</v>
      </c>
      <c r="N6" s="40">
        <v>515</v>
      </c>
      <c r="O6" s="40">
        <v>472</v>
      </c>
      <c r="P6" s="40">
        <v>1471</v>
      </c>
      <c r="Q6" s="39">
        <v>11</v>
      </c>
      <c r="R6" s="40">
        <v>483</v>
      </c>
      <c r="S6" s="40">
        <v>8</v>
      </c>
      <c r="T6" s="39" t="s">
        <v>69</v>
      </c>
      <c r="U6" s="39" t="s">
        <v>69</v>
      </c>
      <c r="V6" s="39" t="s">
        <v>69</v>
      </c>
      <c r="W6" s="39" t="s">
        <v>69</v>
      </c>
      <c r="X6" s="40">
        <v>588</v>
      </c>
      <c r="Y6" s="39">
        <v>131</v>
      </c>
      <c r="Z6" s="40">
        <v>1775</v>
      </c>
      <c r="AA6" s="40">
        <v>565</v>
      </c>
    </row>
    <row r="7" spans="2:27" ht="16.5" customHeight="1">
      <c r="B7" s="36" t="s">
        <v>63</v>
      </c>
      <c r="C7" s="14"/>
      <c r="D7" s="38">
        <v>53704</v>
      </c>
      <c r="E7" s="38">
        <v>27234</v>
      </c>
      <c r="F7" s="38">
        <v>32166</v>
      </c>
      <c r="G7" s="38">
        <v>16825</v>
      </c>
      <c r="H7" s="38">
        <v>2642</v>
      </c>
      <c r="I7" s="38">
        <v>1404</v>
      </c>
      <c r="J7" s="38">
        <v>5372</v>
      </c>
      <c r="K7" s="38">
        <v>5035</v>
      </c>
      <c r="L7" s="38">
        <v>8171</v>
      </c>
      <c r="M7" s="38">
        <v>2567</v>
      </c>
      <c r="N7" s="38">
        <v>512</v>
      </c>
      <c r="O7" s="38">
        <v>473</v>
      </c>
      <c r="P7" s="38">
        <v>1533</v>
      </c>
      <c r="Q7" s="38">
        <v>16</v>
      </c>
      <c r="R7" s="38">
        <v>475</v>
      </c>
      <c r="S7" s="38">
        <v>13</v>
      </c>
      <c r="T7" s="38">
        <v>0</v>
      </c>
      <c r="U7" s="38">
        <v>0</v>
      </c>
      <c r="V7" s="38">
        <v>19</v>
      </c>
      <c r="W7" s="38">
        <v>0</v>
      </c>
      <c r="X7" s="38">
        <v>761</v>
      </c>
      <c r="Y7" s="38">
        <v>279</v>
      </c>
      <c r="Z7" s="38">
        <v>2053</v>
      </c>
      <c r="AA7" s="38">
        <v>622</v>
      </c>
    </row>
    <row r="8" spans="2:27" ht="17.25" customHeight="1">
      <c r="B8" s="36" t="s">
        <v>73</v>
      </c>
      <c r="C8" s="14"/>
      <c r="D8" s="38">
        <v>52371</v>
      </c>
      <c r="E8" s="38">
        <v>26501</v>
      </c>
      <c r="F8" s="38">
        <v>31003</v>
      </c>
      <c r="G8" s="38">
        <v>16137</v>
      </c>
      <c r="H8" s="38">
        <v>2578</v>
      </c>
      <c r="I8" s="38">
        <v>1374</v>
      </c>
      <c r="J8" s="38">
        <v>5268</v>
      </c>
      <c r="K8" s="38">
        <v>4915</v>
      </c>
      <c r="L8" s="38">
        <v>7444</v>
      </c>
      <c r="M8" s="38">
        <v>2323</v>
      </c>
      <c r="N8" s="38">
        <v>532</v>
      </c>
      <c r="O8" s="38">
        <v>483</v>
      </c>
      <c r="P8" s="38">
        <v>1586</v>
      </c>
      <c r="Q8" s="38">
        <v>23</v>
      </c>
      <c r="R8" s="38">
        <v>490</v>
      </c>
      <c r="S8" s="38">
        <v>17</v>
      </c>
      <c r="T8" s="38">
        <v>0</v>
      </c>
      <c r="U8" s="38">
        <v>0</v>
      </c>
      <c r="V8" s="38">
        <v>37</v>
      </c>
      <c r="W8" s="38">
        <v>0</v>
      </c>
      <c r="X8" s="38">
        <v>991</v>
      </c>
      <c r="Y8" s="38">
        <v>463</v>
      </c>
      <c r="Z8" s="38">
        <v>2442</v>
      </c>
      <c r="AA8" s="38">
        <v>766</v>
      </c>
    </row>
    <row r="9" spans="2:28" ht="33" customHeight="1">
      <c r="B9" s="36" t="s">
        <v>74</v>
      </c>
      <c r="C9" s="14"/>
      <c r="D9" s="38">
        <f>SUM(D10,D13)</f>
        <v>50205</v>
      </c>
      <c r="E9" s="38">
        <f>SUM(E10,E13)</f>
        <v>25308</v>
      </c>
      <c r="F9" s="38">
        <f aca="true" t="shared" si="0" ref="F9:AA9">SUM(F10,F13)</f>
        <v>29073</v>
      </c>
      <c r="G9" s="38">
        <f t="shared" si="0"/>
        <v>15136</v>
      </c>
      <c r="H9" s="38">
        <f t="shared" si="0"/>
        <v>2490</v>
      </c>
      <c r="I9" s="38">
        <f t="shared" si="0"/>
        <v>1325</v>
      </c>
      <c r="J9" s="38">
        <f>SUM(J10,J13)</f>
        <v>5094</v>
      </c>
      <c r="K9" s="38">
        <f>SUM(K10,K13)</f>
        <v>4764</v>
      </c>
      <c r="L9" s="38">
        <f>SUM(L10,L13)</f>
        <v>6669</v>
      </c>
      <c r="M9" s="38">
        <f>SUM(M10,M13)</f>
        <v>2019</v>
      </c>
      <c r="N9" s="38">
        <f t="shared" si="0"/>
        <v>528</v>
      </c>
      <c r="O9" s="38">
        <f t="shared" si="0"/>
        <v>472</v>
      </c>
      <c r="P9" s="38">
        <f>SUM(P10,P13)</f>
        <v>1560</v>
      </c>
      <c r="Q9" s="38">
        <f>SUM(Q10,Q13)</f>
        <v>23</v>
      </c>
      <c r="R9" s="38">
        <f t="shared" si="0"/>
        <v>491</v>
      </c>
      <c r="S9" s="38">
        <f t="shared" si="0"/>
        <v>18</v>
      </c>
      <c r="T9" s="38">
        <f t="shared" si="0"/>
        <v>0</v>
      </c>
      <c r="U9" s="38">
        <f t="shared" si="0"/>
        <v>0</v>
      </c>
      <c r="V9" s="38">
        <f t="shared" si="0"/>
        <v>63</v>
      </c>
      <c r="W9" s="38">
        <f t="shared" si="0"/>
        <v>0</v>
      </c>
      <c r="X9" s="38">
        <f t="shared" si="0"/>
        <v>1202</v>
      </c>
      <c r="Y9" s="38">
        <f t="shared" si="0"/>
        <v>598</v>
      </c>
      <c r="Z9" s="38">
        <f t="shared" si="0"/>
        <v>3035</v>
      </c>
      <c r="AA9" s="38">
        <f t="shared" si="0"/>
        <v>953</v>
      </c>
      <c r="AB9" s="5"/>
    </row>
    <row r="10" spans="2:27" ht="33" customHeight="1">
      <c r="B10" s="22" t="s">
        <v>11</v>
      </c>
      <c r="C10" s="14"/>
      <c r="D10" s="38">
        <f>SUM(D11:D12)</f>
        <v>48658</v>
      </c>
      <c r="E10" s="38">
        <f aca="true" t="shared" si="1" ref="E10:L10">SUM(E11:E12)</f>
        <v>24372</v>
      </c>
      <c r="F10" s="38">
        <f t="shared" si="1"/>
        <v>28010</v>
      </c>
      <c r="G10" s="38">
        <f t="shared" si="1"/>
        <v>14572</v>
      </c>
      <c r="H10" s="38">
        <f t="shared" si="1"/>
        <v>2490</v>
      </c>
      <c r="I10" s="38">
        <f t="shared" si="1"/>
        <v>1325</v>
      </c>
      <c r="J10" s="40">
        <f t="shared" si="1"/>
        <v>4769</v>
      </c>
      <c r="K10" s="40">
        <f t="shared" si="1"/>
        <v>4463</v>
      </c>
      <c r="L10" s="40">
        <f t="shared" si="1"/>
        <v>6510</v>
      </c>
      <c r="M10" s="40">
        <f>SUM(M11:M12)</f>
        <v>1948</v>
      </c>
      <c r="N10" s="40">
        <f>SUM(N11:N12)</f>
        <v>528</v>
      </c>
      <c r="O10" s="40">
        <f aca="true" t="shared" si="2" ref="O10:V10">SUM(O11:O12)</f>
        <v>472</v>
      </c>
      <c r="P10" s="40">
        <f>SUM(P11:P12)</f>
        <v>1560</v>
      </c>
      <c r="Q10" s="40">
        <f>SUM(Q11:Q12)</f>
        <v>23</v>
      </c>
      <c r="R10" s="40">
        <f t="shared" si="2"/>
        <v>491</v>
      </c>
      <c r="S10" s="40">
        <f t="shared" si="2"/>
        <v>18</v>
      </c>
      <c r="T10" s="40">
        <f t="shared" si="2"/>
        <v>0</v>
      </c>
      <c r="U10" s="40">
        <f t="shared" si="2"/>
        <v>0</v>
      </c>
      <c r="V10" s="40">
        <f t="shared" si="2"/>
        <v>63</v>
      </c>
      <c r="W10" s="40">
        <f>SUM(W11:W12)</f>
        <v>0</v>
      </c>
      <c r="X10" s="40">
        <f>SUM(X11:X12)</f>
        <v>1202</v>
      </c>
      <c r="Y10" s="40">
        <f>SUM(Y11:Y12)</f>
        <v>598</v>
      </c>
      <c r="Z10" s="40">
        <f>SUM(Z11:Z12)</f>
        <v>3035</v>
      </c>
      <c r="AA10" s="40">
        <f>SUM(AA11:AA12)</f>
        <v>953</v>
      </c>
    </row>
    <row r="11" spans="2:27" ht="16.5" customHeight="1">
      <c r="B11" s="23" t="s">
        <v>59</v>
      </c>
      <c r="C11" s="14"/>
      <c r="D11" s="38">
        <v>34969</v>
      </c>
      <c r="E11" s="40">
        <v>17692</v>
      </c>
      <c r="F11" s="40">
        <v>18720</v>
      </c>
      <c r="G11" s="40">
        <v>9198</v>
      </c>
      <c r="H11" s="40">
        <v>2490</v>
      </c>
      <c r="I11" s="40">
        <v>1325</v>
      </c>
      <c r="J11" s="40">
        <v>4131</v>
      </c>
      <c r="K11" s="40">
        <v>3830</v>
      </c>
      <c r="L11" s="40">
        <v>4345</v>
      </c>
      <c r="M11" s="40">
        <v>1312</v>
      </c>
      <c r="N11" s="40">
        <v>528</v>
      </c>
      <c r="O11" s="40">
        <v>472</v>
      </c>
      <c r="P11" s="40">
        <v>655</v>
      </c>
      <c r="Q11" s="39">
        <v>13</v>
      </c>
      <c r="R11" s="39">
        <v>109</v>
      </c>
      <c r="S11" s="39">
        <v>18</v>
      </c>
      <c r="T11" s="39">
        <v>0</v>
      </c>
      <c r="U11" s="39">
        <v>0</v>
      </c>
      <c r="V11" s="40">
        <v>0</v>
      </c>
      <c r="W11" s="40">
        <v>0</v>
      </c>
      <c r="X11" s="40">
        <v>956</v>
      </c>
      <c r="Y11" s="39">
        <v>571</v>
      </c>
      <c r="Z11" s="40">
        <v>3035</v>
      </c>
      <c r="AA11" s="40">
        <v>953</v>
      </c>
    </row>
    <row r="12" spans="2:27" ht="16.5" customHeight="1">
      <c r="B12" s="23" t="s">
        <v>60</v>
      </c>
      <c r="C12" s="14"/>
      <c r="D12" s="38">
        <v>13689</v>
      </c>
      <c r="E12" s="40">
        <v>6680</v>
      </c>
      <c r="F12" s="40">
        <v>9290</v>
      </c>
      <c r="G12" s="40">
        <v>5374</v>
      </c>
      <c r="H12" s="39">
        <v>0</v>
      </c>
      <c r="I12" s="39">
        <v>0</v>
      </c>
      <c r="J12" s="40">
        <v>638</v>
      </c>
      <c r="K12" s="40">
        <v>633</v>
      </c>
      <c r="L12" s="40">
        <v>2165</v>
      </c>
      <c r="M12" s="40">
        <v>636</v>
      </c>
      <c r="N12" s="39">
        <v>0</v>
      </c>
      <c r="O12" s="39">
        <v>0</v>
      </c>
      <c r="P12" s="40">
        <v>905</v>
      </c>
      <c r="Q12" s="39">
        <v>10</v>
      </c>
      <c r="R12" s="39">
        <v>382</v>
      </c>
      <c r="S12" s="39">
        <v>0</v>
      </c>
      <c r="T12" s="39">
        <v>0</v>
      </c>
      <c r="U12" s="39">
        <v>0</v>
      </c>
      <c r="V12" s="40">
        <v>63</v>
      </c>
      <c r="W12" s="40">
        <v>0</v>
      </c>
      <c r="X12" s="40">
        <v>246</v>
      </c>
      <c r="Y12" s="39">
        <v>27</v>
      </c>
      <c r="Z12" s="40">
        <v>0</v>
      </c>
      <c r="AA12" s="40">
        <v>0</v>
      </c>
    </row>
    <row r="13" spans="2:27" ht="33" customHeight="1">
      <c r="B13" s="22" t="s">
        <v>14</v>
      </c>
      <c r="C13" s="14"/>
      <c r="D13" s="38">
        <f>D14</f>
        <v>1547</v>
      </c>
      <c r="E13" s="38">
        <f>E14</f>
        <v>936</v>
      </c>
      <c r="F13" s="38">
        <f>F14</f>
        <v>1063</v>
      </c>
      <c r="G13" s="38">
        <f>G14</f>
        <v>564</v>
      </c>
      <c r="H13" s="39" t="s">
        <v>56</v>
      </c>
      <c r="I13" s="39" t="s">
        <v>55</v>
      </c>
      <c r="J13" s="40">
        <f>J14</f>
        <v>325</v>
      </c>
      <c r="K13" s="40">
        <f>K14</f>
        <v>301</v>
      </c>
      <c r="L13" s="39">
        <f>L14</f>
        <v>159</v>
      </c>
      <c r="M13" s="39">
        <f>M14</f>
        <v>71</v>
      </c>
      <c r="N13" s="39" t="s">
        <v>56</v>
      </c>
      <c r="O13" s="39" t="s">
        <v>55</v>
      </c>
      <c r="P13" s="39" t="s">
        <v>55</v>
      </c>
      <c r="Q13" s="39" t="s">
        <v>55</v>
      </c>
      <c r="R13" s="39">
        <f aca="true" t="shared" si="3" ref="R13:W14">R14</f>
        <v>0</v>
      </c>
      <c r="S13" s="39">
        <f t="shared" si="3"/>
        <v>0</v>
      </c>
      <c r="T13" s="39">
        <f t="shared" si="3"/>
        <v>0</v>
      </c>
      <c r="U13" s="39">
        <f t="shared" si="3"/>
        <v>0</v>
      </c>
      <c r="V13" s="39">
        <f t="shared" si="3"/>
        <v>0</v>
      </c>
      <c r="W13" s="39">
        <f t="shared" si="3"/>
        <v>0</v>
      </c>
      <c r="X13" s="39" t="s">
        <v>55</v>
      </c>
      <c r="Y13" s="39" t="s">
        <v>55</v>
      </c>
      <c r="Z13" s="39" t="s">
        <v>55</v>
      </c>
      <c r="AA13" s="39" t="s">
        <v>55</v>
      </c>
    </row>
    <row r="14" spans="2:27" ht="16.5" customHeight="1">
      <c r="B14" s="23" t="s">
        <v>59</v>
      </c>
      <c r="C14" s="14"/>
      <c r="D14" s="38">
        <v>1547</v>
      </c>
      <c r="E14" s="40">
        <v>936</v>
      </c>
      <c r="F14" s="40">
        <v>1063</v>
      </c>
      <c r="G14" s="40">
        <v>564</v>
      </c>
      <c r="H14" s="39">
        <v>0</v>
      </c>
      <c r="I14" s="39">
        <v>0</v>
      </c>
      <c r="J14" s="40">
        <v>325</v>
      </c>
      <c r="K14" s="40">
        <v>301</v>
      </c>
      <c r="L14" s="39">
        <v>159</v>
      </c>
      <c r="M14" s="39">
        <v>71</v>
      </c>
      <c r="N14" s="39">
        <v>0</v>
      </c>
      <c r="O14" s="39">
        <v>0</v>
      </c>
      <c r="P14" s="39">
        <v>0</v>
      </c>
      <c r="Q14" s="39">
        <v>0</v>
      </c>
      <c r="R14" s="40">
        <v>0</v>
      </c>
      <c r="S14" s="40">
        <v>0</v>
      </c>
      <c r="T14" s="39">
        <f t="shared" si="3"/>
        <v>0</v>
      </c>
      <c r="U14" s="39">
        <f t="shared" si="3"/>
        <v>0</v>
      </c>
      <c r="V14" s="39">
        <f t="shared" si="3"/>
        <v>0</v>
      </c>
      <c r="W14" s="39">
        <f t="shared" si="3"/>
        <v>0</v>
      </c>
      <c r="X14" s="39">
        <v>0</v>
      </c>
      <c r="Y14" s="39">
        <v>0</v>
      </c>
      <c r="Z14" s="39">
        <v>0</v>
      </c>
      <c r="AA14" s="39">
        <v>0</v>
      </c>
    </row>
    <row r="15" spans="2:27" ht="16.5" customHeight="1" thickBot="1">
      <c r="B15" s="2"/>
      <c r="C15" s="2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 ht="14.25" customHeight="1">
      <c r="B16" s="3" t="s">
        <v>70</v>
      </c>
      <c r="N16" s="23"/>
      <c r="O16" s="23"/>
      <c r="R16" s="23"/>
      <c r="S16" s="23"/>
      <c r="T16" s="23"/>
      <c r="U16" s="23"/>
      <c r="X16" s="23"/>
      <c r="Y16" s="23"/>
      <c r="Z16" s="23"/>
      <c r="AA16" s="23"/>
    </row>
    <row r="17" spans="2:27" ht="16.5" customHeight="1">
      <c r="B17" s="3" t="s">
        <v>71</v>
      </c>
      <c r="N17" s="23"/>
      <c r="O17" s="23"/>
      <c r="R17" s="23"/>
      <c r="S17" s="23"/>
      <c r="T17" s="23"/>
      <c r="U17" s="23"/>
      <c r="X17" s="23"/>
      <c r="Y17" s="23"/>
      <c r="Z17" s="23"/>
      <c r="AA17" s="23"/>
    </row>
    <row r="18" spans="14:27" ht="16.5" customHeight="1"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2:13" ht="16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2:13" ht="16.5" customHeight="1">
      <c r="B20" s="5"/>
      <c r="C20" s="5"/>
      <c r="D20" s="31"/>
      <c r="E20" s="31"/>
      <c r="F20" s="32"/>
      <c r="G20" s="32"/>
      <c r="H20" s="33"/>
      <c r="I20" s="33"/>
      <c r="J20" s="33"/>
      <c r="K20" s="33"/>
      <c r="L20" s="33"/>
      <c r="M20" s="33"/>
    </row>
    <row r="21" spans="2:13" ht="16.5" customHeight="1">
      <c r="B21" s="5"/>
      <c r="C21" s="5"/>
      <c r="D21" s="31"/>
      <c r="E21" s="31"/>
      <c r="F21" s="32"/>
      <c r="G21" s="32"/>
      <c r="H21" s="33"/>
      <c r="I21" s="33"/>
      <c r="J21" s="33"/>
      <c r="K21" s="33"/>
      <c r="L21" s="33"/>
      <c r="M21" s="33"/>
    </row>
    <row r="22" spans="2:13" ht="16.5" customHeight="1">
      <c r="B22" s="33"/>
      <c r="C22" s="5"/>
      <c r="D22" s="31"/>
      <c r="E22" s="31"/>
      <c r="F22" s="32"/>
      <c r="G22" s="32"/>
      <c r="H22" s="34"/>
      <c r="I22" s="34"/>
      <c r="J22" s="34"/>
      <c r="K22" s="34"/>
      <c r="L22" s="34"/>
      <c r="M22" s="34"/>
    </row>
    <row r="23" ht="16.5" customHeight="1"/>
    <row r="24" ht="16.5" customHeight="1"/>
    <row r="25" ht="16.5" customHeight="1"/>
    <row r="26" ht="16.5" customHeight="1"/>
    <row r="27" ht="15.75" customHeight="1"/>
    <row r="28" ht="23.2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</sheetData>
  <mergeCells count="13">
    <mergeCell ref="L2:M3"/>
    <mergeCell ref="D2:E3"/>
    <mergeCell ref="F2:G3"/>
    <mergeCell ref="B2:B4"/>
    <mergeCell ref="H2:I3"/>
    <mergeCell ref="J2:K3"/>
    <mergeCell ref="Z2:AA3"/>
    <mergeCell ref="N2:O3"/>
    <mergeCell ref="V2:W3"/>
    <mergeCell ref="X2:Y3"/>
    <mergeCell ref="R2:S3"/>
    <mergeCell ref="T2:U3"/>
    <mergeCell ref="P2:Q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2003-10-21T07:32:13Z</cp:lastPrinted>
  <dcterms:created xsi:type="dcterms:W3CDTF">1997-04-21T01:50:14Z</dcterms:created>
  <dcterms:modified xsi:type="dcterms:W3CDTF">2006-12-02T07:23:02Z</dcterms:modified>
  <cp:category/>
  <cp:version/>
  <cp:contentType/>
  <cp:contentStatus/>
</cp:coreProperties>
</file>