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45" windowWidth="15315" windowHeight="5055" tabRatio="601" activeTab="0"/>
  </bookViews>
  <sheets>
    <sheet name="Sheet1" sheetId="1" r:id="rId1"/>
  </sheets>
  <definedNames>
    <definedName name="_xlnm.Print_Area" localSheetId="0">'Sheet1'!$A$1:$AS$25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<sst xmlns="http://schemas.openxmlformats.org/spreadsheetml/2006/main" count="141" uniqueCount="57">
  <si>
    <t xml:space="preserve">  お    よ    び    養    護    学    校</t>
  </si>
  <si>
    <t>数</t>
  </si>
  <si>
    <t>区分</t>
  </si>
  <si>
    <t>講  師</t>
  </si>
  <si>
    <t>計</t>
  </si>
  <si>
    <t>分校</t>
  </si>
  <si>
    <t>幼稚部</t>
  </si>
  <si>
    <t>小学部</t>
  </si>
  <si>
    <t>中学部</t>
  </si>
  <si>
    <t>総数</t>
  </si>
  <si>
    <t>男</t>
  </si>
  <si>
    <t>女</t>
  </si>
  <si>
    <t>本科</t>
  </si>
  <si>
    <t>専攻科</t>
  </si>
  <si>
    <t>＃男</t>
  </si>
  <si>
    <t>-</t>
  </si>
  <si>
    <t>盲学校</t>
  </si>
  <si>
    <t>県    立</t>
  </si>
  <si>
    <t>ろう学校</t>
  </si>
  <si>
    <t>養護学校</t>
  </si>
  <si>
    <t>国    立</t>
  </si>
  <si>
    <t>職員数（本務者）</t>
  </si>
  <si>
    <t>本校</t>
  </si>
  <si>
    <t>-</t>
  </si>
  <si>
    <t>養護教諭</t>
  </si>
  <si>
    <t>事務職員</t>
  </si>
  <si>
    <t>その他</t>
  </si>
  <si>
    <t>学校基本調査（各年 5月 1日現在）による。</t>
  </si>
  <si>
    <t xml:space="preserve">    単位：校、学級、人</t>
  </si>
  <si>
    <t>学校数</t>
  </si>
  <si>
    <t>学級数</t>
  </si>
  <si>
    <t>在学者</t>
  </si>
  <si>
    <t>高等部</t>
  </si>
  <si>
    <t>総数</t>
  </si>
  <si>
    <t>幼稚部</t>
  </si>
  <si>
    <t>小学部</t>
  </si>
  <si>
    <t>中学部</t>
  </si>
  <si>
    <t>専攻科</t>
  </si>
  <si>
    <t>本科</t>
  </si>
  <si>
    <t>教          員          数         （ 本   務   者 ）</t>
  </si>
  <si>
    <t>校長</t>
  </si>
  <si>
    <t>教頭</t>
  </si>
  <si>
    <t>教諭</t>
  </si>
  <si>
    <t>助教諭</t>
  </si>
  <si>
    <t xml:space="preserve">養護
助教諭 </t>
  </si>
  <si>
    <t>-</t>
  </si>
  <si>
    <t>-</t>
  </si>
  <si>
    <t xml:space="preserve">     14</t>
  </si>
  <si>
    <t>寄宿舎指導員</t>
  </si>
  <si>
    <t>栄養職員</t>
  </si>
  <si>
    <t xml:space="preserve">     15</t>
  </si>
  <si>
    <t>資料  県統計課「教育統計調査報告」</t>
  </si>
  <si>
    <t>平成 13 年</t>
  </si>
  <si>
    <t xml:space="preserve">     16</t>
  </si>
  <si>
    <t xml:space="preserve">     17</t>
  </si>
  <si>
    <t>（ 平 成 17 年 ）</t>
  </si>
  <si>
    <t xml:space="preserve">                 ２２１        盲    学    校  、   ろ    う    学    校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</si>
</sst>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181" fontId="5" fillId="0" borderId="0" xfId="16" applyFont="1" applyFill="1" applyAlignment="1">
      <alignment/>
    </xf>
    <xf numFmtId="181" fontId="7" fillId="0" borderId="0" xfId="16" applyFont="1" applyFill="1" applyAlignment="1">
      <alignment/>
    </xf>
    <xf numFmtId="181" fontId="5" fillId="0" borderId="0" xfId="16" applyFont="1" applyFill="1" applyBorder="1" applyAlignment="1">
      <alignment/>
    </xf>
    <xf numFmtId="181" fontId="7" fillId="0" borderId="0" xfId="16" applyFont="1" applyFill="1" applyBorder="1" applyAlignment="1">
      <alignment/>
    </xf>
    <xf numFmtId="0" fontId="6" fillId="0" borderId="0" xfId="0" applyFont="1" applyFill="1" applyBorder="1" applyAlignment="1">
      <alignment/>
    </xf>
    <xf numFmtId="181" fontId="5" fillId="0" borderId="0" xfId="16" applyFont="1" applyFill="1" applyBorder="1" applyAlignment="1">
      <alignment horizontal="centerContinuous"/>
    </xf>
    <xf numFmtId="181" fontId="5" fillId="0" borderId="1" xfId="16" applyFont="1" applyFill="1" applyBorder="1" applyAlignment="1">
      <alignment/>
    </xf>
    <xf numFmtId="181" fontId="5" fillId="0" borderId="1" xfId="16" applyFont="1" applyFill="1" applyBorder="1" applyAlignment="1">
      <alignment horizontal="centerContinuous"/>
    </xf>
    <xf numFmtId="0" fontId="5" fillId="0" borderId="0" xfId="0" applyFont="1" applyFill="1" applyBorder="1" applyAlignment="1">
      <alignment/>
    </xf>
    <xf numFmtId="181" fontId="6" fillId="0" borderId="0" xfId="16" applyFont="1" applyFill="1" applyBorder="1" applyAlignment="1">
      <alignment horizontal="centerContinuous"/>
    </xf>
    <xf numFmtId="181" fontId="5" fillId="0" borderId="2" xfId="16" applyFont="1" applyFill="1" applyBorder="1" applyAlignment="1">
      <alignment/>
    </xf>
    <xf numFmtId="0" fontId="6" fillId="0" borderId="0" xfId="0" applyFont="1" applyFill="1" applyAlignment="1">
      <alignment/>
    </xf>
    <xf numFmtId="0" fontId="5" fillId="0" borderId="2" xfId="0" applyFont="1" applyFill="1" applyBorder="1" applyAlignment="1">
      <alignment/>
    </xf>
    <xf numFmtId="181" fontId="5" fillId="0" borderId="0" xfId="16" applyFont="1" applyFill="1" applyBorder="1" applyAlignment="1">
      <alignment horizontal="distributed"/>
    </xf>
    <xf numFmtId="181" fontId="5" fillId="0" borderId="3" xfId="16" applyFont="1" applyFill="1" applyBorder="1" applyAlignment="1">
      <alignment/>
    </xf>
    <xf numFmtId="181" fontId="5" fillId="0" borderId="4" xfId="16" applyFont="1" applyFill="1" applyBorder="1" applyAlignment="1">
      <alignment/>
    </xf>
    <xf numFmtId="181" fontId="6" fillId="0" borderId="0" xfId="16" applyFont="1" applyFill="1" applyBorder="1" applyAlignment="1">
      <alignment/>
    </xf>
    <xf numFmtId="181" fontId="5" fillId="0" borderId="0" xfId="16" applyFont="1" applyFill="1" applyAlignment="1">
      <alignment horizontal="distributed"/>
    </xf>
    <xf numFmtId="181" fontId="5" fillId="0" borderId="0" xfId="16" applyFont="1" applyFill="1" applyAlignment="1">
      <alignment horizontal="right"/>
    </xf>
    <xf numFmtId="181" fontId="5" fillId="0" borderId="0" xfId="16" applyFont="1" applyFill="1" applyBorder="1" applyAlignment="1" quotePrefix="1">
      <alignment horizontal="center"/>
    </xf>
    <xf numFmtId="181" fontId="5" fillId="0" borderId="0" xfId="16" applyFont="1" applyFill="1" applyBorder="1" applyAlignment="1">
      <alignment horizontal="right"/>
    </xf>
    <xf numFmtId="181" fontId="5" fillId="0" borderId="0" xfId="16" applyFont="1" applyFill="1" applyBorder="1" applyAlignment="1">
      <alignment horizontal="distributed"/>
    </xf>
    <xf numFmtId="181" fontId="5" fillId="0" borderId="0" xfId="0" applyNumberFormat="1" applyFont="1" applyFill="1" applyBorder="1" applyAlignment="1">
      <alignment/>
    </xf>
    <xf numFmtId="181" fontId="5" fillId="0" borderId="1" xfId="16" applyFont="1" applyFill="1" applyBorder="1" applyAlignment="1">
      <alignment horizontal="right"/>
    </xf>
    <xf numFmtId="181" fontId="5" fillId="0" borderId="5" xfId="16" applyFont="1" applyFill="1" applyBorder="1" applyAlignment="1">
      <alignment/>
    </xf>
    <xf numFmtId="181" fontId="5" fillId="0" borderId="6" xfId="16" applyFont="1" applyFill="1" applyBorder="1" applyAlignment="1">
      <alignment/>
    </xf>
    <xf numFmtId="181" fontId="6" fillId="0" borderId="0" xfId="16" applyFont="1" applyFill="1" applyAlignment="1">
      <alignment/>
    </xf>
    <xf numFmtId="181" fontId="5" fillId="0" borderId="7" xfId="16" applyFont="1" applyFill="1" applyBorder="1" applyAlignment="1">
      <alignment vertical="center"/>
    </xf>
    <xf numFmtId="181" fontId="5" fillId="0" borderId="3" xfId="16" applyFont="1" applyFill="1" applyBorder="1" applyAlignment="1">
      <alignment vertical="center"/>
    </xf>
    <xf numFmtId="181" fontId="5" fillId="0" borderId="8" xfId="16" applyFont="1" applyFill="1" applyBorder="1" applyAlignment="1">
      <alignment horizontal="distributed" vertical="center"/>
    </xf>
    <xf numFmtId="181" fontId="5" fillId="0" borderId="8" xfId="16" applyFont="1" applyFill="1" applyBorder="1" applyAlignment="1">
      <alignment horizontal="center" vertical="center"/>
    </xf>
    <xf numFmtId="181" fontId="5" fillId="0" borderId="0" xfId="16" applyFont="1" applyFill="1" applyAlignment="1">
      <alignment horizontal="left"/>
    </xf>
    <xf numFmtId="181" fontId="5" fillId="0" borderId="0" xfId="16" applyFont="1" applyFill="1" applyAlignment="1" quotePrefix="1">
      <alignment horizontal="left"/>
    </xf>
    <xf numFmtId="3" fontId="5" fillId="0" borderId="0" xfId="16" applyNumberFormat="1" applyFont="1" applyFill="1" applyBorder="1" applyAlignment="1">
      <alignment/>
    </xf>
    <xf numFmtId="3" fontId="5" fillId="0" borderId="0" xfId="16" applyNumberFormat="1" applyFont="1" applyFill="1" applyAlignment="1">
      <alignment/>
    </xf>
    <xf numFmtId="3" fontId="5" fillId="0" borderId="0" xfId="16" applyNumberFormat="1" applyFont="1" applyFill="1" applyAlignment="1">
      <alignment horizontal="right"/>
    </xf>
    <xf numFmtId="3" fontId="5" fillId="0" borderId="0" xfId="16" applyNumberFormat="1" applyFont="1" applyFill="1" applyBorder="1" applyAlignment="1">
      <alignment horizontal="right"/>
    </xf>
    <xf numFmtId="3" fontId="5" fillId="0" borderId="9" xfId="16" applyNumberFormat="1" applyFont="1" applyFill="1" applyBorder="1" applyAlignment="1">
      <alignment/>
    </xf>
    <xf numFmtId="3" fontId="5" fillId="0" borderId="0" xfId="16" applyNumberFormat="1" applyFont="1" applyFill="1" applyAlignment="1">
      <alignment/>
    </xf>
    <xf numFmtId="181" fontId="5" fillId="0" borderId="10" xfId="16" applyFont="1" applyFill="1" applyBorder="1" applyAlignment="1">
      <alignment horizontal="distributed" vertical="center"/>
    </xf>
    <xf numFmtId="0" fontId="0" fillId="0" borderId="11" xfId="0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/>
    </xf>
    <xf numFmtId="181" fontId="5" fillId="0" borderId="13" xfId="16" applyFont="1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0" fillId="0" borderId="3" xfId="0" applyFill="1" applyBorder="1" applyAlignment="1">
      <alignment horizontal="distributed" vertical="center"/>
    </xf>
    <xf numFmtId="181" fontId="5" fillId="0" borderId="14" xfId="16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distributed" vertical="center"/>
    </xf>
    <xf numFmtId="0" fontId="6" fillId="0" borderId="15" xfId="0" applyFont="1" applyFill="1" applyBorder="1" applyAlignment="1">
      <alignment horizontal="distributed" vertical="center"/>
    </xf>
    <xf numFmtId="0" fontId="6" fillId="0" borderId="8" xfId="0" applyFont="1" applyFill="1" applyBorder="1" applyAlignment="1">
      <alignment horizontal="distributed" vertical="center"/>
    </xf>
    <xf numFmtId="0" fontId="6" fillId="0" borderId="3" xfId="0" applyFont="1" applyFill="1" applyBorder="1" applyAlignment="1">
      <alignment horizontal="distributed" vertical="center"/>
    </xf>
    <xf numFmtId="0" fontId="6" fillId="0" borderId="4" xfId="0" applyFont="1" applyFill="1" applyBorder="1" applyAlignment="1">
      <alignment horizontal="distributed" vertical="center"/>
    </xf>
    <xf numFmtId="181" fontId="5" fillId="0" borderId="13" xfId="16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181" fontId="5" fillId="0" borderId="14" xfId="16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181" fontId="5" fillId="0" borderId="16" xfId="16" applyFont="1" applyFill="1" applyBorder="1" applyAlignment="1">
      <alignment horizontal="distributed" vertical="center"/>
    </xf>
    <xf numFmtId="0" fontId="6" fillId="0" borderId="17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distributed" vertical="center"/>
    </xf>
    <xf numFmtId="0" fontId="6" fillId="0" borderId="18" xfId="0" applyFont="1" applyFill="1" applyBorder="1" applyAlignment="1">
      <alignment horizontal="distributed" vertical="center"/>
    </xf>
    <xf numFmtId="0" fontId="5" fillId="0" borderId="19" xfId="0" applyFont="1" applyFill="1" applyBorder="1" applyAlignment="1">
      <alignment horizontal="distributed" vertical="center"/>
    </xf>
    <xf numFmtId="0" fontId="5" fillId="0" borderId="7" xfId="0" applyFont="1" applyFill="1" applyBorder="1" applyAlignment="1">
      <alignment horizontal="distributed" vertical="center"/>
    </xf>
    <xf numFmtId="181" fontId="5" fillId="0" borderId="20" xfId="16" applyFont="1" applyFill="1" applyBorder="1" applyAlignment="1">
      <alignment horizontal="distributed" vertical="center"/>
    </xf>
    <xf numFmtId="181" fontId="5" fillId="0" borderId="7" xfId="16" applyFont="1" applyFill="1" applyBorder="1" applyAlignment="1">
      <alignment horizontal="distributed" vertical="center"/>
    </xf>
    <xf numFmtId="181" fontId="5" fillId="0" borderId="19" xfId="16" applyFont="1" applyFill="1" applyBorder="1" applyAlignment="1">
      <alignment horizontal="distributed" vertical="center"/>
    </xf>
    <xf numFmtId="181" fontId="5" fillId="0" borderId="16" xfId="16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/>
    </xf>
    <xf numFmtId="181" fontId="5" fillId="0" borderId="18" xfId="16" applyFont="1" applyFill="1" applyBorder="1" applyAlignment="1">
      <alignment horizontal="center" vertical="center"/>
    </xf>
    <xf numFmtId="181" fontId="5" fillId="0" borderId="10" xfId="16" applyFont="1" applyFill="1" applyBorder="1" applyAlignment="1">
      <alignment horizontal="center" vertical="center"/>
    </xf>
    <xf numFmtId="181" fontId="5" fillId="0" borderId="11" xfId="16" applyFont="1" applyFill="1" applyBorder="1" applyAlignment="1">
      <alignment horizontal="distributed" vertical="center"/>
    </xf>
    <xf numFmtId="181" fontId="5" fillId="0" borderId="12" xfId="16" applyFont="1" applyFill="1" applyBorder="1" applyAlignment="1">
      <alignment horizontal="distributed" vertical="center"/>
    </xf>
    <xf numFmtId="181" fontId="5" fillId="0" borderId="10" xfId="16" applyFont="1" applyFill="1" applyBorder="1" applyAlignment="1">
      <alignment horizontal="distributed" vertical="center" wrapText="1"/>
    </xf>
    <xf numFmtId="181" fontId="5" fillId="0" borderId="11" xfId="16" applyFont="1" applyFill="1" applyBorder="1" applyAlignment="1">
      <alignment horizontal="distributed" vertical="center"/>
    </xf>
    <xf numFmtId="181" fontId="5" fillId="0" borderId="12" xfId="16" applyFont="1" applyFill="1" applyBorder="1" applyAlignment="1">
      <alignment horizontal="distributed" vertical="center"/>
    </xf>
    <xf numFmtId="0" fontId="6" fillId="0" borderId="1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textRotation="255"/>
    </xf>
    <xf numFmtId="0" fontId="5" fillId="0" borderId="11" xfId="0" applyFont="1" applyFill="1" applyBorder="1" applyAlignment="1">
      <alignment horizontal="center" vertical="center" textRotation="255"/>
    </xf>
    <xf numFmtId="0" fontId="5" fillId="0" borderId="12" xfId="0" applyFont="1" applyFill="1" applyBorder="1" applyAlignment="1">
      <alignment horizontal="center" vertical="center" textRotation="255"/>
    </xf>
    <xf numFmtId="181" fontId="5" fillId="0" borderId="10" xfId="16" applyFont="1" applyFill="1" applyBorder="1" applyAlignment="1">
      <alignment horizontal="distributed" vertical="center" wrapText="1"/>
    </xf>
    <xf numFmtId="181" fontId="5" fillId="0" borderId="11" xfId="16" applyFont="1" applyFill="1" applyBorder="1" applyAlignment="1">
      <alignment horizontal="distributed" vertical="center" wrapText="1"/>
    </xf>
    <xf numFmtId="181" fontId="5" fillId="0" borderId="12" xfId="16" applyFont="1" applyFill="1" applyBorder="1" applyAlignment="1">
      <alignment horizontal="distributed" vertical="center" wrapText="1"/>
    </xf>
    <xf numFmtId="181" fontId="5" fillId="0" borderId="16" xfId="16" applyFont="1" applyFill="1" applyBorder="1" applyAlignment="1">
      <alignment horizontal="center" vertical="distributed" textRotation="255"/>
    </xf>
    <xf numFmtId="0" fontId="0" fillId="0" borderId="9" xfId="0" applyFill="1" applyBorder="1" applyAlignment="1">
      <alignment horizontal="center" vertical="distributed" textRotation="255"/>
    </xf>
    <xf numFmtId="0" fontId="0" fillId="0" borderId="8" xfId="0" applyFill="1" applyBorder="1" applyAlignment="1">
      <alignment horizontal="center" vertical="distributed" textRotation="255"/>
    </xf>
    <xf numFmtId="181" fontId="5" fillId="0" borderId="0" xfId="16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/>
    </xf>
    <xf numFmtId="181" fontId="5" fillId="0" borderId="10" xfId="16" applyFont="1" applyFill="1" applyBorder="1" applyAlignment="1">
      <alignment horizontal="distributed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84"/>
  <sheetViews>
    <sheetView showGridLines="0" tabSelected="1" zoomScale="85" zoomScaleNormal="85" zoomScaleSheetLayoutView="7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2" sqref="B2"/>
    </sheetView>
  </sheetViews>
  <sheetFormatPr defaultColWidth="8.625" defaultRowHeight="12.75"/>
  <cols>
    <col min="1" max="1" width="0.875" style="1" customWidth="1"/>
    <col min="2" max="2" width="12.375" style="1" customWidth="1"/>
    <col min="3" max="3" width="1.00390625" style="1" customWidth="1"/>
    <col min="4" max="4" width="6.25390625" style="1" customWidth="1"/>
    <col min="5" max="6" width="6.625" style="1" customWidth="1"/>
    <col min="7" max="10" width="9.125" style="1" customWidth="1"/>
    <col min="11" max="12" width="9.00390625" style="1" customWidth="1"/>
    <col min="13" max="15" width="8.625" style="1" customWidth="1"/>
    <col min="16" max="16" width="7.75390625" style="1" customWidth="1"/>
    <col min="17" max="17" width="6.875" style="1" customWidth="1"/>
    <col min="18" max="18" width="7.625" style="1" customWidth="1"/>
    <col min="19" max="19" width="6.875" style="1" customWidth="1"/>
    <col min="20" max="20" width="7.75390625" style="1" customWidth="1"/>
    <col min="21" max="21" width="7.00390625" style="1" customWidth="1"/>
    <col min="22" max="22" width="5.75390625" style="1" customWidth="1"/>
    <col min="23" max="23" width="6.625" style="1" customWidth="1"/>
    <col min="24" max="24" width="5.75390625" style="1" customWidth="1"/>
    <col min="25" max="29" width="6.75390625" style="1" customWidth="1"/>
    <col min="30" max="30" width="6.625" style="1" customWidth="1"/>
    <col min="31" max="31" width="6.75390625" style="1" customWidth="1"/>
    <col min="32" max="32" width="6.25390625" style="1" customWidth="1"/>
    <col min="33" max="34" width="6.75390625" style="1" customWidth="1"/>
    <col min="35" max="36" width="6.125" style="1" customWidth="1"/>
    <col min="37" max="37" width="5.75390625" style="1" customWidth="1"/>
    <col min="38" max="38" width="8.25390625" style="1" customWidth="1"/>
    <col min="39" max="40" width="6.75390625" style="1" customWidth="1"/>
    <col min="41" max="45" width="6.625" style="1" customWidth="1"/>
    <col min="46" max="46" width="4.00390625" style="1" customWidth="1"/>
    <col min="47" max="47" width="5.75390625" style="1" customWidth="1"/>
    <col min="48" max="48" width="0.875" style="1" customWidth="1"/>
    <col min="49" max="49" width="19.75390625" style="1" customWidth="1"/>
    <col min="50" max="50" width="0.875" style="1" customWidth="1"/>
    <col min="51" max="51" width="12.75390625" style="1" customWidth="1"/>
    <col min="52" max="54" width="13.00390625" style="1" customWidth="1"/>
    <col min="55" max="56" width="0.875" style="1" customWidth="1"/>
    <col min="57" max="57" width="19.75390625" style="1" customWidth="1"/>
    <col min="58" max="58" width="0.875" style="1" customWidth="1"/>
    <col min="59" max="62" width="12.875" style="1" customWidth="1"/>
    <col min="63" max="63" width="4.00390625" style="1" customWidth="1"/>
    <col min="64" max="64" width="5.75390625" style="1" customWidth="1"/>
    <col min="65" max="65" width="0.875" style="1" customWidth="1"/>
    <col min="66" max="66" width="19.75390625" style="1" customWidth="1"/>
    <col min="67" max="67" width="0.875" style="1" customWidth="1"/>
    <col min="68" max="68" width="12.75390625" style="1" customWidth="1"/>
    <col min="69" max="71" width="13.00390625" style="1" customWidth="1"/>
    <col min="72" max="73" width="0.875" style="1" customWidth="1"/>
    <col min="74" max="74" width="19.75390625" style="1" customWidth="1"/>
    <col min="75" max="75" width="0.875" style="1" customWidth="1"/>
    <col min="76" max="79" width="12.875" style="1" customWidth="1"/>
    <col min="80" max="80" width="4.00390625" style="1" customWidth="1"/>
    <col min="81" max="16384" width="8.625" style="1" customWidth="1"/>
  </cols>
  <sheetData>
    <row r="1" spans="2:80" ht="24">
      <c r="B1" s="2" t="s">
        <v>56</v>
      </c>
      <c r="V1" s="2" t="s">
        <v>0</v>
      </c>
      <c r="AJ1" s="1" t="s">
        <v>55</v>
      </c>
      <c r="AU1" s="3"/>
      <c r="AV1" s="3"/>
      <c r="AW1" s="4"/>
      <c r="AX1" s="3"/>
      <c r="AY1" s="3"/>
      <c r="AZ1" s="3"/>
      <c r="BA1" s="3"/>
      <c r="BB1" s="3"/>
      <c r="BC1" s="3"/>
      <c r="BD1" s="3"/>
      <c r="BE1" s="3"/>
      <c r="BF1" s="3"/>
      <c r="BG1" s="5"/>
      <c r="BH1" s="6"/>
      <c r="BI1" s="6"/>
      <c r="BJ1" s="3"/>
      <c r="BK1" s="3"/>
      <c r="BL1" s="3"/>
      <c r="BM1" s="3"/>
      <c r="BN1" s="4"/>
      <c r="BO1" s="3"/>
      <c r="BP1" s="3"/>
      <c r="BQ1" s="3"/>
      <c r="BR1" s="3"/>
      <c r="BS1" s="3"/>
      <c r="BT1" s="3"/>
      <c r="BU1" s="3"/>
      <c r="BV1" s="3"/>
      <c r="BW1" s="3"/>
      <c r="BX1" s="5"/>
      <c r="BY1" s="6"/>
      <c r="BZ1" s="6"/>
      <c r="CA1" s="3"/>
      <c r="CB1" s="3"/>
    </row>
    <row r="2" spans="47:80" ht="12" customHeight="1"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</row>
    <row r="3" spans="1:80" ht="15.75" customHeight="1" thickBot="1">
      <c r="A3" s="7"/>
      <c r="B3" s="7" t="s">
        <v>27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8" t="s">
        <v>28</v>
      </c>
      <c r="AQ3" s="8"/>
      <c r="AR3" s="8"/>
      <c r="AS3" s="8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5"/>
      <c r="BM3" s="3"/>
      <c r="BN3" s="9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5"/>
    </row>
    <row r="4" spans="1:80" ht="15.75" customHeight="1">
      <c r="A4" s="3"/>
      <c r="B4" s="43" t="s">
        <v>2</v>
      </c>
      <c r="C4" s="3"/>
      <c r="D4" s="46" t="s">
        <v>29</v>
      </c>
      <c r="E4" s="47"/>
      <c r="F4" s="48"/>
      <c r="G4" s="46" t="s">
        <v>30</v>
      </c>
      <c r="H4" s="47"/>
      <c r="I4" s="47"/>
      <c r="J4" s="47"/>
      <c r="K4" s="47"/>
      <c r="L4" s="48"/>
      <c r="M4" s="46" t="s">
        <v>31</v>
      </c>
      <c r="N4" s="47"/>
      <c r="O4" s="47"/>
      <c r="P4" s="47"/>
      <c r="Q4" s="47"/>
      <c r="R4" s="47"/>
      <c r="S4" s="47"/>
      <c r="T4" s="47"/>
      <c r="U4" s="47"/>
      <c r="V4" s="52" t="s">
        <v>1</v>
      </c>
      <c r="W4" s="53"/>
      <c r="X4" s="53"/>
      <c r="Y4" s="54"/>
      <c r="Z4" s="57" t="s">
        <v>39</v>
      </c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9"/>
      <c r="AO4" s="46" t="s">
        <v>21</v>
      </c>
      <c r="AP4" s="47"/>
      <c r="AQ4" s="47"/>
      <c r="AR4" s="47"/>
      <c r="AS4" s="47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6"/>
      <c r="BJ4" s="10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6"/>
      <c r="CA4" s="10"/>
      <c r="CB4" s="3"/>
    </row>
    <row r="5" spans="2:80" ht="15.75" customHeight="1">
      <c r="B5" s="44"/>
      <c r="C5" s="11"/>
      <c r="D5" s="49"/>
      <c r="E5" s="50"/>
      <c r="F5" s="51"/>
      <c r="G5" s="49"/>
      <c r="H5" s="50"/>
      <c r="I5" s="50"/>
      <c r="J5" s="50"/>
      <c r="K5" s="50"/>
      <c r="L5" s="51"/>
      <c r="M5" s="49"/>
      <c r="N5" s="50"/>
      <c r="O5" s="50"/>
      <c r="P5" s="50"/>
      <c r="Q5" s="50"/>
      <c r="R5" s="50"/>
      <c r="S5" s="50"/>
      <c r="T5" s="50"/>
      <c r="U5" s="50"/>
      <c r="V5" s="55"/>
      <c r="W5" s="55"/>
      <c r="X5" s="55"/>
      <c r="Y5" s="56"/>
      <c r="Z5" s="60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2"/>
      <c r="AO5" s="49"/>
      <c r="AP5" s="50"/>
      <c r="AQ5" s="50"/>
      <c r="AR5" s="50"/>
      <c r="AS5" s="50"/>
      <c r="AU5" s="3"/>
      <c r="AV5" s="3"/>
      <c r="AW5" s="91"/>
      <c r="AX5" s="3"/>
      <c r="AY5" s="91"/>
      <c r="AZ5" s="93"/>
      <c r="BA5" s="94"/>
      <c r="BB5" s="94"/>
      <c r="BC5" s="94"/>
      <c r="BD5" s="3"/>
      <c r="BE5" s="91"/>
      <c r="BF5" s="3"/>
      <c r="BG5" s="93"/>
      <c r="BH5" s="94"/>
      <c r="BI5" s="94"/>
      <c r="BJ5" s="94"/>
      <c r="BK5" s="3"/>
      <c r="BL5" s="3"/>
      <c r="BM5" s="3"/>
      <c r="BN5" s="91"/>
      <c r="BO5" s="3"/>
      <c r="BP5" s="91"/>
      <c r="BQ5" s="93"/>
      <c r="BR5" s="94"/>
      <c r="BS5" s="94"/>
      <c r="BT5" s="94"/>
      <c r="BU5" s="3"/>
      <c r="BV5" s="91"/>
      <c r="BW5" s="3"/>
      <c r="BX5" s="93"/>
      <c r="BY5" s="94"/>
      <c r="BZ5" s="94"/>
      <c r="CA5" s="94"/>
      <c r="CB5" s="3"/>
    </row>
    <row r="6" spans="2:80" ht="15.75" customHeight="1">
      <c r="B6" s="44"/>
      <c r="C6" s="11"/>
      <c r="D6" s="40" t="s">
        <v>4</v>
      </c>
      <c r="E6" s="40" t="s">
        <v>22</v>
      </c>
      <c r="F6" s="40" t="s">
        <v>5</v>
      </c>
      <c r="G6" s="40" t="s">
        <v>4</v>
      </c>
      <c r="H6" s="40" t="s">
        <v>6</v>
      </c>
      <c r="I6" s="40" t="s">
        <v>7</v>
      </c>
      <c r="J6" s="40" t="s">
        <v>8</v>
      </c>
      <c r="K6" s="63" t="s">
        <v>32</v>
      </c>
      <c r="L6" s="64"/>
      <c r="M6" s="63" t="s">
        <v>33</v>
      </c>
      <c r="N6" s="66"/>
      <c r="O6" s="64"/>
      <c r="P6" s="63" t="s">
        <v>34</v>
      </c>
      <c r="Q6" s="64"/>
      <c r="R6" s="63" t="s">
        <v>35</v>
      </c>
      <c r="S6" s="64"/>
      <c r="T6" s="63" t="s">
        <v>36</v>
      </c>
      <c r="U6" s="66"/>
      <c r="V6" s="71" t="s">
        <v>32</v>
      </c>
      <c r="W6" s="71"/>
      <c r="X6" s="71"/>
      <c r="Y6" s="70"/>
      <c r="Z6" s="63" t="s">
        <v>33</v>
      </c>
      <c r="AA6" s="66"/>
      <c r="AB6" s="64"/>
      <c r="AC6" s="63" t="s">
        <v>40</v>
      </c>
      <c r="AD6" s="64"/>
      <c r="AE6" s="63" t="s">
        <v>41</v>
      </c>
      <c r="AF6" s="64"/>
      <c r="AG6" s="63" t="s">
        <v>42</v>
      </c>
      <c r="AH6" s="64"/>
      <c r="AI6" s="63" t="s">
        <v>43</v>
      </c>
      <c r="AJ6" s="64"/>
      <c r="AK6" s="40" t="s">
        <v>24</v>
      </c>
      <c r="AL6" s="78" t="s">
        <v>44</v>
      </c>
      <c r="AM6" s="72" t="s">
        <v>3</v>
      </c>
      <c r="AN6" s="81"/>
      <c r="AO6" s="97" t="s">
        <v>9</v>
      </c>
      <c r="AP6" s="40" t="s">
        <v>25</v>
      </c>
      <c r="AQ6" s="85" t="s">
        <v>48</v>
      </c>
      <c r="AR6" s="82" t="s">
        <v>49</v>
      </c>
      <c r="AS6" s="88" t="s">
        <v>26</v>
      </c>
      <c r="AU6" s="3"/>
      <c r="AV6" s="3"/>
      <c r="AW6" s="92"/>
      <c r="AX6" s="3"/>
      <c r="AY6" s="92"/>
      <c r="AZ6" s="94"/>
      <c r="BA6" s="94"/>
      <c r="BB6" s="94"/>
      <c r="BC6" s="94"/>
      <c r="BD6" s="3"/>
      <c r="BE6" s="92"/>
      <c r="BF6" s="3"/>
      <c r="BG6" s="94"/>
      <c r="BH6" s="94"/>
      <c r="BI6" s="94"/>
      <c r="BJ6" s="94"/>
      <c r="BK6" s="3"/>
      <c r="BL6" s="3"/>
      <c r="BM6" s="3"/>
      <c r="BN6" s="92"/>
      <c r="BO6" s="3"/>
      <c r="BP6" s="92"/>
      <c r="BQ6" s="94"/>
      <c r="BR6" s="94"/>
      <c r="BS6" s="94"/>
      <c r="BT6" s="94"/>
      <c r="BU6" s="3"/>
      <c r="BV6" s="95"/>
      <c r="BW6" s="3"/>
      <c r="BX6" s="94"/>
      <c r="BY6" s="94"/>
      <c r="BZ6" s="94"/>
      <c r="CA6" s="94"/>
      <c r="CB6" s="3"/>
    </row>
    <row r="7" spans="1:80" ht="19.5" customHeight="1">
      <c r="A7" s="12"/>
      <c r="B7" s="44"/>
      <c r="C7" s="13"/>
      <c r="D7" s="41"/>
      <c r="E7" s="41"/>
      <c r="F7" s="41"/>
      <c r="G7" s="41"/>
      <c r="H7" s="41"/>
      <c r="I7" s="41"/>
      <c r="J7" s="41"/>
      <c r="K7" s="49"/>
      <c r="L7" s="51"/>
      <c r="M7" s="49"/>
      <c r="N7" s="50"/>
      <c r="O7" s="51"/>
      <c r="P7" s="49"/>
      <c r="Q7" s="51"/>
      <c r="R7" s="49"/>
      <c r="S7" s="51"/>
      <c r="T7" s="49"/>
      <c r="U7" s="50"/>
      <c r="V7" s="67" t="s">
        <v>38</v>
      </c>
      <c r="W7" s="68"/>
      <c r="X7" s="69" t="s">
        <v>37</v>
      </c>
      <c r="Y7" s="70"/>
      <c r="Z7" s="49"/>
      <c r="AA7" s="50"/>
      <c r="AB7" s="51"/>
      <c r="AC7" s="49"/>
      <c r="AD7" s="51"/>
      <c r="AE7" s="49"/>
      <c r="AF7" s="51"/>
      <c r="AG7" s="49"/>
      <c r="AH7" s="51"/>
      <c r="AI7" s="49"/>
      <c r="AJ7" s="51"/>
      <c r="AK7" s="76"/>
      <c r="AL7" s="79"/>
      <c r="AM7" s="60"/>
      <c r="AN7" s="62"/>
      <c r="AO7" s="79"/>
      <c r="AP7" s="76"/>
      <c r="AQ7" s="86"/>
      <c r="AR7" s="83"/>
      <c r="AS7" s="89"/>
      <c r="AU7" s="3"/>
      <c r="AV7" s="3"/>
      <c r="AW7" s="92"/>
      <c r="AX7" s="3"/>
      <c r="AY7" s="92"/>
      <c r="AZ7" s="91"/>
      <c r="BA7" s="93"/>
      <c r="BB7" s="93"/>
      <c r="BC7" s="94"/>
      <c r="BD7" s="3"/>
      <c r="BE7" s="92"/>
      <c r="BF7" s="3"/>
      <c r="BG7" s="91"/>
      <c r="BH7" s="93"/>
      <c r="BI7" s="93"/>
      <c r="BJ7" s="14"/>
      <c r="BK7" s="3"/>
      <c r="BL7" s="3"/>
      <c r="BM7" s="3"/>
      <c r="BN7" s="92"/>
      <c r="BO7" s="3"/>
      <c r="BP7" s="92"/>
      <c r="BQ7" s="91"/>
      <c r="BR7" s="93"/>
      <c r="BS7" s="93"/>
      <c r="BT7" s="96"/>
      <c r="BU7" s="3"/>
      <c r="BV7" s="95"/>
      <c r="BW7" s="3"/>
      <c r="BX7" s="91"/>
      <c r="BY7" s="93"/>
      <c r="BZ7" s="93"/>
      <c r="CA7" s="14"/>
      <c r="CB7" s="3"/>
    </row>
    <row r="8" spans="2:80" ht="21" customHeight="1">
      <c r="B8" s="44"/>
      <c r="C8" s="11"/>
      <c r="D8" s="41"/>
      <c r="E8" s="41"/>
      <c r="F8" s="41"/>
      <c r="G8" s="41"/>
      <c r="H8" s="41"/>
      <c r="I8" s="41"/>
      <c r="J8" s="41"/>
      <c r="K8" s="40" t="s">
        <v>12</v>
      </c>
      <c r="L8" s="40" t="s">
        <v>13</v>
      </c>
      <c r="M8" s="40" t="s">
        <v>4</v>
      </c>
      <c r="N8" s="40" t="s">
        <v>10</v>
      </c>
      <c r="O8" s="40" t="s">
        <v>11</v>
      </c>
      <c r="P8" s="72" t="s">
        <v>4</v>
      </c>
      <c r="Q8" s="28"/>
      <c r="R8" s="72" t="s">
        <v>4</v>
      </c>
      <c r="S8" s="29"/>
      <c r="T8" s="72" t="s">
        <v>4</v>
      </c>
      <c r="U8" s="29"/>
      <c r="V8" s="74" t="s">
        <v>4</v>
      </c>
      <c r="W8" s="29"/>
      <c r="X8" s="72" t="s">
        <v>4</v>
      </c>
      <c r="Y8" s="29"/>
      <c r="Z8" s="75" t="s">
        <v>4</v>
      </c>
      <c r="AA8" s="75" t="s">
        <v>10</v>
      </c>
      <c r="AB8" s="75" t="s">
        <v>11</v>
      </c>
      <c r="AC8" s="72" t="s">
        <v>4</v>
      </c>
      <c r="AD8" s="29"/>
      <c r="AE8" s="72" t="s">
        <v>4</v>
      </c>
      <c r="AF8" s="29"/>
      <c r="AG8" s="72" t="s">
        <v>4</v>
      </c>
      <c r="AH8" s="29"/>
      <c r="AI8" s="72" t="s">
        <v>4</v>
      </c>
      <c r="AJ8" s="29"/>
      <c r="AK8" s="76"/>
      <c r="AL8" s="79"/>
      <c r="AM8" s="72" t="s">
        <v>4</v>
      </c>
      <c r="AN8" s="15"/>
      <c r="AO8" s="79"/>
      <c r="AP8" s="76"/>
      <c r="AQ8" s="86"/>
      <c r="AR8" s="83"/>
      <c r="AS8" s="89"/>
      <c r="AU8" s="3"/>
      <c r="AV8" s="3"/>
      <c r="AW8" s="92"/>
      <c r="AX8" s="3"/>
      <c r="AY8" s="92"/>
      <c r="AZ8" s="95"/>
      <c r="BA8" s="94"/>
      <c r="BB8" s="94"/>
      <c r="BC8" s="94"/>
      <c r="BD8" s="3"/>
      <c r="BE8" s="92"/>
      <c r="BF8" s="3"/>
      <c r="BG8" s="95"/>
      <c r="BH8" s="94"/>
      <c r="BI8" s="94"/>
      <c r="BJ8" s="14"/>
      <c r="BK8" s="3"/>
      <c r="BL8" s="3"/>
      <c r="BM8" s="3"/>
      <c r="BN8" s="92"/>
      <c r="BO8" s="3"/>
      <c r="BP8" s="92"/>
      <c r="BQ8" s="92"/>
      <c r="BR8" s="94"/>
      <c r="BS8" s="94"/>
      <c r="BT8" s="96"/>
      <c r="BU8" s="3"/>
      <c r="BV8" s="95"/>
      <c r="BW8" s="3"/>
      <c r="BX8" s="92"/>
      <c r="BY8" s="94"/>
      <c r="BZ8" s="94"/>
      <c r="CA8" s="14"/>
      <c r="CB8" s="3"/>
    </row>
    <row r="9" spans="1:80" ht="20.25" customHeight="1">
      <c r="A9" s="15"/>
      <c r="B9" s="45"/>
      <c r="C9" s="16"/>
      <c r="D9" s="42"/>
      <c r="E9" s="42"/>
      <c r="F9" s="42"/>
      <c r="G9" s="42"/>
      <c r="H9" s="42"/>
      <c r="I9" s="42"/>
      <c r="J9" s="42"/>
      <c r="K9" s="65"/>
      <c r="L9" s="65"/>
      <c r="M9" s="65"/>
      <c r="N9" s="65"/>
      <c r="O9" s="65"/>
      <c r="P9" s="73"/>
      <c r="Q9" s="30" t="s">
        <v>14</v>
      </c>
      <c r="R9" s="73"/>
      <c r="S9" s="30" t="s">
        <v>14</v>
      </c>
      <c r="T9" s="73"/>
      <c r="U9" s="30" t="s">
        <v>14</v>
      </c>
      <c r="V9" s="56"/>
      <c r="W9" s="31" t="s">
        <v>14</v>
      </c>
      <c r="X9" s="73"/>
      <c r="Y9" s="31" t="s">
        <v>14</v>
      </c>
      <c r="Z9" s="73"/>
      <c r="AA9" s="73"/>
      <c r="AB9" s="73"/>
      <c r="AC9" s="73"/>
      <c r="AD9" s="31" t="s">
        <v>14</v>
      </c>
      <c r="AE9" s="73"/>
      <c r="AF9" s="31" t="s">
        <v>14</v>
      </c>
      <c r="AG9" s="73"/>
      <c r="AH9" s="31" t="s">
        <v>14</v>
      </c>
      <c r="AI9" s="73"/>
      <c r="AJ9" s="31" t="s">
        <v>14</v>
      </c>
      <c r="AK9" s="77"/>
      <c r="AL9" s="80"/>
      <c r="AM9" s="73"/>
      <c r="AN9" s="31" t="s">
        <v>14</v>
      </c>
      <c r="AO9" s="80"/>
      <c r="AP9" s="77"/>
      <c r="AQ9" s="87"/>
      <c r="AR9" s="84"/>
      <c r="AS9" s="90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17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</row>
    <row r="10" spans="2:80" ht="31.5" customHeight="1">
      <c r="B10" s="32" t="s">
        <v>52</v>
      </c>
      <c r="C10" s="11"/>
      <c r="D10" s="34">
        <v>18</v>
      </c>
      <c r="E10" s="35">
        <v>16</v>
      </c>
      <c r="F10" s="35">
        <v>2</v>
      </c>
      <c r="G10" s="35">
        <v>313</v>
      </c>
      <c r="H10" s="35">
        <v>7</v>
      </c>
      <c r="I10" s="35">
        <v>136</v>
      </c>
      <c r="J10" s="35">
        <v>88</v>
      </c>
      <c r="K10" s="35">
        <v>73</v>
      </c>
      <c r="L10" s="35">
        <v>9</v>
      </c>
      <c r="M10" s="35">
        <v>1137</v>
      </c>
      <c r="N10" s="35">
        <v>690</v>
      </c>
      <c r="O10" s="35">
        <v>447</v>
      </c>
      <c r="P10" s="35">
        <v>16</v>
      </c>
      <c r="Q10" s="35">
        <v>6</v>
      </c>
      <c r="R10" s="35">
        <v>376</v>
      </c>
      <c r="S10" s="35">
        <v>225</v>
      </c>
      <c r="T10" s="35">
        <v>272</v>
      </c>
      <c r="U10" s="35">
        <v>160</v>
      </c>
      <c r="V10" s="35">
        <v>433</v>
      </c>
      <c r="W10" s="35">
        <v>276</v>
      </c>
      <c r="X10" s="35">
        <v>40</v>
      </c>
      <c r="Y10" s="35">
        <v>23</v>
      </c>
      <c r="Z10" s="35">
        <v>760</v>
      </c>
      <c r="AA10" s="35">
        <v>335</v>
      </c>
      <c r="AB10" s="35">
        <v>425</v>
      </c>
      <c r="AC10" s="35">
        <v>15</v>
      </c>
      <c r="AD10" s="35">
        <v>15</v>
      </c>
      <c r="AE10" s="35">
        <v>19</v>
      </c>
      <c r="AF10" s="35">
        <v>17</v>
      </c>
      <c r="AG10" s="35">
        <v>685</v>
      </c>
      <c r="AH10" s="35">
        <v>299</v>
      </c>
      <c r="AI10" s="36" t="s">
        <v>15</v>
      </c>
      <c r="AJ10" s="36" t="s">
        <v>15</v>
      </c>
      <c r="AK10" s="35">
        <v>23</v>
      </c>
      <c r="AL10" s="36" t="s">
        <v>15</v>
      </c>
      <c r="AM10" s="35">
        <v>18</v>
      </c>
      <c r="AN10" s="35">
        <v>4</v>
      </c>
      <c r="AO10" s="35">
        <v>305</v>
      </c>
      <c r="AP10" s="35">
        <v>50</v>
      </c>
      <c r="AQ10" s="35">
        <v>131</v>
      </c>
      <c r="AR10" s="35">
        <v>10</v>
      </c>
      <c r="AS10" s="35">
        <v>114</v>
      </c>
      <c r="AU10" s="3"/>
      <c r="AV10" s="3"/>
      <c r="AW10" s="20"/>
      <c r="AX10" s="3"/>
      <c r="AY10" s="3"/>
      <c r="AZ10" s="3"/>
      <c r="BA10" s="3"/>
      <c r="BB10" s="3"/>
      <c r="BC10" s="3"/>
      <c r="BD10" s="3"/>
      <c r="BE10" s="21"/>
      <c r="BF10" s="3"/>
      <c r="BG10" s="21"/>
      <c r="BH10" s="21"/>
      <c r="BI10" s="21"/>
      <c r="BJ10" s="21"/>
      <c r="BK10" s="3"/>
      <c r="BL10" s="3"/>
      <c r="BM10" s="17"/>
      <c r="BN10" s="20"/>
      <c r="BO10" s="3"/>
      <c r="BP10" s="3"/>
      <c r="BQ10" s="3"/>
      <c r="BR10" s="3"/>
      <c r="BS10" s="3"/>
      <c r="BT10" s="3"/>
      <c r="BU10" s="3"/>
      <c r="BV10" s="21"/>
      <c r="BW10" s="3"/>
      <c r="BX10" s="3"/>
      <c r="BY10" s="3"/>
      <c r="BZ10" s="3"/>
      <c r="CA10" s="3"/>
      <c r="CB10" s="3"/>
    </row>
    <row r="11" spans="2:80" ht="15.75" customHeight="1">
      <c r="B11" s="33" t="s">
        <v>47</v>
      </c>
      <c r="C11" s="11"/>
      <c r="D11" s="34">
        <v>18</v>
      </c>
      <c r="E11" s="34">
        <v>16</v>
      </c>
      <c r="F11" s="34">
        <v>2</v>
      </c>
      <c r="G11" s="34">
        <v>320</v>
      </c>
      <c r="H11" s="34">
        <v>8</v>
      </c>
      <c r="I11" s="34">
        <v>137</v>
      </c>
      <c r="J11" s="34">
        <v>90</v>
      </c>
      <c r="K11" s="34">
        <v>74</v>
      </c>
      <c r="L11" s="34">
        <v>11</v>
      </c>
      <c r="M11" s="34">
        <v>1138</v>
      </c>
      <c r="N11" s="34">
        <v>688</v>
      </c>
      <c r="O11" s="34">
        <v>450</v>
      </c>
      <c r="P11" s="34">
        <v>20</v>
      </c>
      <c r="Q11" s="34">
        <v>8</v>
      </c>
      <c r="R11" s="34">
        <v>363</v>
      </c>
      <c r="S11" s="34">
        <v>226</v>
      </c>
      <c r="T11" s="34">
        <v>291</v>
      </c>
      <c r="U11" s="34">
        <v>165</v>
      </c>
      <c r="V11" s="34">
        <v>419</v>
      </c>
      <c r="W11" s="34">
        <v>263</v>
      </c>
      <c r="X11" s="34">
        <v>45</v>
      </c>
      <c r="Y11" s="34">
        <v>26</v>
      </c>
      <c r="Z11" s="34">
        <v>773</v>
      </c>
      <c r="AA11" s="34">
        <v>335</v>
      </c>
      <c r="AB11" s="34">
        <v>438</v>
      </c>
      <c r="AC11" s="34">
        <v>15</v>
      </c>
      <c r="AD11" s="34">
        <v>14</v>
      </c>
      <c r="AE11" s="34">
        <v>19</v>
      </c>
      <c r="AF11" s="34">
        <v>17</v>
      </c>
      <c r="AG11" s="34">
        <v>689</v>
      </c>
      <c r="AH11" s="34">
        <v>299</v>
      </c>
      <c r="AI11" s="36" t="s">
        <v>15</v>
      </c>
      <c r="AJ11" s="36" t="s">
        <v>15</v>
      </c>
      <c r="AK11" s="34">
        <v>24</v>
      </c>
      <c r="AL11" s="37">
        <v>2</v>
      </c>
      <c r="AM11" s="34">
        <v>24</v>
      </c>
      <c r="AN11" s="37">
        <v>5</v>
      </c>
      <c r="AO11" s="34">
        <v>300</v>
      </c>
      <c r="AP11" s="34">
        <v>50</v>
      </c>
      <c r="AQ11" s="34">
        <v>128</v>
      </c>
      <c r="AR11" s="34">
        <v>10</v>
      </c>
      <c r="AS11" s="34">
        <v>112</v>
      </c>
      <c r="AU11" s="3"/>
      <c r="AV11" s="3"/>
      <c r="AW11" s="20"/>
      <c r="AX11" s="3"/>
      <c r="AY11" s="3"/>
      <c r="AZ11" s="3"/>
      <c r="BA11" s="3"/>
      <c r="BB11" s="3"/>
      <c r="BC11" s="3"/>
      <c r="BD11" s="3"/>
      <c r="BE11" s="21"/>
      <c r="BF11" s="3"/>
      <c r="BG11" s="3"/>
      <c r="BH11" s="3"/>
      <c r="BI11" s="3"/>
      <c r="BJ11" s="3"/>
      <c r="BK11" s="3"/>
      <c r="BL11" s="3"/>
      <c r="BM11" s="17"/>
      <c r="BN11" s="20"/>
      <c r="BO11" s="3"/>
      <c r="BP11" s="3"/>
      <c r="BQ11" s="3"/>
      <c r="BR11" s="3"/>
      <c r="BS11" s="3"/>
      <c r="BT11" s="3"/>
      <c r="BU11" s="3"/>
      <c r="BV11" s="22"/>
      <c r="BW11" s="3"/>
      <c r="BX11" s="21"/>
      <c r="BY11" s="21"/>
      <c r="BZ11" s="21"/>
      <c r="CA11" s="21"/>
      <c r="CB11" s="3"/>
    </row>
    <row r="12" spans="2:80" ht="15.75" customHeight="1">
      <c r="B12" s="33" t="s">
        <v>50</v>
      </c>
      <c r="C12" s="11"/>
      <c r="D12" s="34">
        <v>18</v>
      </c>
      <c r="E12" s="34">
        <v>16</v>
      </c>
      <c r="F12" s="34">
        <v>2</v>
      </c>
      <c r="G12" s="34">
        <v>327</v>
      </c>
      <c r="H12" s="34">
        <v>10</v>
      </c>
      <c r="I12" s="34">
        <v>136</v>
      </c>
      <c r="J12" s="34">
        <v>86</v>
      </c>
      <c r="K12" s="34">
        <v>85</v>
      </c>
      <c r="L12" s="34">
        <v>10</v>
      </c>
      <c r="M12" s="34">
        <v>1189</v>
      </c>
      <c r="N12" s="34">
        <v>723</v>
      </c>
      <c r="O12" s="34">
        <v>466</v>
      </c>
      <c r="P12" s="34">
        <v>18</v>
      </c>
      <c r="Q12" s="34">
        <v>11</v>
      </c>
      <c r="R12" s="34">
        <v>373</v>
      </c>
      <c r="S12" s="34">
        <v>236</v>
      </c>
      <c r="T12" s="34">
        <v>295</v>
      </c>
      <c r="U12" s="34">
        <v>174</v>
      </c>
      <c r="V12" s="34">
        <v>465</v>
      </c>
      <c r="W12" s="34">
        <v>278</v>
      </c>
      <c r="X12" s="34">
        <v>38</v>
      </c>
      <c r="Y12" s="34">
        <v>24</v>
      </c>
      <c r="Z12" s="34">
        <v>790</v>
      </c>
      <c r="AA12" s="34">
        <v>334</v>
      </c>
      <c r="AB12" s="34">
        <v>456</v>
      </c>
      <c r="AC12" s="34">
        <v>15</v>
      </c>
      <c r="AD12" s="34">
        <v>14</v>
      </c>
      <c r="AE12" s="34">
        <v>18</v>
      </c>
      <c r="AF12" s="34">
        <v>15</v>
      </c>
      <c r="AG12" s="34">
        <v>705</v>
      </c>
      <c r="AH12" s="34">
        <v>296</v>
      </c>
      <c r="AI12" s="36" t="s">
        <v>15</v>
      </c>
      <c r="AJ12" s="36" t="s">
        <v>15</v>
      </c>
      <c r="AK12" s="34">
        <v>23</v>
      </c>
      <c r="AL12" s="37" t="s">
        <v>15</v>
      </c>
      <c r="AM12" s="34">
        <v>29</v>
      </c>
      <c r="AN12" s="37">
        <v>9</v>
      </c>
      <c r="AO12" s="34">
        <v>294</v>
      </c>
      <c r="AP12" s="34">
        <v>53</v>
      </c>
      <c r="AQ12" s="34">
        <v>119</v>
      </c>
      <c r="AR12" s="34">
        <v>10</v>
      </c>
      <c r="AS12" s="34">
        <v>112</v>
      </c>
      <c r="AU12" s="3"/>
      <c r="AV12" s="3"/>
      <c r="AW12" s="20"/>
      <c r="AX12" s="3"/>
      <c r="AY12" s="3"/>
      <c r="AZ12" s="3"/>
      <c r="BA12" s="3"/>
      <c r="BB12" s="3"/>
      <c r="BC12" s="3"/>
      <c r="BD12" s="3"/>
      <c r="BE12" s="21"/>
      <c r="BF12" s="3"/>
      <c r="BG12" s="21"/>
      <c r="BH12" s="21"/>
      <c r="BI12" s="21"/>
      <c r="BJ12" s="21"/>
      <c r="BK12" s="3"/>
      <c r="BL12" s="3"/>
      <c r="BM12" s="17"/>
      <c r="BN12" s="20"/>
      <c r="BO12" s="3"/>
      <c r="BP12" s="3"/>
      <c r="BQ12" s="3"/>
      <c r="BR12" s="3"/>
      <c r="BS12" s="3"/>
      <c r="BT12" s="3"/>
      <c r="BU12" s="3"/>
      <c r="BV12" s="21"/>
      <c r="BW12" s="3"/>
      <c r="BX12" s="21"/>
      <c r="BY12" s="21"/>
      <c r="BZ12" s="21"/>
      <c r="CA12" s="21"/>
      <c r="CB12" s="3"/>
    </row>
    <row r="13" spans="2:80" ht="15.75" customHeight="1">
      <c r="B13" s="33" t="s">
        <v>53</v>
      </c>
      <c r="C13" s="11"/>
      <c r="D13" s="34">
        <v>18</v>
      </c>
      <c r="E13" s="34">
        <v>16</v>
      </c>
      <c r="F13" s="34">
        <v>2</v>
      </c>
      <c r="G13" s="34">
        <v>337</v>
      </c>
      <c r="H13" s="34">
        <v>8</v>
      </c>
      <c r="I13" s="34">
        <v>135</v>
      </c>
      <c r="J13" s="34">
        <v>91</v>
      </c>
      <c r="K13" s="34">
        <v>95</v>
      </c>
      <c r="L13" s="34">
        <v>8</v>
      </c>
      <c r="M13" s="34">
        <v>1243</v>
      </c>
      <c r="N13" s="34">
        <v>745</v>
      </c>
      <c r="O13" s="34">
        <v>498</v>
      </c>
      <c r="P13" s="34">
        <v>17</v>
      </c>
      <c r="Q13" s="34">
        <v>11</v>
      </c>
      <c r="R13" s="34">
        <v>366</v>
      </c>
      <c r="S13" s="34">
        <v>238</v>
      </c>
      <c r="T13" s="34">
        <v>294</v>
      </c>
      <c r="U13" s="34">
        <v>179</v>
      </c>
      <c r="V13" s="34">
        <v>529</v>
      </c>
      <c r="W13" s="34">
        <v>295</v>
      </c>
      <c r="X13" s="34">
        <v>37</v>
      </c>
      <c r="Y13" s="34">
        <v>22</v>
      </c>
      <c r="Z13" s="34">
        <v>813</v>
      </c>
      <c r="AA13" s="34">
        <v>339</v>
      </c>
      <c r="AB13" s="34">
        <v>474</v>
      </c>
      <c r="AC13" s="34">
        <v>15</v>
      </c>
      <c r="AD13" s="34">
        <v>14</v>
      </c>
      <c r="AE13" s="34">
        <v>18</v>
      </c>
      <c r="AF13" s="34">
        <v>14</v>
      </c>
      <c r="AG13" s="34">
        <v>731</v>
      </c>
      <c r="AH13" s="34">
        <v>304</v>
      </c>
      <c r="AI13" s="36" t="s">
        <v>15</v>
      </c>
      <c r="AJ13" s="36" t="s">
        <v>15</v>
      </c>
      <c r="AK13" s="34">
        <v>23</v>
      </c>
      <c r="AL13" s="37">
        <v>1</v>
      </c>
      <c r="AM13" s="34">
        <v>25</v>
      </c>
      <c r="AN13" s="37">
        <v>7</v>
      </c>
      <c r="AO13" s="34">
        <v>288</v>
      </c>
      <c r="AP13" s="34">
        <v>52</v>
      </c>
      <c r="AQ13" s="34">
        <v>118</v>
      </c>
      <c r="AR13" s="34">
        <v>10</v>
      </c>
      <c r="AS13" s="34">
        <v>108</v>
      </c>
      <c r="AU13" s="3"/>
      <c r="AV13" s="3"/>
      <c r="AW13" s="20"/>
      <c r="AX13" s="3"/>
      <c r="AY13" s="3"/>
      <c r="AZ13" s="3"/>
      <c r="BA13" s="3"/>
      <c r="BB13" s="3"/>
      <c r="BC13" s="3"/>
      <c r="BD13" s="3"/>
      <c r="BE13" s="21"/>
      <c r="BF13" s="3"/>
      <c r="BG13" s="21"/>
      <c r="BH13" s="21"/>
      <c r="BI13" s="21"/>
      <c r="BJ13" s="21"/>
      <c r="BK13" s="3"/>
      <c r="BL13" s="3"/>
      <c r="BM13" s="17"/>
      <c r="BN13" s="20"/>
      <c r="BO13" s="3"/>
      <c r="BP13" s="3"/>
      <c r="BQ13" s="3"/>
      <c r="BR13" s="3"/>
      <c r="BS13" s="3"/>
      <c r="BT13" s="3"/>
      <c r="BU13" s="3"/>
      <c r="BV13" s="21"/>
      <c r="BW13" s="3"/>
      <c r="BX13" s="21"/>
      <c r="BY13" s="21"/>
      <c r="BZ13" s="21"/>
      <c r="CA13" s="21"/>
      <c r="CB13" s="3"/>
    </row>
    <row r="14" spans="2:80" ht="31.5" customHeight="1">
      <c r="B14" s="33" t="s">
        <v>54</v>
      </c>
      <c r="C14" s="11"/>
      <c r="D14" s="34">
        <f>SUM(D15,D17,D19)</f>
        <v>17</v>
      </c>
      <c r="E14" s="34">
        <f aca="true" t="shared" si="0" ref="E14:AS14">SUM(E15,E17,E19)</f>
        <v>16</v>
      </c>
      <c r="F14" s="34">
        <f t="shared" si="0"/>
        <v>1</v>
      </c>
      <c r="G14" s="34">
        <f t="shared" si="0"/>
        <v>346</v>
      </c>
      <c r="H14" s="34">
        <f t="shared" si="0"/>
        <v>7</v>
      </c>
      <c r="I14" s="34">
        <f t="shared" si="0"/>
        <v>135</v>
      </c>
      <c r="J14" s="34">
        <f t="shared" si="0"/>
        <v>91</v>
      </c>
      <c r="K14" s="34">
        <f t="shared" si="0"/>
        <v>105</v>
      </c>
      <c r="L14" s="34">
        <f t="shared" si="0"/>
        <v>8</v>
      </c>
      <c r="M14" s="34">
        <f t="shared" si="0"/>
        <v>1253</v>
      </c>
      <c r="N14" s="34">
        <f t="shared" si="0"/>
        <v>767</v>
      </c>
      <c r="O14" s="34">
        <f t="shared" si="0"/>
        <v>486</v>
      </c>
      <c r="P14" s="34">
        <f t="shared" si="0"/>
        <v>11</v>
      </c>
      <c r="Q14" s="34">
        <f t="shared" si="0"/>
        <v>7</v>
      </c>
      <c r="R14" s="34">
        <f t="shared" si="0"/>
        <v>356</v>
      </c>
      <c r="S14" s="34">
        <f t="shared" si="0"/>
        <v>240</v>
      </c>
      <c r="T14" s="34">
        <f t="shared" si="0"/>
        <v>281</v>
      </c>
      <c r="U14" s="34">
        <f t="shared" si="0"/>
        <v>169</v>
      </c>
      <c r="V14" s="34">
        <f t="shared" si="0"/>
        <v>573</v>
      </c>
      <c r="W14" s="34">
        <f t="shared" si="0"/>
        <v>332</v>
      </c>
      <c r="X14" s="34">
        <f t="shared" si="0"/>
        <v>32</v>
      </c>
      <c r="Y14" s="34">
        <f t="shared" si="0"/>
        <v>19</v>
      </c>
      <c r="Z14" s="34">
        <f t="shared" si="0"/>
        <v>849</v>
      </c>
      <c r="AA14" s="34">
        <f t="shared" si="0"/>
        <v>344</v>
      </c>
      <c r="AB14" s="34">
        <f t="shared" si="0"/>
        <v>505</v>
      </c>
      <c r="AC14" s="34">
        <f t="shared" si="0"/>
        <v>15</v>
      </c>
      <c r="AD14" s="34">
        <f t="shared" si="0"/>
        <v>13</v>
      </c>
      <c r="AE14" s="34">
        <f t="shared" si="0"/>
        <v>17</v>
      </c>
      <c r="AF14" s="34">
        <f t="shared" si="0"/>
        <v>14</v>
      </c>
      <c r="AG14" s="34">
        <f t="shared" si="0"/>
        <v>758</v>
      </c>
      <c r="AH14" s="34">
        <f t="shared" si="0"/>
        <v>309</v>
      </c>
      <c r="AI14" s="37" t="s">
        <v>46</v>
      </c>
      <c r="AJ14" s="37" t="s">
        <v>46</v>
      </c>
      <c r="AK14" s="34">
        <f t="shared" si="0"/>
        <v>23</v>
      </c>
      <c r="AL14" s="37" t="str">
        <f aca="true" t="shared" si="1" ref="AK14:AS15">AL15</f>
        <v>-</v>
      </c>
      <c r="AM14" s="34">
        <f t="shared" si="0"/>
        <v>36</v>
      </c>
      <c r="AN14" s="34">
        <f t="shared" si="0"/>
        <v>8</v>
      </c>
      <c r="AO14" s="34">
        <f t="shared" si="0"/>
        <v>287</v>
      </c>
      <c r="AP14" s="34">
        <f t="shared" si="0"/>
        <v>53</v>
      </c>
      <c r="AQ14" s="34">
        <f t="shared" si="0"/>
        <v>116</v>
      </c>
      <c r="AR14" s="34">
        <f t="shared" si="0"/>
        <v>11</v>
      </c>
      <c r="AS14" s="34">
        <f t="shared" si="0"/>
        <v>107</v>
      </c>
      <c r="AU14" s="3"/>
      <c r="AV14" s="3"/>
      <c r="AW14" s="20"/>
      <c r="AX14" s="3"/>
      <c r="AY14" s="3"/>
      <c r="AZ14" s="3"/>
      <c r="BA14" s="3"/>
      <c r="BB14" s="3"/>
      <c r="BC14" s="3"/>
      <c r="BD14" s="3"/>
      <c r="BE14" s="22"/>
      <c r="BF14" s="3"/>
      <c r="BG14" s="3"/>
      <c r="BH14" s="3"/>
      <c r="BI14" s="3"/>
      <c r="BJ14" s="3"/>
      <c r="BK14" s="3"/>
      <c r="BL14" s="3"/>
      <c r="BM14" s="17"/>
      <c r="BN14" s="20"/>
      <c r="BO14" s="3"/>
      <c r="BP14" s="2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</row>
    <row r="15" spans="2:80" ht="31.5" customHeight="1">
      <c r="B15" s="18" t="s">
        <v>16</v>
      </c>
      <c r="C15" s="11"/>
      <c r="D15" s="34">
        <f>D16</f>
        <v>1</v>
      </c>
      <c r="E15" s="34">
        <f>E16</f>
        <v>1</v>
      </c>
      <c r="F15" s="37" t="str">
        <f>F16</f>
        <v>-</v>
      </c>
      <c r="G15" s="34">
        <f aca="true" t="shared" si="2" ref="G15:Q15">G16</f>
        <v>21</v>
      </c>
      <c r="H15" s="37">
        <f t="shared" si="2"/>
        <v>1</v>
      </c>
      <c r="I15" s="34">
        <f t="shared" si="2"/>
        <v>8</v>
      </c>
      <c r="J15" s="34">
        <f t="shared" si="2"/>
        <v>2</v>
      </c>
      <c r="K15" s="34">
        <f t="shared" si="2"/>
        <v>4</v>
      </c>
      <c r="L15" s="34">
        <f t="shared" si="2"/>
        <v>6</v>
      </c>
      <c r="M15" s="34">
        <f t="shared" si="2"/>
        <v>48</v>
      </c>
      <c r="N15" s="34">
        <f t="shared" si="2"/>
        <v>28</v>
      </c>
      <c r="O15" s="34">
        <f t="shared" si="2"/>
        <v>20</v>
      </c>
      <c r="P15" s="34">
        <f t="shared" si="2"/>
        <v>2</v>
      </c>
      <c r="Q15" s="37">
        <f t="shared" si="2"/>
        <v>2</v>
      </c>
      <c r="R15" s="34">
        <f>R16</f>
        <v>16</v>
      </c>
      <c r="S15" s="34">
        <f>S16</f>
        <v>7</v>
      </c>
      <c r="T15" s="34">
        <f>T16</f>
        <v>2</v>
      </c>
      <c r="U15" s="37" t="str">
        <f>U16</f>
        <v>-</v>
      </c>
      <c r="V15" s="34">
        <f aca="true" t="shared" si="3" ref="V15:AJ15">V16</f>
        <v>10</v>
      </c>
      <c r="W15" s="34">
        <f t="shared" si="3"/>
        <v>8</v>
      </c>
      <c r="X15" s="34">
        <f t="shared" si="3"/>
        <v>18</v>
      </c>
      <c r="Y15" s="34">
        <f t="shared" si="3"/>
        <v>11</v>
      </c>
      <c r="Z15" s="34">
        <f t="shared" si="3"/>
        <v>56</v>
      </c>
      <c r="AA15" s="34">
        <f t="shared" si="3"/>
        <v>24</v>
      </c>
      <c r="AB15" s="34">
        <f t="shared" si="3"/>
        <v>32</v>
      </c>
      <c r="AC15" s="34">
        <f t="shared" si="3"/>
        <v>1</v>
      </c>
      <c r="AD15" s="37">
        <f t="shared" si="3"/>
        <v>1</v>
      </c>
      <c r="AE15" s="34">
        <f t="shared" si="3"/>
        <v>1</v>
      </c>
      <c r="AF15" s="37">
        <f t="shared" si="3"/>
        <v>1</v>
      </c>
      <c r="AG15" s="34">
        <f t="shared" si="3"/>
        <v>49</v>
      </c>
      <c r="AH15" s="34">
        <f t="shared" si="3"/>
        <v>21</v>
      </c>
      <c r="AI15" s="36" t="str">
        <f t="shared" si="3"/>
        <v>-</v>
      </c>
      <c r="AJ15" s="36" t="str">
        <f t="shared" si="3"/>
        <v>-</v>
      </c>
      <c r="AK15" s="34">
        <f t="shared" si="1"/>
        <v>1</v>
      </c>
      <c r="AL15" s="37" t="str">
        <f t="shared" si="1"/>
        <v>-</v>
      </c>
      <c r="AM15" s="34">
        <f t="shared" si="1"/>
        <v>4</v>
      </c>
      <c r="AN15" s="34">
        <f t="shared" si="1"/>
        <v>1</v>
      </c>
      <c r="AO15" s="34">
        <f t="shared" si="1"/>
        <v>30</v>
      </c>
      <c r="AP15" s="34">
        <f t="shared" si="1"/>
        <v>6</v>
      </c>
      <c r="AQ15" s="34">
        <f t="shared" si="1"/>
        <v>14</v>
      </c>
      <c r="AR15" s="34">
        <f t="shared" si="1"/>
        <v>1</v>
      </c>
      <c r="AS15" s="34">
        <f t="shared" si="1"/>
        <v>9</v>
      </c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21"/>
      <c r="BF15" s="3"/>
      <c r="BG15" s="3"/>
      <c r="BH15" s="3"/>
      <c r="BI15" s="3"/>
      <c r="BJ15" s="3"/>
      <c r="BK15" s="3"/>
      <c r="BL15" s="3"/>
      <c r="BM15" s="17"/>
      <c r="BN15" s="22"/>
      <c r="BO15" s="3"/>
      <c r="BP15" s="3"/>
      <c r="BQ15" s="3"/>
      <c r="BR15" s="3"/>
      <c r="BS15" s="3"/>
      <c r="BT15" s="3"/>
      <c r="BU15" s="3"/>
      <c r="BV15" s="21"/>
      <c r="BW15" s="3"/>
      <c r="BX15" s="3"/>
      <c r="BY15" s="21"/>
      <c r="BZ15" s="3"/>
      <c r="CA15" s="21"/>
      <c r="CB15" s="3"/>
    </row>
    <row r="16" spans="2:80" ht="15.75" customHeight="1">
      <c r="B16" s="19" t="s">
        <v>17</v>
      </c>
      <c r="C16" s="11"/>
      <c r="D16" s="34">
        <f>SUM(E16:F16)</f>
        <v>1</v>
      </c>
      <c r="E16" s="35">
        <v>1</v>
      </c>
      <c r="F16" s="36" t="s">
        <v>23</v>
      </c>
      <c r="G16" s="35">
        <f>SUM(H16:L16)</f>
        <v>21</v>
      </c>
      <c r="H16" s="36">
        <v>1</v>
      </c>
      <c r="I16" s="35">
        <v>8</v>
      </c>
      <c r="J16" s="35">
        <v>2</v>
      </c>
      <c r="K16" s="35">
        <v>4</v>
      </c>
      <c r="L16" s="35">
        <v>6</v>
      </c>
      <c r="M16" s="35">
        <f>SUM(N16,O16)</f>
        <v>48</v>
      </c>
      <c r="N16" s="35">
        <v>28</v>
      </c>
      <c r="O16" s="35">
        <v>20</v>
      </c>
      <c r="P16" s="35">
        <v>2</v>
      </c>
      <c r="Q16" s="36">
        <v>2</v>
      </c>
      <c r="R16" s="35">
        <v>16</v>
      </c>
      <c r="S16" s="35">
        <v>7</v>
      </c>
      <c r="T16" s="35">
        <v>2</v>
      </c>
      <c r="U16" s="36" t="s">
        <v>23</v>
      </c>
      <c r="V16" s="35">
        <v>10</v>
      </c>
      <c r="W16" s="35">
        <v>8</v>
      </c>
      <c r="X16" s="35">
        <v>18</v>
      </c>
      <c r="Y16" s="35">
        <v>11</v>
      </c>
      <c r="Z16" s="35">
        <f>AA16+AB16</f>
        <v>56</v>
      </c>
      <c r="AA16" s="35">
        <v>24</v>
      </c>
      <c r="AB16" s="35">
        <v>32</v>
      </c>
      <c r="AC16" s="35">
        <v>1</v>
      </c>
      <c r="AD16" s="36">
        <v>1</v>
      </c>
      <c r="AE16" s="35">
        <v>1</v>
      </c>
      <c r="AF16" s="36">
        <v>1</v>
      </c>
      <c r="AG16" s="35">
        <v>49</v>
      </c>
      <c r="AH16" s="35">
        <v>21</v>
      </c>
      <c r="AI16" s="36" t="s">
        <v>23</v>
      </c>
      <c r="AJ16" s="36" t="s">
        <v>23</v>
      </c>
      <c r="AK16" s="35">
        <v>1</v>
      </c>
      <c r="AL16" s="36" t="s">
        <v>23</v>
      </c>
      <c r="AM16" s="36">
        <v>4</v>
      </c>
      <c r="AN16" s="36">
        <v>1</v>
      </c>
      <c r="AO16" s="35">
        <f>SUM(AP16:AS16)</f>
        <v>30</v>
      </c>
      <c r="AP16" s="35">
        <v>6</v>
      </c>
      <c r="AQ16" s="35">
        <v>14</v>
      </c>
      <c r="AR16" s="35">
        <v>1</v>
      </c>
      <c r="AS16" s="35">
        <v>9</v>
      </c>
      <c r="AU16" s="3"/>
      <c r="AV16" s="3"/>
      <c r="AW16" s="22"/>
      <c r="AX16" s="3"/>
      <c r="AY16" s="3"/>
      <c r="AZ16" s="3"/>
      <c r="BA16" s="3"/>
      <c r="BB16" s="3"/>
      <c r="BC16" s="3"/>
      <c r="BD16" s="3"/>
      <c r="BE16" s="21"/>
      <c r="BF16" s="3"/>
      <c r="BG16" s="3"/>
      <c r="BH16" s="21"/>
      <c r="BI16" s="3"/>
      <c r="BJ16" s="3"/>
      <c r="BK16" s="3"/>
      <c r="BL16" s="3"/>
      <c r="BM16" s="17"/>
      <c r="BN16" s="22"/>
      <c r="BO16" s="3"/>
      <c r="BP16" s="3"/>
      <c r="BQ16" s="3"/>
      <c r="BR16" s="3"/>
      <c r="BS16" s="3"/>
      <c r="BT16" s="3"/>
      <c r="BU16" s="3"/>
      <c r="BV16" s="21"/>
      <c r="BW16" s="3"/>
      <c r="BX16" s="3"/>
      <c r="BY16" s="3"/>
      <c r="BZ16" s="3"/>
      <c r="CA16" s="3"/>
      <c r="CB16" s="3"/>
    </row>
    <row r="17" spans="2:80" ht="31.5" customHeight="1">
      <c r="B17" s="18" t="s">
        <v>18</v>
      </c>
      <c r="C17" s="11"/>
      <c r="D17" s="34">
        <f>D18</f>
        <v>2</v>
      </c>
      <c r="E17" s="34">
        <f>E18</f>
        <v>2</v>
      </c>
      <c r="F17" s="36" t="s">
        <v>23</v>
      </c>
      <c r="G17" s="34">
        <f aca="true" t="shared" si="4" ref="G17:U17">G18</f>
        <v>32</v>
      </c>
      <c r="H17" s="34">
        <f t="shared" si="4"/>
        <v>6</v>
      </c>
      <c r="I17" s="34">
        <f t="shared" si="4"/>
        <v>10</v>
      </c>
      <c r="J17" s="34">
        <f t="shared" si="4"/>
        <v>8</v>
      </c>
      <c r="K17" s="37">
        <f t="shared" si="4"/>
        <v>6</v>
      </c>
      <c r="L17" s="37">
        <f t="shared" si="4"/>
        <v>2</v>
      </c>
      <c r="M17" s="34">
        <f t="shared" si="4"/>
        <v>88</v>
      </c>
      <c r="N17" s="34">
        <f t="shared" si="4"/>
        <v>55</v>
      </c>
      <c r="O17" s="34">
        <f t="shared" si="4"/>
        <v>33</v>
      </c>
      <c r="P17" s="34">
        <f t="shared" si="4"/>
        <v>9</v>
      </c>
      <c r="Q17" s="34">
        <f t="shared" si="4"/>
        <v>5</v>
      </c>
      <c r="R17" s="34">
        <f t="shared" si="4"/>
        <v>18</v>
      </c>
      <c r="S17" s="34">
        <f t="shared" si="4"/>
        <v>10</v>
      </c>
      <c r="T17" s="34">
        <f t="shared" si="4"/>
        <v>15</v>
      </c>
      <c r="U17" s="34">
        <f t="shared" si="4"/>
        <v>11</v>
      </c>
      <c r="V17" s="34">
        <f aca="true" t="shared" si="5" ref="V17:AK17">V18</f>
        <v>32</v>
      </c>
      <c r="W17" s="34">
        <f t="shared" si="5"/>
        <v>21</v>
      </c>
      <c r="X17" s="34">
        <f t="shared" si="5"/>
        <v>14</v>
      </c>
      <c r="Y17" s="34">
        <f t="shared" si="5"/>
        <v>8</v>
      </c>
      <c r="Z17" s="34">
        <f t="shared" si="5"/>
        <v>94</v>
      </c>
      <c r="AA17" s="34">
        <f t="shared" si="5"/>
        <v>42</v>
      </c>
      <c r="AB17" s="34">
        <f t="shared" si="5"/>
        <v>52</v>
      </c>
      <c r="AC17" s="34">
        <f t="shared" si="5"/>
        <v>2</v>
      </c>
      <c r="AD17" s="34">
        <f t="shared" si="5"/>
        <v>2</v>
      </c>
      <c r="AE17" s="34">
        <f t="shared" si="5"/>
        <v>2</v>
      </c>
      <c r="AF17" s="37" t="s">
        <v>23</v>
      </c>
      <c r="AG17" s="34">
        <f t="shared" si="5"/>
        <v>86</v>
      </c>
      <c r="AH17" s="34">
        <f t="shared" si="5"/>
        <v>40</v>
      </c>
      <c r="AI17" s="37" t="str">
        <f t="shared" si="5"/>
        <v>-</v>
      </c>
      <c r="AJ17" s="37" t="str">
        <f t="shared" si="5"/>
        <v>-</v>
      </c>
      <c r="AK17" s="34">
        <f t="shared" si="5"/>
        <v>3</v>
      </c>
      <c r="AL17" s="37" t="s">
        <v>23</v>
      </c>
      <c r="AM17" s="34">
        <f aca="true" t="shared" si="6" ref="AM17:AS17">AM18</f>
        <v>1</v>
      </c>
      <c r="AN17" s="37" t="str">
        <f t="shared" si="6"/>
        <v>-</v>
      </c>
      <c r="AO17" s="34">
        <f t="shared" si="6"/>
        <v>49</v>
      </c>
      <c r="AP17" s="34">
        <f t="shared" si="6"/>
        <v>7</v>
      </c>
      <c r="AQ17" s="34">
        <f t="shared" si="6"/>
        <v>26</v>
      </c>
      <c r="AR17" s="34">
        <f t="shared" si="6"/>
        <v>2</v>
      </c>
      <c r="AS17" s="34">
        <f t="shared" si="6"/>
        <v>14</v>
      </c>
      <c r="AU17" s="3"/>
      <c r="AV17" s="3"/>
      <c r="AW17" s="22"/>
      <c r="AX17" s="3"/>
      <c r="AY17" s="3"/>
      <c r="AZ17" s="3"/>
      <c r="BA17" s="3"/>
      <c r="BB17" s="3"/>
      <c r="BC17" s="3"/>
      <c r="BD17" s="3"/>
      <c r="BE17" s="21"/>
      <c r="BF17" s="3"/>
      <c r="BG17" s="3"/>
      <c r="BH17" s="3"/>
      <c r="BI17" s="3"/>
      <c r="BJ17" s="3"/>
      <c r="BK17" s="3"/>
      <c r="BL17" s="3"/>
      <c r="BM17" s="17"/>
      <c r="BN17" s="22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</row>
    <row r="18" spans="2:80" ht="15.75" customHeight="1">
      <c r="B18" s="19" t="s">
        <v>17</v>
      </c>
      <c r="C18" s="11"/>
      <c r="D18" s="34">
        <f>SUM(E18:F18)</f>
        <v>2</v>
      </c>
      <c r="E18" s="35">
        <v>2</v>
      </c>
      <c r="F18" s="36" t="s">
        <v>23</v>
      </c>
      <c r="G18" s="35">
        <f>SUM(H18:L18)</f>
        <v>32</v>
      </c>
      <c r="H18" s="35">
        <v>6</v>
      </c>
      <c r="I18" s="35">
        <v>10</v>
      </c>
      <c r="J18" s="35">
        <v>8</v>
      </c>
      <c r="K18" s="36">
        <v>6</v>
      </c>
      <c r="L18" s="36">
        <v>2</v>
      </c>
      <c r="M18" s="35">
        <f>SUM(N18,O18)</f>
        <v>88</v>
      </c>
      <c r="N18" s="35">
        <v>55</v>
      </c>
      <c r="O18" s="35">
        <v>33</v>
      </c>
      <c r="P18" s="35">
        <v>9</v>
      </c>
      <c r="Q18" s="35">
        <v>5</v>
      </c>
      <c r="R18" s="35">
        <v>18</v>
      </c>
      <c r="S18" s="35">
        <v>10</v>
      </c>
      <c r="T18" s="35">
        <v>15</v>
      </c>
      <c r="U18" s="35">
        <v>11</v>
      </c>
      <c r="V18" s="35">
        <v>32</v>
      </c>
      <c r="W18" s="35">
        <v>21</v>
      </c>
      <c r="X18" s="35">
        <v>14</v>
      </c>
      <c r="Y18" s="35">
        <v>8</v>
      </c>
      <c r="Z18" s="35">
        <f>AA18+AB18</f>
        <v>94</v>
      </c>
      <c r="AA18" s="35">
        <v>42</v>
      </c>
      <c r="AB18" s="35">
        <v>52</v>
      </c>
      <c r="AC18" s="35">
        <v>2</v>
      </c>
      <c r="AD18" s="35">
        <v>2</v>
      </c>
      <c r="AE18" s="35">
        <v>2</v>
      </c>
      <c r="AF18" s="36" t="s">
        <v>23</v>
      </c>
      <c r="AG18" s="35">
        <v>86</v>
      </c>
      <c r="AH18" s="35">
        <v>40</v>
      </c>
      <c r="AI18" s="36" t="s">
        <v>23</v>
      </c>
      <c r="AJ18" s="36" t="s">
        <v>23</v>
      </c>
      <c r="AK18" s="35">
        <v>3</v>
      </c>
      <c r="AL18" s="36" t="s">
        <v>23</v>
      </c>
      <c r="AM18" s="35">
        <v>1</v>
      </c>
      <c r="AN18" s="36" t="s">
        <v>23</v>
      </c>
      <c r="AO18" s="35">
        <f>SUM(AP18:AS18)</f>
        <v>49</v>
      </c>
      <c r="AP18" s="35">
        <v>7</v>
      </c>
      <c r="AQ18" s="35">
        <v>26</v>
      </c>
      <c r="AR18" s="35">
        <v>2</v>
      </c>
      <c r="AS18" s="35">
        <v>14</v>
      </c>
      <c r="AU18" s="3"/>
      <c r="AV18" s="3"/>
      <c r="AW18" s="22"/>
      <c r="AX18" s="3"/>
      <c r="AY18" s="3"/>
      <c r="AZ18" s="3"/>
      <c r="BA18" s="3"/>
      <c r="BB18" s="3"/>
      <c r="BC18" s="3"/>
      <c r="BD18" s="3"/>
      <c r="BE18" s="21"/>
      <c r="BF18" s="3"/>
      <c r="BG18" s="3"/>
      <c r="BH18" s="3"/>
      <c r="BI18" s="3"/>
      <c r="BJ18" s="3"/>
      <c r="BK18" s="3"/>
      <c r="BL18" s="3"/>
      <c r="BM18" s="17"/>
      <c r="BN18" s="22"/>
      <c r="BO18" s="3"/>
      <c r="BP18" s="3"/>
      <c r="BQ18" s="3"/>
      <c r="BR18" s="21"/>
      <c r="BS18" s="3"/>
      <c r="BT18" s="3"/>
      <c r="BU18" s="3"/>
      <c r="BV18" s="22"/>
      <c r="BW18" s="3"/>
      <c r="BX18" s="3"/>
      <c r="BY18" s="3"/>
      <c r="BZ18" s="3"/>
      <c r="CA18" s="3"/>
      <c r="CB18" s="3"/>
    </row>
    <row r="19" spans="2:80" ht="31.5" customHeight="1">
      <c r="B19" s="18" t="s">
        <v>19</v>
      </c>
      <c r="C19" s="11"/>
      <c r="D19" s="34">
        <f>SUM(D20:D22)</f>
        <v>14</v>
      </c>
      <c r="E19" s="34">
        <f>SUM(E20:E22)</f>
        <v>13</v>
      </c>
      <c r="F19" s="34">
        <f>SUM(F20:F22)</f>
        <v>1</v>
      </c>
      <c r="G19" s="34">
        <f>SUM(G20:G22)</f>
        <v>293</v>
      </c>
      <c r="H19" s="36" t="s">
        <v>23</v>
      </c>
      <c r="I19" s="34">
        <f>SUM(I20:I22)</f>
        <v>117</v>
      </c>
      <c r="J19" s="34">
        <f>SUM(J20:J22)</f>
        <v>81</v>
      </c>
      <c r="K19" s="34">
        <f>SUM(K20:K22)</f>
        <v>95</v>
      </c>
      <c r="L19" s="36" t="s">
        <v>23</v>
      </c>
      <c r="M19" s="34">
        <f>SUM(M20:M22)</f>
        <v>1117</v>
      </c>
      <c r="N19" s="34">
        <f>SUM(N20:N22)</f>
        <v>684</v>
      </c>
      <c r="O19" s="34">
        <f>SUM(O20:O22)</f>
        <v>433</v>
      </c>
      <c r="P19" s="36" t="s">
        <v>15</v>
      </c>
      <c r="Q19" s="36" t="s">
        <v>15</v>
      </c>
      <c r="R19" s="34">
        <f aca="true" t="shared" si="7" ref="R19:W19">SUM(R20:R22)</f>
        <v>322</v>
      </c>
      <c r="S19" s="34">
        <f t="shared" si="7"/>
        <v>223</v>
      </c>
      <c r="T19" s="34">
        <f t="shared" si="7"/>
        <v>264</v>
      </c>
      <c r="U19" s="34">
        <f t="shared" si="7"/>
        <v>158</v>
      </c>
      <c r="V19" s="34">
        <f t="shared" si="7"/>
        <v>531</v>
      </c>
      <c r="W19" s="34">
        <f t="shared" si="7"/>
        <v>303</v>
      </c>
      <c r="X19" s="36" t="s">
        <v>23</v>
      </c>
      <c r="Y19" s="36" t="s">
        <v>23</v>
      </c>
      <c r="Z19" s="34">
        <f aca="true" t="shared" si="8" ref="Z19:AH19">SUM(Z20:Z22)</f>
        <v>699</v>
      </c>
      <c r="AA19" s="34">
        <f t="shared" si="8"/>
        <v>278</v>
      </c>
      <c r="AB19" s="34">
        <f t="shared" si="8"/>
        <v>421</v>
      </c>
      <c r="AC19" s="34">
        <f t="shared" si="8"/>
        <v>12</v>
      </c>
      <c r="AD19" s="34">
        <f t="shared" si="8"/>
        <v>10</v>
      </c>
      <c r="AE19" s="34">
        <f t="shared" si="8"/>
        <v>14</v>
      </c>
      <c r="AF19" s="34">
        <f t="shared" si="8"/>
        <v>13</v>
      </c>
      <c r="AG19" s="34">
        <f t="shared" si="8"/>
        <v>623</v>
      </c>
      <c r="AH19" s="34">
        <f t="shared" si="8"/>
        <v>248</v>
      </c>
      <c r="AI19" s="36" t="s">
        <v>23</v>
      </c>
      <c r="AJ19" s="36" t="s">
        <v>23</v>
      </c>
      <c r="AK19" s="34">
        <f>SUM(AK20:AK22)</f>
        <v>19</v>
      </c>
      <c r="AL19" s="36" t="s">
        <v>23</v>
      </c>
      <c r="AM19" s="34">
        <f aca="true" t="shared" si="9" ref="AM19:AS19">SUM(AM20:AM22)</f>
        <v>31</v>
      </c>
      <c r="AN19" s="34">
        <f t="shared" si="9"/>
        <v>7</v>
      </c>
      <c r="AO19" s="34">
        <f t="shared" si="9"/>
        <v>208</v>
      </c>
      <c r="AP19" s="34">
        <f t="shared" si="9"/>
        <v>40</v>
      </c>
      <c r="AQ19" s="34">
        <f t="shared" si="9"/>
        <v>76</v>
      </c>
      <c r="AR19" s="34">
        <f t="shared" si="9"/>
        <v>8</v>
      </c>
      <c r="AS19" s="34">
        <f t="shared" si="9"/>
        <v>84</v>
      </c>
      <c r="AU19" s="3"/>
      <c r="AV19" s="3"/>
      <c r="AW19" s="22"/>
      <c r="AX19" s="3"/>
      <c r="AY19" s="3"/>
      <c r="AZ19" s="3"/>
      <c r="BA19" s="3"/>
      <c r="BB19" s="3"/>
      <c r="BC19" s="3"/>
      <c r="BD19" s="3"/>
      <c r="BE19" s="22"/>
      <c r="BF19" s="3"/>
      <c r="BG19" s="3"/>
      <c r="BH19" s="3"/>
      <c r="BI19" s="3"/>
      <c r="BJ19" s="3"/>
      <c r="BK19" s="3"/>
      <c r="BL19" s="3"/>
      <c r="BM19" s="17"/>
      <c r="BN19" s="22"/>
      <c r="BO19" s="3"/>
      <c r="BP19" s="3"/>
      <c r="BQ19" s="3"/>
      <c r="BR19" s="21"/>
      <c r="BS19" s="3"/>
      <c r="BT19" s="3"/>
      <c r="BU19" s="3"/>
      <c r="BV19" s="21"/>
      <c r="BW19" s="3"/>
      <c r="BX19" s="3"/>
      <c r="BY19" s="3"/>
      <c r="BZ19" s="3"/>
      <c r="CA19" s="3"/>
      <c r="CB19" s="3"/>
    </row>
    <row r="20" spans="2:80" ht="15.75" customHeight="1">
      <c r="B20" s="19" t="s">
        <v>20</v>
      </c>
      <c r="C20" s="11"/>
      <c r="D20" s="38">
        <f>SUM(E20:F20)</f>
        <v>1</v>
      </c>
      <c r="E20" s="35">
        <v>1</v>
      </c>
      <c r="F20" s="36" t="s">
        <v>23</v>
      </c>
      <c r="G20" s="35">
        <f>SUM(H20:L20)</f>
        <v>9</v>
      </c>
      <c r="H20" s="36" t="s">
        <v>23</v>
      </c>
      <c r="I20" s="35">
        <v>3</v>
      </c>
      <c r="J20" s="35">
        <v>3</v>
      </c>
      <c r="K20" s="35">
        <v>3</v>
      </c>
      <c r="L20" s="36" t="s">
        <v>23</v>
      </c>
      <c r="M20" s="35">
        <f>SUM(P20,R20,T20,V20,X20)</f>
        <v>56</v>
      </c>
      <c r="N20" s="35">
        <v>33</v>
      </c>
      <c r="O20" s="35">
        <v>23</v>
      </c>
      <c r="P20" s="36" t="s">
        <v>23</v>
      </c>
      <c r="Q20" s="36" t="s">
        <v>23</v>
      </c>
      <c r="R20" s="35">
        <v>15</v>
      </c>
      <c r="S20" s="35">
        <v>9</v>
      </c>
      <c r="T20" s="35">
        <v>18</v>
      </c>
      <c r="U20" s="35">
        <v>11</v>
      </c>
      <c r="V20" s="35">
        <v>23</v>
      </c>
      <c r="W20" s="35">
        <v>13</v>
      </c>
      <c r="X20" s="36" t="s">
        <v>23</v>
      </c>
      <c r="Y20" s="36" t="s">
        <v>23</v>
      </c>
      <c r="Z20" s="35">
        <f>AA20+AB20</f>
        <v>27</v>
      </c>
      <c r="AA20" s="35">
        <v>16</v>
      </c>
      <c r="AB20" s="35">
        <v>11</v>
      </c>
      <c r="AC20" s="36" t="s">
        <v>23</v>
      </c>
      <c r="AD20" s="36" t="s">
        <v>23</v>
      </c>
      <c r="AE20" s="35">
        <v>1</v>
      </c>
      <c r="AF20" s="36">
        <v>1</v>
      </c>
      <c r="AG20" s="35">
        <v>25</v>
      </c>
      <c r="AH20" s="35">
        <v>15</v>
      </c>
      <c r="AI20" s="36" t="s">
        <v>23</v>
      </c>
      <c r="AJ20" s="36" t="s">
        <v>23</v>
      </c>
      <c r="AK20" s="36">
        <v>1</v>
      </c>
      <c r="AL20" s="36" t="s">
        <v>23</v>
      </c>
      <c r="AM20" s="36" t="s">
        <v>23</v>
      </c>
      <c r="AN20" s="36" t="s">
        <v>23</v>
      </c>
      <c r="AO20" s="35">
        <f>SUM(AP20:AS20)</f>
        <v>3</v>
      </c>
      <c r="AP20" s="35">
        <v>2</v>
      </c>
      <c r="AQ20" s="36" t="s">
        <v>23</v>
      </c>
      <c r="AR20" s="36" t="s">
        <v>23</v>
      </c>
      <c r="AS20" s="35">
        <v>1</v>
      </c>
      <c r="AU20" s="3"/>
      <c r="AV20" s="3"/>
      <c r="AW20" s="22"/>
      <c r="AX20" s="3"/>
      <c r="AY20" s="3"/>
      <c r="AZ20" s="21"/>
      <c r="BA20" s="21"/>
      <c r="BB20" s="21"/>
      <c r="BC20" s="21"/>
      <c r="BD20" s="3"/>
      <c r="BE20" s="21"/>
      <c r="BF20" s="3"/>
      <c r="BG20" s="3"/>
      <c r="BH20" s="3"/>
      <c r="BI20" s="3"/>
      <c r="BJ20" s="3"/>
      <c r="BK20" s="3"/>
      <c r="BL20" s="3"/>
      <c r="BM20" s="17"/>
      <c r="BN20" s="22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</row>
    <row r="21" spans="2:80" ht="15.75" customHeight="1">
      <c r="B21" s="19" t="s">
        <v>17</v>
      </c>
      <c r="C21" s="11"/>
      <c r="D21" s="38">
        <f>SUM(E21:F21)</f>
        <v>13</v>
      </c>
      <c r="E21" s="35">
        <v>12</v>
      </c>
      <c r="F21" s="35">
        <v>1</v>
      </c>
      <c r="G21" s="35">
        <f>SUM(H21:L21)</f>
        <v>284</v>
      </c>
      <c r="H21" s="36" t="s">
        <v>23</v>
      </c>
      <c r="I21" s="35">
        <v>114</v>
      </c>
      <c r="J21" s="35">
        <v>78</v>
      </c>
      <c r="K21" s="35">
        <v>92</v>
      </c>
      <c r="L21" s="36" t="s">
        <v>45</v>
      </c>
      <c r="M21" s="35">
        <f>SUM(P21,R21,T21,V21,X21)</f>
        <v>1061</v>
      </c>
      <c r="N21" s="35">
        <v>651</v>
      </c>
      <c r="O21" s="35">
        <v>410</v>
      </c>
      <c r="P21" s="36" t="s">
        <v>23</v>
      </c>
      <c r="Q21" s="36" t="s">
        <v>23</v>
      </c>
      <c r="R21" s="35">
        <v>307</v>
      </c>
      <c r="S21" s="35">
        <v>214</v>
      </c>
      <c r="T21" s="35">
        <v>246</v>
      </c>
      <c r="U21" s="35">
        <v>147</v>
      </c>
      <c r="V21" s="35">
        <v>508</v>
      </c>
      <c r="W21" s="35">
        <v>290</v>
      </c>
      <c r="X21" s="36" t="s">
        <v>23</v>
      </c>
      <c r="Y21" s="36" t="s">
        <v>23</v>
      </c>
      <c r="Z21" s="35">
        <f>AA21+AB21</f>
        <v>672</v>
      </c>
      <c r="AA21" s="35">
        <v>262</v>
      </c>
      <c r="AB21" s="35">
        <v>410</v>
      </c>
      <c r="AC21" s="35">
        <v>12</v>
      </c>
      <c r="AD21" s="36">
        <v>10</v>
      </c>
      <c r="AE21" s="35">
        <v>13</v>
      </c>
      <c r="AF21" s="35">
        <v>12</v>
      </c>
      <c r="AG21" s="35">
        <v>598</v>
      </c>
      <c r="AH21" s="35">
        <v>233</v>
      </c>
      <c r="AI21" s="36" t="s">
        <v>23</v>
      </c>
      <c r="AJ21" s="36" t="s">
        <v>23</v>
      </c>
      <c r="AK21" s="35">
        <v>18</v>
      </c>
      <c r="AL21" s="36" t="s">
        <v>23</v>
      </c>
      <c r="AM21" s="39">
        <v>31</v>
      </c>
      <c r="AN21" s="35">
        <v>7</v>
      </c>
      <c r="AO21" s="35">
        <f>SUM(AP21:AS21)</f>
        <v>205</v>
      </c>
      <c r="AP21" s="35">
        <v>38</v>
      </c>
      <c r="AQ21" s="35">
        <v>76</v>
      </c>
      <c r="AR21" s="35">
        <v>8</v>
      </c>
      <c r="AS21" s="35">
        <v>83</v>
      </c>
      <c r="AT21" s="3"/>
      <c r="AU21" s="3"/>
      <c r="AV21" s="3"/>
      <c r="AW21" s="22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17"/>
      <c r="BN21" s="22"/>
      <c r="BO21" s="3"/>
      <c r="BP21" s="3"/>
      <c r="BQ21" s="3"/>
      <c r="BR21" s="21"/>
      <c r="BS21" s="3"/>
      <c r="BT21" s="3"/>
      <c r="BU21" s="3"/>
      <c r="BV21" s="22"/>
      <c r="BW21" s="3"/>
      <c r="BX21" s="3"/>
      <c r="BY21" s="21"/>
      <c r="BZ21" s="3"/>
      <c r="CA21" s="3"/>
      <c r="CB21" s="3"/>
    </row>
    <row r="22" spans="1:80" ht="15.75" customHeight="1" thickBot="1">
      <c r="A22" s="7"/>
      <c r="B22" s="24"/>
      <c r="C22" s="25"/>
      <c r="D22" s="26"/>
      <c r="E22" s="7"/>
      <c r="F22" s="24"/>
      <c r="G22" s="7"/>
      <c r="H22" s="24"/>
      <c r="I22" s="7"/>
      <c r="J22" s="7"/>
      <c r="K22" s="24"/>
      <c r="L22" s="24"/>
      <c r="M22" s="7"/>
      <c r="N22" s="7"/>
      <c r="O22" s="7"/>
      <c r="P22" s="24"/>
      <c r="Q22" s="24"/>
      <c r="R22" s="7"/>
      <c r="S22" s="7"/>
      <c r="T22" s="7"/>
      <c r="U22" s="24"/>
      <c r="V22" s="24"/>
      <c r="W22" s="24"/>
      <c r="X22" s="24"/>
      <c r="Y22" s="24"/>
      <c r="Z22" s="7"/>
      <c r="AA22" s="24"/>
      <c r="AB22" s="7"/>
      <c r="AC22" s="7"/>
      <c r="AD22" s="24"/>
      <c r="AE22" s="7"/>
      <c r="AF22" s="24"/>
      <c r="AG22" s="7"/>
      <c r="AH22" s="24"/>
      <c r="AI22" s="24"/>
      <c r="AJ22" s="24"/>
      <c r="AK22" s="7"/>
      <c r="AL22" s="24"/>
      <c r="AM22" s="24"/>
      <c r="AN22" s="24"/>
      <c r="AO22" s="7"/>
      <c r="AP22" s="7"/>
      <c r="AQ22" s="24"/>
      <c r="AR22" s="24"/>
      <c r="AS22" s="24"/>
      <c r="AT22" s="3"/>
      <c r="AU22" s="3"/>
      <c r="AV22" s="3"/>
      <c r="AW22" s="22"/>
      <c r="AX22" s="3"/>
      <c r="AY22" s="3"/>
      <c r="AZ22" s="3"/>
      <c r="BA22" s="3"/>
      <c r="BB22" s="3"/>
      <c r="BC22" s="3"/>
      <c r="BD22" s="3"/>
      <c r="BE22" s="22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21"/>
      <c r="BW22" s="3"/>
      <c r="BX22" s="21"/>
      <c r="BY22" s="21"/>
      <c r="BZ22" s="21"/>
      <c r="CA22" s="21"/>
      <c r="CB22" s="3"/>
    </row>
    <row r="23" spans="2:80" ht="15" customHeight="1">
      <c r="B23" s="1" t="s">
        <v>51</v>
      </c>
      <c r="AU23" s="3"/>
      <c r="AV23" s="3"/>
      <c r="AW23" s="22"/>
      <c r="AX23" s="3"/>
      <c r="AY23" s="3"/>
      <c r="AZ23" s="3"/>
      <c r="BA23" s="3"/>
      <c r="BB23" s="3"/>
      <c r="BC23" s="3"/>
      <c r="BD23" s="3"/>
      <c r="BE23" s="21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21"/>
      <c r="BW23" s="3"/>
      <c r="BX23" s="3"/>
      <c r="BY23" s="21"/>
      <c r="BZ23" s="3"/>
      <c r="CA23" s="3"/>
      <c r="CB23" s="3"/>
    </row>
    <row r="24" spans="47:80" ht="15.75" customHeight="1">
      <c r="AU24" s="3"/>
      <c r="AV24" s="3"/>
      <c r="AW24" s="22"/>
      <c r="AX24" s="3"/>
      <c r="AY24" s="3"/>
      <c r="AZ24" s="3"/>
      <c r="BA24" s="21"/>
      <c r="BB24" s="3"/>
      <c r="BC24" s="3"/>
      <c r="BD24" s="3"/>
      <c r="BE24" s="21"/>
      <c r="BF24" s="3"/>
      <c r="BG24" s="21"/>
      <c r="BH24" s="21"/>
      <c r="BI24" s="21"/>
      <c r="BJ24" s="21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21"/>
      <c r="BW24" s="3"/>
      <c r="BX24" s="21"/>
      <c r="BY24" s="21"/>
      <c r="BZ24" s="21"/>
      <c r="CA24" s="21"/>
      <c r="CB24" s="3"/>
    </row>
    <row r="25" spans="47:80" ht="15.75" customHeight="1"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21"/>
      <c r="BF25" s="3"/>
      <c r="BG25" s="3"/>
      <c r="BH25" s="21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21"/>
      <c r="BW25" s="3"/>
      <c r="BX25" s="3"/>
      <c r="BY25" s="21"/>
      <c r="BZ25" s="3"/>
      <c r="CA25" s="3"/>
      <c r="CB25" s="3"/>
    </row>
    <row r="26" spans="47:80" ht="15.75" customHeight="1"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21"/>
      <c r="BF26" s="3"/>
      <c r="BG26" s="21"/>
      <c r="BH26" s="21"/>
      <c r="BI26" s="21"/>
      <c r="BJ26" s="21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21"/>
      <c r="BW26" s="3"/>
      <c r="BX26" s="21"/>
      <c r="BY26" s="21"/>
      <c r="BZ26" s="21"/>
      <c r="CA26" s="21"/>
      <c r="CB26" s="3"/>
    </row>
    <row r="27" spans="47:80" ht="15.75" customHeight="1"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21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22"/>
      <c r="BW27" s="3"/>
      <c r="BX27" s="21"/>
      <c r="BY27" s="21"/>
      <c r="BZ27" s="21"/>
      <c r="CA27" s="21"/>
      <c r="CB27" s="3"/>
    </row>
    <row r="28" spans="47:80" ht="15.75" customHeight="1"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21"/>
      <c r="BW28" s="3"/>
      <c r="BX28" s="21"/>
      <c r="BY28" s="21"/>
      <c r="BZ28" s="21"/>
      <c r="CA28" s="21"/>
      <c r="CB28" s="3"/>
    </row>
    <row r="29" spans="47:80" ht="15.75" customHeight="1"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22"/>
      <c r="BF29" s="3"/>
      <c r="BG29" s="3"/>
      <c r="BH29" s="21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21"/>
      <c r="BW29" s="3"/>
      <c r="BX29" s="21"/>
      <c r="BY29" s="21"/>
      <c r="BZ29" s="21"/>
      <c r="CA29" s="21"/>
      <c r="CB29" s="3"/>
    </row>
    <row r="30" spans="47:80" ht="15.75" customHeight="1"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21"/>
      <c r="BF30" s="3"/>
      <c r="BG30" s="3"/>
      <c r="BH30" s="21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</row>
    <row r="31" spans="47:80" ht="15.75" customHeight="1"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21"/>
      <c r="BF31" s="3"/>
      <c r="BG31" s="3"/>
      <c r="BH31" s="21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22"/>
      <c r="BW31" s="3"/>
      <c r="BX31" s="3"/>
      <c r="BY31" s="3"/>
      <c r="BZ31" s="3"/>
      <c r="CA31" s="3"/>
      <c r="CB31" s="3"/>
    </row>
    <row r="32" spans="47:80" ht="15.75" customHeight="1"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21"/>
      <c r="BF32" s="3"/>
      <c r="BG32" s="21"/>
      <c r="BH32" s="21"/>
      <c r="BI32" s="21"/>
      <c r="BJ32" s="21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21"/>
      <c r="BW32" s="3"/>
      <c r="BX32" s="3"/>
      <c r="BY32" s="3"/>
      <c r="BZ32" s="3"/>
      <c r="CA32" s="3"/>
      <c r="CB32" s="3"/>
    </row>
    <row r="33" spans="47:80" ht="15.75" customHeight="1"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21"/>
      <c r="BW33" s="3"/>
      <c r="BX33" s="3"/>
      <c r="BY33" s="3"/>
      <c r="BZ33" s="3"/>
      <c r="CA33" s="3"/>
      <c r="CB33" s="3"/>
    </row>
    <row r="34" spans="47:80" ht="15.75" customHeight="1"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22"/>
      <c r="BF34" s="3"/>
      <c r="BG34" s="3"/>
      <c r="BH34" s="3"/>
      <c r="BI34" s="3"/>
      <c r="BJ34" s="3"/>
      <c r="BK34" s="3"/>
      <c r="BL34" s="3"/>
      <c r="BM34" s="3"/>
      <c r="BN34" s="9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</row>
    <row r="35" spans="47:80" ht="15.75" customHeight="1"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21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</row>
    <row r="36" spans="47:80" ht="15.75" customHeight="1"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21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</row>
    <row r="37" spans="47:80" ht="14.25">
      <c r="AU37" s="3"/>
      <c r="AV37" s="3"/>
      <c r="AW37" s="9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</row>
    <row r="43" spans="47:63" ht="14.25">
      <c r="AU43" s="27"/>
      <c r="BK43" s="27"/>
    </row>
    <row r="44" spans="47:63" ht="14.25"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</row>
    <row r="45" spans="47:63" ht="14.25"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</row>
    <row r="46" spans="47:79" ht="14.25"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</row>
    <row r="47" spans="47:100" ht="14.25"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</row>
    <row r="48" spans="47:100" ht="14.25"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</row>
    <row r="49" spans="47:100" ht="14.25"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</row>
    <row r="50" spans="47:100" ht="14.25"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</row>
    <row r="51" spans="47:100" ht="14.25"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</row>
    <row r="52" spans="47:100" ht="14.25"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</row>
    <row r="53" spans="47:100" ht="14.25"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</row>
    <row r="54" spans="47:63" ht="14.25"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</row>
    <row r="55" spans="47:63" ht="14.25"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</row>
    <row r="56" spans="47:63" ht="14.25"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</row>
    <row r="57" spans="47:63" ht="14.25"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</row>
    <row r="58" spans="47:63" ht="14.25"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</row>
    <row r="59" spans="47:63" ht="14.25"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</row>
    <row r="60" spans="47:63" ht="14.25"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</row>
    <row r="61" spans="47:63" ht="14.25"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</row>
    <row r="62" spans="47:63" ht="14.25"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</row>
    <row r="63" spans="47:63" ht="14.25"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</row>
    <row r="64" spans="47:63" ht="14.25"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</row>
    <row r="65" spans="47:63" ht="14.25"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</row>
    <row r="66" spans="47:63" ht="14.25"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</row>
    <row r="67" spans="47:63" ht="14.25"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</row>
    <row r="68" spans="47:63" ht="14.25"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</row>
    <row r="69" spans="47:63" ht="14.25"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</row>
    <row r="70" spans="47:63" ht="14.25"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</row>
    <row r="71" spans="47:63" ht="14.25"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</row>
    <row r="72" spans="47:63" ht="14.25"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</row>
    <row r="73" spans="47:63" ht="14.25"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</row>
    <row r="74" spans="47:63" ht="14.25"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</row>
    <row r="75" spans="47:63" ht="14.25"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</row>
    <row r="76" spans="47:63" ht="14.25"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</row>
    <row r="77" spans="47:63" ht="14.25"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</row>
    <row r="78" spans="47:63" ht="14.25"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</row>
    <row r="79" spans="47:79" ht="14.25"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</row>
    <row r="80" spans="47:84" ht="14.25"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</row>
    <row r="81" spans="47:84" ht="14.25"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</row>
    <row r="82" spans="47:84" ht="14.25"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</row>
    <row r="83" spans="47:84" ht="14.25">
      <c r="AU83" s="3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3"/>
      <c r="BL83" s="3"/>
      <c r="CB83" s="3"/>
      <c r="CC83" s="3"/>
      <c r="CD83" s="3"/>
      <c r="CE83" s="3"/>
      <c r="CF83" s="3"/>
    </row>
    <row r="84" spans="48:51" ht="14.25">
      <c r="AV84" s="3"/>
      <c r="AW84" s="3"/>
      <c r="AX84" s="3"/>
      <c r="AY84" s="3"/>
    </row>
  </sheetData>
  <mergeCells count="75">
    <mergeCell ref="AO6:AO9"/>
    <mergeCell ref="BX7:BX8"/>
    <mergeCell ref="BI7:BI8"/>
    <mergeCell ref="BG5:BJ6"/>
    <mergeCell ref="BN5:BN8"/>
    <mergeCell ref="BP5:BP8"/>
    <mergeCell ref="BE5:BE8"/>
    <mergeCell ref="BG7:BG8"/>
    <mergeCell ref="BH7:BH8"/>
    <mergeCell ref="AW5:AW8"/>
    <mergeCell ref="BY7:BY8"/>
    <mergeCell ref="BZ7:BZ8"/>
    <mergeCell ref="BS7:BT8"/>
    <mergeCell ref="BV5:BV8"/>
    <mergeCell ref="BX5:CA6"/>
    <mergeCell ref="BQ5:BT6"/>
    <mergeCell ref="BQ7:BQ8"/>
    <mergeCell ref="BR7:BR8"/>
    <mergeCell ref="AY5:AY8"/>
    <mergeCell ref="AZ5:BC6"/>
    <mergeCell ref="AZ7:AZ8"/>
    <mergeCell ref="BA7:BA8"/>
    <mergeCell ref="BB7:BC8"/>
    <mergeCell ref="AP6:AP9"/>
    <mergeCell ref="AR6:AR9"/>
    <mergeCell ref="AQ6:AQ9"/>
    <mergeCell ref="AS6:AS9"/>
    <mergeCell ref="AM8:AM9"/>
    <mergeCell ref="Z8:Z9"/>
    <mergeCell ref="AA8:AA9"/>
    <mergeCell ref="AB8:AB9"/>
    <mergeCell ref="AG8:AG9"/>
    <mergeCell ref="AK6:AK9"/>
    <mergeCell ref="AL6:AL9"/>
    <mergeCell ref="AM6:AN7"/>
    <mergeCell ref="AI8:AI9"/>
    <mergeCell ref="AC6:AD7"/>
    <mergeCell ref="P8:P9"/>
    <mergeCell ref="R8:R9"/>
    <mergeCell ref="T8:T9"/>
    <mergeCell ref="V8:V9"/>
    <mergeCell ref="X8:X9"/>
    <mergeCell ref="AC8:AC9"/>
    <mergeCell ref="AE8:AE9"/>
    <mergeCell ref="AI6:AJ7"/>
    <mergeCell ref="P6:Q7"/>
    <mergeCell ref="R6:S7"/>
    <mergeCell ref="T6:U7"/>
    <mergeCell ref="Z6:AB7"/>
    <mergeCell ref="V7:W7"/>
    <mergeCell ref="X7:Y7"/>
    <mergeCell ref="V6:Y6"/>
    <mergeCell ref="AO4:AS5"/>
    <mergeCell ref="K6:L7"/>
    <mergeCell ref="K8:K9"/>
    <mergeCell ref="L8:L9"/>
    <mergeCell ref="M6:O7"/>
    <mergeCell ref="M8:M9"/>
    <mergeCell ref="N8:N9"/>
    <mergeCell ref="O8:O9"/>
    <mergeCell ref="AE6:AF7"/>
    <mergeCell ref="AG6:AH7"/>
    <mergeCell ref="G4:L5"/>
    <mergeCell ref="M4:U5"/>
    <mergeCell ref="V4:Y5"/>
    <mergeCell ref="Z4:AN5"/>
    <mergeCell ref="B4:B9"/>
    <mergeCell ref="D6:D9"/>
    <mergeCell ref="E6:E9"/>
    <mergeCell ref="F6:F9"/>
    <mergeCell ref="D4:F5"/>
    <mergeCell ref="G6:G9"/>
    <mergeCell ref="H6:H9"/>
    <mergeCell ref="I6:I9"/>
    <mergeCell ref="J6:J9"/>
  </mergeCells>
  <printOptions/>
  <pageMargins left="0.55" right="0.3937007874015748" top="0.3937007874015748" bottom="0" header="0.5118110236220472" footer="0.5118110236220472"/>
  <pageSetup horizontalDpi="400" verticalDpi="400" orientation="portrait" pageOrder="overThenDown" paperSize="9" scale="65" r:id="rId1"/>
  <colBreaks count="1" manualBreakCount="1">
    <brk id="4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2006-08-25T07:26:13Z</cp:lastPrinted>
  <dcterms:modified xsi:type="dcterms:W3CDTF">2006-12-02T07:25:07Z</dcterms:modified>
  <cp:category/>
  <cp:version/>
  <cp:contentType/>
  <cp:contentStatus/>
</cp:coreProperties>
</file>