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'Sheet1'!$A$1:$L$79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<sst xmlns="http://schemas.openxmlformats.org/spreadsheetml/2006/main" count="78" uniqueCount="69">
  <si>
    <t>市町村</t>
  </si>
  <si>
    <t>総数</t>
  </si>
  <si>
    <t>男</t>
  </si>
  <si>
    <t>女</t>
  </si>
  <si>
    <t>第1区計</t>
  </si>
  <si>
    <t>第2区計</t>
  </si>
  <si>
    <t>市部</t>
  </si>
  <si>
    <t>長    与    町</t>
  </si>
  <si>
    <t>時    津    町</t>
  </si>
  <si>
    <t>琴    海  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</si>
  <si>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</si>
  <si>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</si>
  <si>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</si>
  <si>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</si>
  <si>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</si>
  <si>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</si>
  <si>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</si>
  <si>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</si>
  <si>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</si>
  <si>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</si>
  <si>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</si>
  <si>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</si>
  <si>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</si>
  <si>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</si>
  <si>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</si>
  <si>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第3区計</t>
  </si>
  <si>
    <t>東  彼  杵  町</t>
  </si>
  <si>
    <t>川    棚    町</t>
  </si>
  <si>
    <t>波  佐  見  町</t>
  </si>
  <si>
    <t>第4区計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</si>
  <si>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</si>
  <si>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</si>
  <si>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</si>
  <si>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</si>
  <si>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</si>
  <si>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</si>
  <si>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</si>
  <si>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</si>
  <si>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</si>
  <si>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</si>
  <si>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</si>
  <si>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平成12年 6月25日</t>
  </si>
  <si>
    <t xml:space="preserve">  佐  世  保  市</t>
  </si>
  <si>
    <t xml:space="preserve">  島    原    市</t>
  </si>
  <si>
    <t xml:space="preserve">  諫    早    市</t>
  </si>
  <si>
    <t xml:space="preserve">  大    村    市</t>
  </si>
  <si>
    <t xml:space="preserve">  平    戸    市</t>
  </si>
  <si>
    <t xml:space="preserve">  松    浦    市</t>
  </si>
  <si>
    <t>選挙当日有権者数</t>
  </si>
  <si>
    <t>投票者数</t>
  </si>
  <si>
    <t>投票率</t>
  </si>
  <si>
    <t xml:space="preserve">          単位：人、％</t>
  </si>
  <si>
    <t>　注)小選挙区選挙分について掲載した。</t>
  </si>
  <si>
    <t>計</t>
  </si>
  <si>
    <t>平成15年11月 9日</t>
  </si>
  <si>
    <t>平成17年9月 11日</t>
  </si>
  <si>
    <t xml:space="preserve">  西　　海    市</t>
  </si>
  <si>
    <t>郡部</t>
  </si>
  <si>
    <t>深　　江    町</t>
  </si>
  <si>
    <r>
      <t xml:space="preserve">  長崎市</t>
    </r>
    <r>
      <rPr>
        <sz val="10"/>
        <color indexed="8"/>
        <rFont val="ＭＳ 明朝"/>
        <family val="1"/>
      </rPr>
      <t>（旧外海町）</t>
    </r>
  </si>
  <si>
    <t xml:space="preserve">  五　　島    市</t>
  </si>
  <si>
    <t xml:space="preserve">  対　　馬    市</t>
  </si>
  <si>
    <t xml:space="preserve">  壱　　岐    市</t>
  </si>
  <si>
    <t>新 上 五 島 町</t>
  </si>
  <si>
    <t>（平成17年9月11日 執行 ）</t>
  </si>
  <si>
    <t xml:space="preserve">  長崎市</t>
  </si>
  <si>
    <t>(旧外海町を除く)</t>
  </si>
  <si>
    <t>資料  県選挙管理委員会「第44回衆議院議員総選挙・最高裁判所裁判官国民審査の記録」</t>
  </si>
  <si>
    <t xml:space="preserve">      ２３９     衆   議   院   議　 員　 選　 挙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</si>
</sst>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58" fontId="5" fillId="0" borderId="0" xfId="15" applyNumberFormat="1" applyFont="1" applyFill="1" applyAlignment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58" fontId="5" fillId="0" borderId="0" xfId="15" applyNumberFormat="1" applyFont="1" applyFill="1" applyBorder="1" applyAlignment="1">
      <alignment horizontal="center"/>
    </xf>
    <xf numFmtId="181" fontId="5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 vertical="top"/>
    </xf>
    <xf numFmtId="181" fontId="5" fillId="0" borderId="8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75390625" style="1" customWidth="1"/>
    <col min="10" max="12" width="13.75390625" style="3" customWidth="1"/>
    <col min="13" max="16384" width="8.625" style="1" customWidth="1"/>
  </cols>
  <sheetData>
    <row r="1" spans="2:10" ht="24">
      <c r="B1" s="2" t="s">
        <v>68</v>
      </c>
      <c r="J1" s="1" t="s">
        <v>64</v>
      </c>
    </row>
    <row r="2" spans="1:12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 t="s">
        <v>51</v>
      </c>
      <c r="L2" s="5"/>
    </row>
    <row r="3" spans="2:12" ht="16.5" customHeight="1">
      <c r="B3" s="34" t="s">
        <v>0</v>
      </c>
      <c r="C3" s="6"/>
      <c r="D3" s="40" t="s">
        <v>48</v>
      </c>
      <c r="E3" s="41"/>
      <c r="F3" s="42"/>
      <c r="G3" s="40" t="s">
        <v>49</v>
      </c>
      <c r="H3" s="41"/>
      <c r="I3" s="42"/>
      <c r="J3" s="43" t="s">
        <v>50</v>
      </c>
      <c r="K3" s="44"/>
      <c r="L3" s="44"/>
    </row>
    <row r="4" spans="1:12" ht="33" customHeight="1">
      <c r="A4" s="7"/>
      <c r="B4" s="35"/>
      <c r="C4" s="8"/>
      <c r="D4" s="9" t="s">
        <v>1</v>
      </c>
      <c r="E4" s="10" t="s">
        <v>2</v>
      </c>
      <c r="F4" s="10" t="s">
        <v>3</v>
      </c>
      <c r="G4" s="9" t="s">
        <v>1</v>
      </c>
      <c r="H4" s="10" t="s">
        <v>2</v>
      </c>
      <c r="I4" s="10" t="s">
        <v>3</v>
      </c>
      <c r="J4" s="11" t="s">
        <v>53</v>
      </c>
      <c r="K4" s="10" t="s">
        <v>2</v>
      </c>
      <c r="L4" s="12" t="s">
        <v>3</v>
      </c>
    </row>
    <row r="5" spans="1:12" ht="14.25" customHeight="1">
      <c r="A5" s="14"/>
      <c r="B5" s="13" t="s">
        <v>41</v>
      </c>
      <c r="C5" s="6"/>
      <c r="D5" s="14">
        <v>1191706</v>
      </c>
      <c r="E5" s="1">
        <v>548610</v>
      </c>
      <c r="F5" s="1">
        <v>643096</v>
      </c>
      <c r="G5" s="1">
        <v>796237</v>
      </c>
      <c r="H5" s="1">
        <v>362944</v>
      </c>
      <c r="I5" s="1">
        <v>433293</v>
      </c>
      <c r="J5" s="3">
        <v>66.81</v>
      </c>
      <c r="K5" s="3">
        <v>66.16</v>
      </c>
      <c r="L5" s="3">
        <v>67.38</v>
      </c>
    </row>
    <row r="6" spans="2:12" ht="14.25">
      <c r="B6" s="13" t="s">
        <v>54</v>
      </c>
      <c r="C6" s="6"/>
      <c r="D6" s="14">
        <v>1199631</v>
      </c>
      <c r="E6" s="1">
        <v>553016</v>
      </c>
      <c r="F6" s="1">
        <v>646615</v>
      </c>
      <c r="G6" s="1">
        <v>744763</v>
      </c>
      <c r="H6" s="1">
        <v>341694</v>
      </c>
      <c r="I6" s="1">
        <v>403069</v>
      </c>
      <c r="J6" s="3">
        <v>62.08</v>
      </c>
      <c r="K6" s="3">
        <v>61.79</v>
      </c>
      <c r="L6" s="3">
        <v>62.34</v>
      </c>
    </row>
    <row r="7" spans="2:4" ht="14.25">
      <c r="B7" s="13"/>
      <c r="C7" s="6"/>
      <c r="D7" s="14"/>
    </row>
    <row r="8" spans="2:12" ht="14.25">
      <c r="B8" s="31" t="s">
        <v>55</v>
      </c>
      <c r="C8" s="6"/>
      <c r="D8" s="14">
        <f aca="true" t="shared" si="0" ref="D8:I8">SUM(D10,D13,D43,D57)</f>
        <v>1199304</v>
      </c>
      <c r="E8" s="14">
        <f t="shared" si="0"/>
        <v>552435</v>
      </c>
      <c r="F8" s="14">
        <f t="shared" si="0"/>
        <v>646869</v>
      </c>
      <c r="G8" s="14">
        <f t="shared" si="0"/>
        <v>819768</v>
      </c>
      <c r="H8" s="14">
        <f t="shared" si="0"/>
        <v>373279</v>
      </c>
      <c r="I8" s="14">
        <f t="shared" si="0"/>
        <v>446489</v>
      </c>
      <c r="J8" s="3">
        <f>ROUND((G8/D8)*100,2)</f>
        <v>68.35</v>
      </c>
      <c r="K8" s="3">
        <f>ROUND((H8/E8)*100,2)</f>
        <v>67.57</v>
      </c>
      <c r="L8" s="3">
        <f>ROUND((I8/F8)*100,2)</f>
        <v>69.02</v>
      </c>
    </row>
    <row r="9" spans="2:3" ht="14.25">
      <c r="B9" s="14"/>
      <c r="C9" s="6"/>
    </row>
    <row r="10" spans="2:12" ht="14.25">
      <c r="B10" s="27" t="s">
        <v>4</v>
      </c>
      <c r="C10" s="6"/>
      <c r="D10" s="14">
        <f aca="true" t="shared" si="1" ref="D10:I10">SUM(D11)</f>
        <v>356750</v>
      </c>
      <c r="E10" s="14">
        <f t="shared" si="1"/>
        <v>161616</v>
      </c>
      <c r="F10" s="14">
        <f t="shared" si="1"/>
        <v>195134</v>
      </c>
      <c r="G10" s="14">
        <f t="shared" si="1"/>
        <v>232338</v>
      </c>
      <c r="H10" s="14">
        <f t="shared" si="1"/>
        <v>103420</v>
      </c>
      <c r="I10" s="14">
        <f t="shared" si="1"/>
        <v>128918</v>
      </c>
      <c r="J10" s="3">
        <f aca="true" t="shared" si="2" ref="J10:L11">ROUND((G10/D10)*100,2)</f>
        <v>65.13</v>
      </c>
      <c r="K10" s="3">
        <f t="shared" si="2"/>
        <v>63.99</v>
      </c>
      <c r="L10" s="3">
        <f t="shared" si="2"/>
        <v>66.07</v>
      </c>
    </row>
    <row r="11" spans="2:12" ht="14.25">
      <c r="B11" s="32" t="s">
        <v>65</v>
      </c>
      <c r="C11" s="6"/>
      <c r="D11" s="14">
        <f>SUM(E11:F11)</f>
        <v>356750</v>
      </c>
      <c r="E11" s="1">
        <v>161616</v>
      </c>
      <c r="F11" s="1">
        <v>195134</v>
      </c>
      <c r="G11" s="1">
        <f>SUM(H11:I11)</f>
        <v>232338</v>
      </c>
      <c r="H11" s="1">
        <v>103420</v>
      </c>
      <c r="I11" s="1">
        <v>128918</v>
      </c>
      <c r="J11" s="3">
        <v>65.13</v>
      </c>
      <c r="K11" s="3">
        <f t="shared" si="2"/>
        <v>63.99</v>
      </c>
      <c r="L11" s="3">
        <f t="shared" si="2"/>
        <v>66.07</v>
      </c>
    </row>
    <row r="12" spans="2:3" ht="14.25">
      <c r="B12" s="33" t="s">
        <v>66</v>
      </c>
      <c r="C12" s="6"/>
    </row>
    <row r="13" spans="2:12" ht="14.25">
      <c r="B13" s="27" t="s">
        <v>5</v>
      </c>
      <c r="C13" s="6"/>
      <c r="D13" s="14">
        <f aca="true" t="shared" si="3" ref="D13:I13">SUM(D15,D21)</f>
        <v>338744</v>
      </c>
      <c r="E13" s="14">
        <f t="shared" si="3"/>
        <v>157397</v>
      </c>
      <c r="F13" s="14">
        <f t="shared" si="3"/>
        <v>181347</v>
      </c>
      <c r="G13" s="14">
        <f t="shared" si="3"/>
        <v>229077</v>
      </c>
      <c r="H13" s="14">
        <f t="shared" si="3"/>
        <v>105419</v>
      </c>
      <c r="I13" s="14">
        <f t="shared" si="3"/>
        <v>123658</v>
      </c>
      <c r="J13" s="3">
        <f>ROUND((G13/D13)*100,2)</f>
        <v>67.63</v>
      </c>
      <c r="K13" s="3">
        <f>ROUND((H13/E13)*100,2)</f>
        <v>66.98</v>
      </c>
      <c r="L13" s="3">
        <f>ROUND((I13/F13)*100,2)</f>
        <v>68.19</v>
      </c>
    </row>
    <row r="14" spans="2:3" ht="14.25">
      <c r="B14" s="14"/>
      <c r="C14" s="6"/>
    </row>
    <row r="15" spans="2:12" ht="14.25">
      <c r="B15" s="27" t="s">
        <v>6</v>
      </c>
      <c r="C15" s="6"/>
      <c r="D15" s="14">
        <f aca="true" t="shared" si="4" ref="D15:I15">SUM(D16:D19)</f>
        <v>177518</v>
      </c>
      <c r="E15" s="14">
        <f t="shared" si="4"/>
        <v>82214</v>
      </c>
      <c r="F15" s="14">
        <f t="shared" si="4"/>
        <v>95304</v>
      </c>
      <c r="G15" s="14">
        <f t="shared" si="4"/>
        <v>119660</v>
      </c>
      <c r="H15" s="14">
        <f t="shared" si="4"/>
        <v>54792</v>
      </c>
      <c r="I15" s="14">
        <f t="shared" si="4"/>
        <v>64868</v>
      </c>
      <c r="J15" s="3">
        <f aca="true" t="shared" si="5" ref="J15:L19">ROUND((G15/D15)*100,2)</f>
        <v>67.41</v>
      </c>
      <c r="K15" s="3">
        <f t="shared" si="5"/>
        <v>66.65</v>
      </c>
      <c r="L15" s="3">
        <f t="shared" si="5"/>
        <v>68.06</v>
      </c>
    </row>
    <row r="16" spans="2:12" ht="14.25">
      <c r="B16" s="16" t="s">
        <v>59</v>
      </c>
      <c r="C16" s="6"/>
      <c r="D16" s="14">
        <f>SUM(E16:F16)</f>
        <v>4378</v>
      </c>
      <c r="E16" s="1">
        <v>1963</v>
      </c>
      <c r="F16" s="1">
        <v>2415</v>
      </c>
      <c r="G16" s="1">
        <f>SUM(H16:I16)</f>
        <v>3042</v>
      </c>
      <c r="H16" s="1">
        <v>1332</v>
      </c>
      <c r="I16" s="1">
        <v>1710</v>
      </c>
      <c r="J16" s="3">
        <f t="shared" si="5"/>
        <v>69.48</v>
      </c>
      <c r="K16" s="3">
        <f t="shared" si="5"/>
        <v>67.86</v>
      </c>
      <c r="L16" s="3">
        <f t="shared" si="5"/>
        <v>70.81</v>
      </c>
    </row>
    <row r="17" spans="2:12" ht="14.25">
      <c r="B17" s="16" t="s">
        <v>43</v>
      </c>
      <c r="C17" s="6"/>
      <c r="D17" s="14">
        <f>SUM(E17:F17)</f>
        <v>31676</v>
      </c>
      <c r="E17" s="1">
        <v>14293</v>
      </c>
      <c r="F17" s="1">
        <v>17383</v>
      </c>
      <c r="G17" s="1">
        <f>SUM(H17:I17)</f>
        <v>21463</v>
      </c>
      <c r="H17" s="1">
        <v>9618</v>
      </c>
      <c r="I17" s="1">
        <v>11845</v>
      </c>
      <c r="J17" s="3">
        <f t="shared" si="5"/>
        <v>67.76</v>
      </c>
      <c r="K17" s="3">
        <f t="shared" si="5"/>
        <v>67.29</v>
      </c>
      <c r="L17" s="3">
        <f t="shared" si="5"/>
        <v>68.14</v>
      </c>
    </row>
    <row r="18" spans="2:12" ht="14.25">
      <c r="B18" s="16" t="s">
        <v>44</v>
      </c>
      <c r="C18" s="6"/>
      <c r="D18" s="14">
        <f>SUM(E18:F18)</f>
        <v>113521</v>
      </c>
      <c r="E18" s="1">
        <v>52800</v>
      </c>
      <c r="F18" s="1">
        <v>60721</v>
      </c>
      <c r="G18" s="1">
        <f>SUM(H18:I18)</f>
        <v>74472</v>
      </c>
      <c r="H18" s="1">
        <v>34163</v>
      </c>
      <c r="I18" s="1">
        <v>40309</v>
      </c>
      <c r="J18" s="3">
        <f t="shared" si="5"/>
        <v>65.6</v>
      </c>
      <c r="K18" s="3">
        <f t="shared" si="5"/>
        <v>64.7</v>
      </c>
      <c r="L18" s="3">
        <f t="shared" si="5"/>
        <v>66.38</v>
      </c>
    </row>
    <row r="19" spans="2:12" ht="14.25">
      <c r="B19" s="16" t="s">
        <v>56</v>
      </c>
      <c r="C19" s="6"/>
      <c r="D19" s="14">
        <f>SUM(E19:F19)</f>
        <v>27943</v>
      </c>
      <c r="E19" s="1">
        <v>13158</v>
      </c>
      <c r="F19" s="1">
        <v>14785</v>
      </c>
      <c r="G19" s="1">
        <f>SUM(H19:I19)</f>
        <v>20683</v>
      </c>
      <c r="H19" s="1">
        <v>9679</v>
      </c>
      <c r="I19" s="1">
        <v>11004</v>
      </c>
      <c r="J19" s="3">
        <f t="shared" si="5"/>
        <v>74.02</v>
      </c>
      <c r="K19" s="3">
        <f t="shared" si="5"/>
        <v>73.56</v>
      </c>
      <c r="L19" s="3">
        <f t="shared" si="5"/>
        <v>74.43</v>
      </c>
    </row>
    <row r="20" spans="2:4" ht="14.25">
      <c r="B20" s="17"/>
      <c r="C20" s="6"/>
      <c r="D20" s="14"/>
    </row>
    <row r="21" spans="2:12" ht="14.25">
      <c r="B21" s="15" t="s">
        <v>57</v>
      </c>
      <c r="C21" s="6"/>
      <c r="D21" s="14">
        <f aca="true" t="shared" si="6" ref="D21:I21">SUM(D22:D41)</f>
        <v>161226</v>
      </c>
      <c r="E21" s="14">
        <f t="shared" si="6"/>
        <v>75183</v>
      </c>
      <c r="F21" s="14">
        <f t="shared" si="6"/>
        <v>86043</v>
      </c>
      <c r="G21" s="14">
        <f t="shared" si="6"/>
        <v>109417</v>
      </c>
      <c r="H21" s="14">
        <f t="shared" si="6"/>
        <v>50627</v>
      </c>
      <c r="I21" s="14">
        <f t="shared" si="6"/>
        <v>58790</v>
      </c>
      <c r="J21" s="3">
        <f aca="true" t="shared" si="7" ref="J21:L24">ROUND((G21/D21)*100,2)</f>
        <v>67.87</v>
      </c>
      <c r="K21" s="3">
        <f t="shared" si="7"/>
        <v>67.34</v>
      </c>
      <c r="L21" s="3">
        <f t="shared" si="7"/>
        <v>68.33</v>
      </c>
    </row>
    <row r="22" spans="2:12" ht="14.25">
      <c r="B22" s="17" t="s">
        <v>7</v>
      </c>
      <c r="C22" s="6"/>
      <c r="D22" s="14">
        <f>SUM(E22:F22)</f>
        <v>32489</v>
      </c>
      <c r="E22" s="1">
        <v>15208</v>
      </c>
      <c r="F22" s="1">
        <v>17281</v>
      </c>
      <c r="G22" s="1">
        <f>SUM(H22:I22)</f>
        <v>21935</v>
      </c>
      <c r="H22" s="1">
        <v>10240</v>
      </c>
      <c r="I22" s="1">
        <v>11695</v>
      </c>
      <c r="J22" s="3">
        <f t="shared" si="7"/>
        <v>67.52</v>
      </c>
      <c r="K22" s="3">
        <f t="shared" si="7"/>
        <v>67.33</v>
      </c>
      <c r="L22" s="3">
        <f t="shared" si="7"/>
        <v>67.68</v>
      </c>
    </row>
    <row r="23" spans="2:12" ht="14.25">
      <c r="B23" s="17" t="s">
        <v>8</v>
      </c>
      <c r="C23" s="6"/>
      <c r="D23" s="14">
        <f>SUM(E23:F23)</f>
        <v>22348</v>
      </c>
      <c r="E23" s="1">
        <v>10474</v>
      </c>
      <c r="F23" s="1">
        <v>11874</v>
      </c>
      <c r="G23" s="1">
        <f>SUM(H23:I23)</f>
        <v>14104</v>
      </c>
      <c r="H23" s="1">
        <v>6519</v>
      </c>
      <c r="I23" s="1">
        <v>7585</v>
      </c>
      <c r="J23" s="3">
        <f t="shared" si="7"/>
        <v>63.11</v>
      </c>
      <c r="K23" s="3">
        <f t="shared" si="7"/>
        <v>62.24</v>
      </c>
      <c r="L23" s="3">
        <f t="shared" si="7"/>
        <v>63.88</v>
      </c>
    </row>
    <row r="24" spans="2:12" ht="14.25">
      <c r="B24" s="17" t="s">
        <v>9</v>
      </c>
      <c r="C24" s="6"/>
      <c r="D24" s="14">
        <f>SUM(E24:F24)</f>
        <v>10259</v>
      </c>
      <c r="E24" s="1">
        <v>4863</v>
      </c>
      <c r="F24" s="1">
        <v>5396</v>
      </c>
      <c r="G24" s="1">
        <f>SUM(H24:I24)</f>
        <v>6718</v>
      </c>
      <c r="H24" s="1">
        <v>3165</v>
      </c>
      <c r="I24" s="1">
        <v>3553</v>
      </c>
      <c r="J24" s="3">
        <f t="shared" si="7"/>
        <v>65.48</v>
      </c>
      <c r="K24" s="3">
        <f t="shared" si="7"/>
        <v>65.08</v>
      </c>
      <c r="L24" s="3">
        <f t="shared" si="7"/>
        <v>65.85</v>
      </c>
    </row>
    <row r="25" spans="2:4" ht="14.25">
      <c r="B25" s="18"/>
      <c r="C25" s="6"/>
      <c r="D25" s="14"/>
    </row>
    <row r="26" spans="2:12" ht="14.25">
      <c r="B26" s="18" t="s">
        <v>10</v>
      </c>
      <c r="C26" s="6"/>
      <c r="D26" s="14">
        <f aca="true" t="shared" si="8" ref="D26:D41">SUM(E26:F26)</f>
        <v>9409</v>
      </c>
      <c r="E26" s="1">
        <v>4460</v>
      </c>
      <c r="F26" s="1">
        <v>4949</v>
      </c>
      <c r="G26" s="1">
        <f aca="true" t="shared" si="9" ref="G26:G41">SUM(H26:I26)</f>
        <v>6120</v>
      </c>
      <c r="H26" s="1">
        <v>2890</v>
      </c>
      <c r="I26" s="1">
        <v>3230</v>
      </c>
      <c r="J26" s="3">
        <f aca="true" t="shared" si="10" ref="J26:J41">ROUND((G26/D26)*100,2)</f>
        <v>65.04</v>
      </c>
      <c r="K26" s="3">
        <f aca="true" t="shared" si="11" ref="K26:K41">ROUND((H26/E26)*100,2)</f>
        <v>64.8</v>
      </c>
      <c r="L26" s="3">
        <f aca="true" t="shared" si="12" ref="L26:L41">ROUND((I26/F26)*100,2)</f>
        <v>65.27</v>
      </c>
    </row>
    <row r="27" spans="2:12" ht="14.25">
      <c r="B27" s="18" t="s">
        <v>11</v>
      </c>
      <c r="C27" s="6"/>
      <c r="D27" s="14">
        <f t="shared" si="8"/>
        <v>9187</v>
      </c>
      <c r="E27" s="1">
        <v>4273</v>
      </c>
      <c r="F27" s="1">
        <v>4914</v>
      </c>
      <c r="G27" s="1">
        <f t="shared" si="9"/>
        <v>6111</v>
      </c>
      <c r="H27" s="1">
        <v>2848</v>
      </c>
      <c r="I27" s="1">
        <v>3263</v>
      </c>
      <c r="J27" s="3">
        <f t="shared" si="10"/>
        <v>66.52</v>
      </c>
      <c r="K27" s="3">
        <f t="shared" si="11"/>
        <v>66.65</v>
      </c>
      <c r="L27" s="3">
        <f t="shared" si="12"/>
        <v>66.4</v>
      </c>
    </row>
    <row r="28" spans="2:12" ht="14.25">
      <c r="B28" s="18" t="s">
        <v>12</v>
      </c>
      <c r="C28" s="6"/>
      <c r="D28" s="14">
        <f t="shared" si="8"/>
        <v>4776</v>
      </c>
      <c r="E28" s="1">
        <v>2216</v>
      </c>
      <c r="F28" s="1">
        <v>2560</v>
      </c>
      <c r="G28" s="1">
        <f t="shared" si="9"/>
        <v>3196</v>
      </c>
      <c r="H28" s="1">
        <v>1516</v>
      </c>
      <c r="I28" s="1">
        <v>1680</v>
      </c>
      <c r="J28" s="3">
        <f t="shared" si="10"/>
        <v>66.92</v>
      </c>
      <c r="K28" s="3">
        <f t="shared" si="11"/>
        <v>68.41</v>
      </c>
      <c r="L28" s="3">
        <f t="shared" si="12"/>
        <v>65.63</v>
      </c>
    </row>
    <row r="29" spans="2:12" ht="14.25">
      <c r="B29" s="18" t="s">
        <v>13</v>
      </c>
      <c r="C29" s="6"/>
      <c r="D29" s="14">
        <f t="shared" si="8"/>
        <v>6060</v>
      </c>
      <c r="E29" s="1">
        <v>2866</v>
      </c>
      <c r="F29" s="1">
        <v>3194</v>
      </c>
      <c r="G29" s="1">
        <f t="shared" si="9"/>
        <v>3950</v>
      </c>
      <c r="H29" s="1">
        <v>1866</v>
      </c>
      <c r="I29" s="1">
        <v>2084</v>
      </c>
      <c r="J29" s="3">
        <f t="shared" si="10"/>
        <v>65.18</v>
      </c>
      <c r="K29" s="3">
        <f t="shared" si="11"/>
        <v>65.11</v>
      </c>
      <c r="L29" s="3">
        <f t="shared" si="12"/>
        <v>65.25</v>
      </c>
    </row>
    <row r="30" spans="2:12" ht="14.25">
      <c r="B30" s="17" t="s">
        <v>14</v>
      </c>
      <c r="C30" s="6"/>
      <c r="D30" s="14">
        <f t="shared" si="8"/>
        <v>3780</v>
      </c>
      <c r="E30" s="1">
        <v>1737</v>
      </c>
      <c r="F30" s="1">
        <v>2043</v>
      </c>
      <c r="G30" s="1">
        <f t="shared" si="9"/>
        <v>2684</v>
      </c>
      <c r="H30" s="1">
        <v>1219</v>
      </c>
      <c r="I30" s="1">
        <v>1465</v>
      </c>
      <c r="J30" s="3">
        <f t="shared" si="10"/>
        <v>71.01</v>
      </c>
      <c r="K30" s="3">
        <f t="shared" si="11"/>
        <v>70.18</v>
      </c>
      <c r="L30" s="3">
        <f t="shared" si="12"/>
        <v>71.71</v>
      </c>
    </row>
    <row r="31" spans="2:12" ht="14.25">
      <c r="B31" s="17" t="s">
        <v>15</v>
      </c>
      <c r="C31" s="6"/>
      <c r="D31" s="14">
        <f t="shared" si="8"/>
        <v>4602</v>
      </c>
      <c r="E31" s="1">
        <v>2169</v>
      </c>
      <c r="F31" s="1">
        <v>2433</v>
      </c>
      <c r="G31" s="1">
        <f t="shared" si="9"/>
        <v>3228</v>
      </c>
      <c r="H31" s="1">
        <v>1519</v>
      </c>
      <c r="I31" s="1">
        <v>1709</v>
      </c>
      <c r="J31" s="3">
        <f t="shared" si="10"/>
        <v>70.14</v>
      </c>
      <c r="K31" s="3">
        <f t="shared" si="11"/>
        <v>70.03</v>
      </c>
      <c r="L31" s="3">
        <f t="shared" si="12"/>
        <v>70.24</v>
      </c>
    </row>
    <row r="32" spans="2:12" ht="14.25">
      <c r="B32" s="17" t="s">
        <v>16</v>
      </c>
      <c r="C32" s="6"/>
      <c r="D32" s="14">
        <f t="shared" si="8"/>
        <v>8809</v>
      </c>
      <c r="E32" s="1">
        <v>3986</v>
      </c>
      <c r="F32" s="1">
        <v>4823</v>
      </c>
      <c r="G32" s="1">
        <f t="shared" si="9"/>
        <v>5902</v>
      </c>
      <c r="H32" s="1">
        <v>2656</v>
      </c>
      <c r="I32" s="1">
        <v>3246</v>
      </c>
      <c r="J32" s="3">
        <f t="shared" si="10"/>
        <v>67</v>
      </c>
      <c r="K32" s="3">
        <f t="shared" si="11"/>
        <v>66.63</v>
      </c>
      <c r="L32" s="3">
        <f t="shared" si="12"/>
        <v>67.3</v>
      </c>
    </row>
    <row r="33" spans="2:12" ht="14.25">
      <c r="B33" s="18" t="s">
        <v>17</v>
      </c>
      <c r="C33" s="6"/>
      <c r="D33" s="14">
        <f t="shared" si="8"/>
        <v>3809</v>
      </c>
      <c r="E33" s="1">
        <v>1833</v>
      </c>
      <c r="F33" s="1">
        <v>1976</v>
      </c>
      <c r="G33" s="1">
        <f t="shared" si="9"/>
        <v>2579</v>
      </c>
      <c r="H33" s="1">
        <v>1226</v>
      </c>
      <c r="I33" s="1">
        <v>1353</v>
      </c>
      <c r="J33" s="3">
        <f t="shared" si="10"/>
        <v>67.71</v>
      </c>
      <c r="K33" s="3">
        <f t="shared" si="11"/>
        <v>66.88</v>
      </c>
      <c r="L33" s="3">
        <f t="shared" si="12"/>
        <v>68.47</v>
      </c>
    </row>
    <row r="34" spans="2:12" ht="14.25">
      <c r="B34" s="17" t="s">
        <v>18</v>
      </c>
      <c r="C34" s="6"/>
      <c r="D34" s="14">
        <f t="shared" si="8"/>
        <v>6771</v>
      </c>
      <c r="E34" s="1">
        <v>3116</v>
      </c>
      <c r="F34" s="1">
        <v>3655</v>
      </c>
      <c r="G34" s="1">
        <f t="shared" si="9"/>
        <v>4883</v>
      </c>
      <c r="H34" s="1">
        <v>2183</v>
      </c>
      <c r="I34" s="1">
        <v>2700</v>
      </c>
      <c r="J34" s="3">
        <f t="shared" si="10"/>
        <v>72.12</v>
      </c>
      <c r="K34" s="3">
        <f t="shared" si="11"/>
        <v>70.06</v>
      </c>
      <c r="L34" s="3">
        <f t="shared" si="12"/>
        <v>73.87</v>
      </c>
    </row>
    <row r="35" spans="2:12" ht="14.25">
      <c r="B35" s="18" t="s">
        <v>19</v>
      </c>
      <c r="C35" s="6"/>
      <c r="D35" s="14">
        <f t="shared" si="8"/>
        <v>5419</v>
      </c>
      <c r="E35" s="1">
        <v>2475</v>
      </c>
      <c r="F35" s="1">
        <v>2944</v>
      </c>
      <c r="G35" s="1">
        <f t="shared" si="9"/>
        <v>3866</v>
      </c>
      <c r="H35" s="1">
        <v>1690</v>
      </c>
      <c r="I35" s="1">
        <v>2176</v>
      </c>
      <c r="J35" s="3">
        <f t="shared" si="10"/>
        <v>71.34</v>
      </c>
      <c r="K35" s="3">
        <f t="shared" si="11"/>
        <v>68.28</v>
      </c>
      <c r="L35" s="3">
        <f t="shared" si="12"/>
        <v>73.91</v>
      </c>
    </row>
    <row r="36" spans="2:12" ht="14.25">
      <c r="B36" s="18" t="s">
        <v>20</v>
      </c>
      <c r="C36" s="6"/>
      <c r="D36" s="14">
        <f t="shared" si="8"/>
        <v>5130</v>
      </c>
      <c r="E36" s="1">
        <v>2358</v>
      </c>
      <c r="F36" s="1">
        <v>2772</v>
      </c>
      <c r="G36" s="1">
        <f t="shared" si="9"/>
        <v>3668</v>
      </c>
      <c r="H36" s="1">
        <v>1697</v>
      </c>
      <c r="I36" s="1">
        <v>1971</v>
      </c>
      <c r="J36" s="3">
        <f t="shared" si="10"/>
        <v>71.5</v>
      </c>
      <c r="K36" s="3">
        <f t="shared" si="11"/>
        <v>71.97</v>
      </c>
      <c r="L36" s="3">
        <f t="shared" si="12"/>
        <v>71.1</v>
      </c>
    </row>
    <row r="37" spans="2:12" ht="14.25">
      <c r="B37" s="18" t="s">
        <v>21</v>
      </c>
      <c r="C37" s="6"/>
      <c r="D37" s="14">
        <f t="shared" si="8"/>
        <v>3479</v>
      </c>
      <c r="E37" s="1">
        <v>1623</v>
      </c>
      <c r="F37" s="1">
        <v>1856</v>
      </c>
      <c r="G37" s="1">
        <f t="shared" si="9"/>
        <v>2463</v>
      </c>
      <c r="H37" s="1">
        <v>1168</v>
      </c>
      <c r="I37" s="1">
        <v>1295</v>
      </c>
      <c r="J37" s="3">
        <f t="shared" si="10"/>
        <v>70.8</v>
      </c>
      <c r="K37" s="3">
        <f t="shared" si="11"/>
        <v>71.97</v>
      </c>
      <c r="L37" s="3">
        <f t="shared" si="12"/>
        <v>69.77</v>
      </c>
    </row>
    <row r="38" spans="2:12" ht="14.25">
      <c r="B38" s="18" t="s">
        <v>22</v>
      </c>
      <c r="C38" s="6"/>
      <c r="D38" s="14">
        <f t="shared" si="8"/>
        <v>7011</v>
      </c>
      <c r="E38" s="1">
        <v>3232</v>
      </c>
      <c r="F38" s="1">
        <v>3779</v>
      </c>
      <c r="G38" s="1">
        <f t="shared" si="9"/>
        <v>4926</v>
      </c>
      <c r="H38" s="1">
        <v>2254</v>
      </c>
      <c r="I38" s="1">
        <v>2672</v>
      </c>
      <c r="J38" s="3">
        <f t="shared" si="10"/>
        <v>70.26</v>
      </c>
      <c r="K38" s="3">
        <f t="shared" si="11"/>
        <v>69.74</v>
      </c>
      <c r="L38" s="3">
        <f t="shared" si="12"/>
        <v>70.71</v>
      </c>
    </row>
    <row r="39" spans="2:12" ht="14.25">
      <c r="B39" s="18" t="s">
        <v>23</v>
      </c>
      <c r="C39" s="6"/>
      <c r="D39" s="14">
        <f t="shared" si="8"/>
        <v>7257</v>
      </c>
      <c r="E39" s="1">
        <v>3340</v>
      </c>
      <c r="F39" s="1">
        <v>3917</v>
      </c>
      <c r="G39" s="1">
        <f t="shared" si="9"/>
        <v>5827</v>
      </c>
      <c r="H39" s="1">
        <v>2679</v>
      </c>
      <c r="I39" s="1">
        <v>3148</v>
      </c>
      <c r="J39" s="3">
        <f t="shared" si="10"/>
        <v>80.29</v>
      </c>
      <c r="K39" s="3">
        <f t="shared" si="11"/>
        <v>80.21</v>
      </c>
      <c r="L39" s="3">
        <f t="shared" si="12"/>
        <v>80.37</v>
      </c>
    </row>
    <row r="40" spans="2:12" ht="14.25">
      <c r="B40" s="18" t="s">
        <v>24</v>
      </c>
      <c r="C40" s="6"/>
      <c r="D40" s="14">
        <f t="shared" si="8"/>
        <v>4015</v>
      </c>
      <c r="E40" s="1">
        <v>1880</v>
      </c>
      <c r="F40" s="1">
        <v>2135</v>
      </c>
      <c r="G40" s="1">
        <f t="shared" si="9"/>
        <v>2831</v>
      </c>
      <c r="H40" s="1">
        <v>1303</v>
      </c>
      <c r="I40" s="1">
        <v>1528</v>
      </c>
      <c r="J40" s="3">
        <f t="shared" si="10"/>
        <v>70.51</v>
      </c>
      <c r="K40" s="3">
        <f t="shared" si="11"/>
        <v>69.31</v>
      </c>
      <c r="L40" s="3">
        <f t="shared" si="12"/>
        <v>71.57</v>
      </c>
    </row>
    <row r="41" spans="2:12" ht="14.25">
      <c r="B41" s="17" t="s">
        <v>58</v>
      </c>
      <c r="C41" s="6"/>
      <c r="D41" s="14">
        <f t="shared" si="8"/>
        <v>6616</v>
      </c>
      <c r="E41" s="1">
        <v>3074</v>
      </c>
      <c r="F41" s="1">
        <v>3542</v>
      </c>
      <c r="G41" s="1">
        <f t="shared" si="9"/>
        <v>4426</v>
      </c>
      <c r="H41" s="1">
        <v>1989</v>
      </c>
      <c r="I41" s="1">
        <v>2437</v>
      </c>
      <c r="J41" s="3">
        <f t="shared" si="10"/>
        <v>66.9</v>
      </c>
      <c r="K41" s="3">
        <f t="shared" si="11"/>
        <v>64.7</v>
      </c>
      <c r="L41" s="3">
        <f t="shared" si="12"/>
        <v>68.8</v>
      </c>
    </row>
    <row r="42" spans="2:4" ht="14.25">
      <c r="B42" s="17"/>
      <c r="C42" s="6"/>
      <c r="D42" s="14"/>
    </row>
    <row r="43" spans="2:12" ht="14.25">
      <c r="B43" s="15" t="s">
        <v>25</v>
      </c>
      <c r="C43" s="6"/>
      <c r="D43" s="14">
        <f aca="true" t="shared" si="13" ref="D43:I43">SUM(D45,D51)</f>
        <v>217397</v>
      </c>
      <c r="E43" s="14">
        <f t="shared" si="13"/>
        <v>101700</v>
      </c>
      <c r="F43" s="14">
        <f t="shared" si="13"/>
        <v>115697</v>
      </c>
      <c r="G43" s="14">
        <f t="shared" si="13"/>
        <v>162422</v>
      </c>
      <c r="H43" s="14">
        <f t="shared" si="13"/>
        <v>75283</v>
      </c>
      <c r="I43" s="14">
        <f t="shared" si="13"/>
        <v>87139</v>
      </c>
      <c r="J43" s="3">
        <f>ROUND((G43/D43)*100,2)</f>
        <v>74.71</v>
      </c>
      <c r="K43" s="3">
        <f>ROUND((H43/E43)*100,2)</f>
        <v>74.02</v>
      </c>
      <c r="L43" s="3">
        <f>ROUND((I43/F43)*100,2)</f>
        <v>75.32</v>
      </c>
    </row>
    <row r="44" spans="2:4" ht="14.25">
      <c r="B44" s="17"/>
      <c r="C44" s="6"/>
      <c r="D44" s="14"/>
    </row>
    <row r="45" spans="2:12" ht="14.25">
      <c r="B45" s="15" t="s">
        <v>6</v>
      </c>
      <c r="C45" s="6"/>
      <c r="D45" s="14">
        <f aca="true" t="shared" si="14" ref="D45:I45">SUM(D46:D49)</f>
        <v>164282</v>
      </c>
      <c r="E45" s="14">
        <f t="shared" si="14"/>
        <v>77121</v>
      </c>
      <c r="F45" s="14">
        <f t="shared" si="14"/>
        <v>87161</v>
      </c>
      <c r="G45" s="14">
        <f t="shared" si="14"/>
        <v>121869</v>
      </c>
      <c r="H45" s="14">
        <f t="shared" si="14"/>
        <v>56870</v>
      </c>
      <c r="I45" s="14">
        <f t="shared" si="14"/>
        <v>64999</v>
      </c>
      <c r="J45" s="3">
        <f aca="true" t="shared" si="15" ref="J45:L47">ROUND((G45/D45)*100,2)</f>
        <v>74.18</v>
      </c>
      <c r="K45" s="3">
        <f t="shared" si="15"/>
        <v>73.74</v>
      </c>
      <c r="L45" s="3">
        <f t="shared" si="15"/>
        <v>74.57</v>
      </c>
    </row>
    <row r="46" spans="2:12" ht="14.25">
      <c r="B46" s="16" t="s">
        <v>45</v>
      </c>
      <c r="C46" s="6"/>
      <c r="D46" s="14">
        <f>SUM(E46:F46)</f>
        <v>68131</v>
      </c>
      <c r="E46" s="1">
        <v>31994</v>
      </c>
      <c r="F46" s="1">
        <v>36137</v>
      </c>
      <c r="G46" s="14">
        <f>SUM(H46:I46)</f>
        <v>48561</v>
      </c>
      <c r="H46" s="1">
        <v>22676</v>
      </c>
      <c r="I46" s="1">
        <v>25885</v>
      </c>
      <c r="J46" s="3">
        <f t="shared" si="15"/>
        <v>71.28</v>
      </c>
      <c r="K46" s="3">
        <f t="shared" si="15"/>
        <v>70.88</v>
      </c>
      <c r="L46" s="3">
        <f t="shared" si="15"/>
        <v>71.63</v>
      </c>
    </row>
    <row r="47" spans="2:12" ht="14.25">
      <c r="B47" s="16" t="s">
        <v>61</v>
      </c>
      <c r="C47" s="6"/>
      <c r="D47" s="14">
        <f>SUM(E47:F47)</f>
        <v>32062</v>
      </c>
      <c r="E47" s="1">
        <v>15492</v>
      </c>
      <c r="F47" s="1">
        <v>16570</v>
      </c>
      <c r="G47" s="14">
        <f>SUM(H47:I47)</f>
        <v>24379</v>
      </c>
      <c r="H47" s="1">
        <v>11782</v>
      </c>
      <c r="I47" s="1">
        <v>12597</v>
      </c>
      <c r="J47" s="3">
        <f t="shared" si="15"/>
        <v>76.04</v>
      </c>
      <c r="K47" s="3">
        <f t="shared" si="15"/>
        <v>76.05</v>
      </c>
      <c r="L47" s="3">
        <f t="shared" si="15"/>
        <v>76.02</v>
      </c>
    </row>
    <row r="48" spans="2:12" ht="14.25">
      <c r="B48" s="16" t="s">
        <v>62</v>
      </c>
      <c r="C48" s="6"/>
      <c r="D48" s="14">
        <f>SUM(E48:F48)</f>
        <v>26118</v>
      </c>
      <c r="E48" s="1">
        <v>12210</v>
      </c>
      <c r="F48" s="1">
        <v>13908</v>
      </c>
      <c r="G48" s="1">
        <f>SUM(H48:I48)</f>
        <v>19981</v>
      </c>
      <c r="H48" s="1">
        <v>9348</v>
      </c>
      <c r="I48" s="1">
        <v>10633</v>
      </c>
      <c r="J48" s="3">
        <f aca="true" t="shared" si="16" ref="J48:L49">ROUND((G48/D48)*100,2)</f>
        <v>76.5</v>
      </c>
      <c r="K48" s="3">
        <f t="shared" si="16"/>
        <v>76.56</v>
      </c>
      <c r="L48" s="3">
        <f t="shared" si="16"/>
        <v>76.45</v>
      </c>
    </row>
    <row r="49" spans="2:12" ht="14.25">
      <c r="B49" s="16" t="s">
        <v>60</v>
      </c>
      <c r="C49" s="6"/>
      <c r="D49" s="14">
        <f>SUM(E49:F49)</f>
        <v>37971</v>
      </c>
      <c r="E49" s="1">
        <v>17425</v>
      </c>
      <c r="F49" s="1">
        <v>20546</v>
      </c>
      <c r="G49" s="1">
        <f>SUM(H49:I49)</f>
        <v>28948</v>
      </c>
      <c r="H49" s="1">
        <v>13064</v>
      </c>
      <c r="I49" s="1">
        <v>15884</v>
      </c>
      <c r="J49" s="3">
        <f t="shared" si="16"/>
        <v>76.24</v>
      </c>
      <c r="K49" s="3">
        <f t="shared" si="16"/>
        <v>74.97</v>
      </c>
      <c r="L49" s="3">
        <f t="shared" si="16"/>
        <v>77.31</v>
      </c>
    </row>
    <row r="50" spans="2:4" ht="14.25">
      <c r="B50" s="18"/>
      <c r="C50" s="6"/>
      <c r="D50" s="14"/>
    </row>
    <row r="51" spans="2:12" ht="14.25">
      <c r="B51" s="15" t="s">
        <v>57</v>
      </c>
      <c r="C51" s="6"/>
      <c r="D51" s="14">
        <f aca="true" t="shared" si="17" ref="D51:I51">SUM(D52:D55)</f>
        <v>53115</v>
      </c>
      <c r="E51" s="14">
        <f t="shared" si="17"/>
        <v>24579</v>
      </c>
      <c r="F51" s="14">
        <f t="shared" si="17"/>
        <v>28536</v>
      </c>
      <c r="G51" s="14">
        <f t="shared" si="17"/>
        <v>40553</v>
      </c>
      <c r="H51" s="14">
        <f t="shared" si="17"/>
        <v>18413</v>
      </c>
      <c r="I51" s="14">
        <f t="shared" si="17"/>
        <v>22140</v>
      </c>
      <c r="J51" s="3">
        <f aca="true" t="shared" si="18" ref="J51:L54">ROUND((G51/D51)*100,2)</f>
        <v>76.35</v>
      </c>
      <c r="K51" s="3">
        <f t="shared" si="18"/>
        <v>74.91</v>
      </c>
      <c r="L51" s="3">
        <f t="shared" si="18"/>
        <v>77.59</v>
      </c>
    </row>
    <row r="52" spans="2:12" ht="14.25">
      <c r="B52" s="18" t="s">
        <v>26</v>
      </c>
      <c r="C52" s="6"/>
      <c r="D52" s="14">
        <f>SUM(E52:F52)</f>
        <v>7715</v>
      </c>
      <c r="E52" s="1">
        <v>3590</v>
      </c>
      <c r="F52" s="1">
        <v>4125</v>
      </c>
      <c r="G52" s="1">
        <f>SUM(H52:I52)</f>
        <v>5657</v>
      </c>
      <c r="H52" s="1">
        <v>2658</v>
      </c>
      <c r="I52" s="1">
        <v>2999</v>
      </c>
      <c r="J52" s="3">
        <f t="shared" si="18"/>
        <v>73.32</v>
      </c>
      <c r="K52" s="3">
        <f t="shared" si="18"/>
        <v>74.04</v>
      </c>
      <c r="L52" s="3">
        <f t="shared" si="18"/>
        <v>72.7</v>
      </c>
    </row>
    <row r="53" spans="2:12" ht="14.25">
      <c r="B53" s="18" t="s">
        <v>27</v>
      </c>
      <c r="C53" s="6"/>
      <c r="D53" s="14">
        <f>SUM(E53:F53)</f>
        <v>12235</v>
      </c>
      <c r="E53" s="14">
        <v>5626</v>
      </c>
      <c r="F53" s="14">
        <v>6609</v>
      </c>
      <c r="G53" s="1">
        <f>SUM(H53:I53)</f>
        <v>8877</v>
      </c>
      <c r="H53" s="14">
        <v>4025</v>
      </c>
      <c r="I53" s="14">
        <v>4852</v>
      </c>
      <c r="J53" s="3">
        <f t="shared" si="18"/>
        <v>72.55</v>
      </c>
      <c r="K53" s="3">
        <f t="shared" si="18"/>
        <v>71.54</v>
      </c>
      <c r="L53" s="3">
        <f t="shared" si="18"/>
        <v>73.42</v>
      </c>
    </row>
    <row r="54" spans="2:12" ht="14.25">
      <c r="B54" s="18" t="s">
        <v>28</v>
      </c>
      <c r="C54" s="6"/>
      <c r="D54" s="14">
        <f>SUM(E54:F54)</f>
        <v>12255</v>
      </c>
      <c r="E54" s="14">
        <v>5674</v>
      </c>
      <c r="F54" s="14">
        <v>6581</v>
      </c>
      <c r="G54" s="1">
        <f>SUM(H54:I54)</f>
        <v>9332</v>
      </c>
      <c r="H54" s="14">
        <v>4286</v>
      </c>
      <c r="I54" s="14">
        <v>5046</v>
      </c>
      <c r="J54" s="3">
        <f t="shared" si="18"/>
        <v>76.15</v>
      </c>
      <c r="K54" s="3">
        <f t="shared" si="18"/>
        <v>75.54</v>
      </c>
      <c r="L54" s="3">
        <f t="shared" si="18"/>
        <v>76.68</v>
      </c>
    </row>
    <row r="55" spans="2:12" ht="14.25">
      <c r="B55" s="18" t="s">
        <v>63</v>
      </c>
      <c r="C55" s="6"/>
      <c r="D55" s="14">
        <f>SUM(E55:F55)</f>
        <v>20910</v>
      </c>
      <c r="E55" s="1">
        <v>9689</v>
      </c>
      <c r="F55" s="1">
        <v>11221</v>
      </c>
      <c r="G55" s="1">
        <f>SUM(H55:I55)</f>
        <v>16687</v>
      </c>
      <c r="H55" s="1">
        <v>7444</v>
      </c>
      <c r="I55" s="1">
        <v>9243</v>
      </c>
      <c r="J55" s="3">
        <f aca="true" t="shared" si="19" ref="J55:L59">ROUND((G55/D55)*100,2)</f>
        <v>79.8</v>
      </c>
      <c r="K55" s="3">
        <f t="shared" si="19"/>
        <v>76.83</v>
      </c>
      <c r="L55" s="3">
        <f t="shared" si="19"/>
        <v>82.37</v>
      </c>
    </row>
    <row r="56" spans="2:4" ht="14.25">
      <c r="B56" s="18"/>
      <c r="C56" s="6"/>
      <c r="D56" s="14"/>
    </row>
    <row r="57" spans="2:12" ht="14.25">
      <c r="B57" s="15" t="s">
        <v>29</v>
      </c>
      <c r="C57" s="6"/>
      <c r="D57" s="14">
        <f aca="true" t="shared" si="20" ref="D57:I57">SUM(D59,D64)</f>
        <v>286413</v>
      </c>
      <c r="E57" s="14">
        <f t="shared" si="20"/>
        <v>131722</v>
      </c>
      <c r="F57" s="14">
        <f t="shared" si="20"/>
        <v>154691</v>
      </c>
      <c r="G57" s="14">
        <f t="shared" si="20"/>
        <v>195931</v>
      </c>
      <c r="H57" s="14">
        <f t="shared" si="20"/>
        <v>89157</v>
      </c>
      <c r="I57" s="14">
        <f t="shared" si="20"/>
        <v>106774</v>
      </c>
      <c r="J57" s="3">
        <f t="shared" si="19"/>
        <v>68.41</v>
      </c>
      <c r="K57" s="3">
        <f t="shared" si="19"/>
        <v>67.69</v>
      </c>
      <c r="L57" s="3">
        <f t="shared" si="19"/>
        <v>69.02</v>
      </c>
    </row>
    <row r="58" spans="2:4" ht="14.25">
      <c r="B58" s="15"/>
      <c r="C58" s="6"/>
      <c r="D58" s="14"/>
    </row>
    <row r="59" spans="2:12" ht="14.25">
      <c r="B59" s="15" t="s">
        <v>6</v>
      </c>
      <c r="C59" s="6"/>
      <c r="D59" s="14">
        <f aca="true" t="shared" si="21" ref="D59:I59">SUM(D60:D62)</f>
        <v>236309</v>
      </c>
      <c r="E59" s="14">
        <f t="shared" si="21"/>
        <v>108543</v>
      </c>
      <c r="F59" s="14">
        <f t="shared" si="21"/>
        <v>127766</v>
      </c>
      <c r="G59" s="14">
        <f t="shared" si="21"/>
        <v>159549</v>
      </c>
      <c r="H59" s="14">
        <f t="shared" si="21"/>
        <v>72619</v>
      </c>
      <c r="I59" s="14">
        <f t="shared" si="21"/>
        <v>86930</v>
      </c>
      <c r="J59" s="3">
        <f t="shared" si="19"/>
        <v>67.52</v>
      </c>
      <c r="K59" s="3">
        <f t="shared" si="19"/>
        <v>66.9</v>
      </c>
      <c r="L59" s="3">
        <f t="shared" si="19"/>
        <v>68.04</v>
      </c>
    </row>
    <row r="60" spans="2:12" ht="14.25">
      <c r="B60" s="16" t="s">
        <v>42</v>
      </c>
      <c r="C60" s="6"/>
      <c r="D60" s="14">
        <f>SUM(E60:F60)</f>
        <v>200644</v>
      </c>
      <c r="E60" s="1">
        <v>92137</v>
      </c>
      <c r="F60" s="1">
        <v>108507</v>
      </c>
      <c r="G60" s="1">
        <f>SUM(H60:I60)</f>
        <v>133864</v>
      </c>
      <c r="H60" s="1">
        <v>60910</v>
      </c>
      <c r="I60" s="1">
        <v>72954</v>
      </c>
      <c r="J60" s="3">
        <f>ROUND((G60/D60)*100,2)</f>
        <v>66.72</v>
      </c>
      <c r="K60" s="3">
        <f>ROUND((H60/E60)*100,2)</f>
        <v>66.11</v>
      </c>
      <c r="L60" s="3">
        <f>ROUND((I60/F60)*100,2)</f>
        <v>67.23</v>
      </c>
    </row>
    <row r="61" spans="2:12" ht="14.25">
      <c r="B61" s="16" t="s">
        <v>46</v>
      </c>
      <c r="C61" s="6"/>
      <c r="D61" s="14">
        <f>SUM(E61:F61)</f>
        <v>18381</v>
      </c>
      <c r="E61" s="1">
        <v>8358</v>
      </c>
      <c r="F61" s="1">
        <v>10023</v>
      </c>
      <c r="G61" s="1">
        <f>SUM(H61:I61)</f>
        <v>13611</v>
      </c>
      <c r="H61" s="1">
        <v>6118</v>
      </c>
      <c r="I61" s="1">
        <v>7493</v>
      </c>
      <c r="J61" s="3">
        <f aca="true" t="shared" si="22" ref="J61:L64">ROUND((G61/D61)*100,2)</f>
        <v>74.05</v>
      </c>
      <c r="K61" s="3">
        <f t="shared" si="22"/>
        <v>73.2</v>
      </c>
      <c r="L61" s="3">
        <f t="shared" si="22"/>
        <v>74.76</v>
      </c>
    </row>
    <row r="62" spans="2:12" ht="14.25">
      <c r="B62" s="16" t="s">
        <v>47</v>
      </c>
      <c r="C62" s="6"/>
      <c r="D62" s="14">
        <f>SUM(E62:F62)</f>
        <v>17284</v>
      </c>
      <c r="E62" s="1">
        <v>8048</v>
      </c>
      <c r="F62" s="1">
        <v>9236</v>
      </c>
      <c r="G62" s="1">
        <f>SUM(H62:I62)</f>
        <v>12074</v>
      </c>
      <c r="H62" s="1">
        <v>5591</v>
      </c>
      <c r="I62" s="1">
        <v>6483</v>
      </c>
      <c r="J62" s="3">
        <f t="shared" si="22"/>
        <v>69.86</v>
      </c>
      <c r="K62" s="3">
        <f t="shared" si="22"/>
        <v>69.47</v>
      </c>
      <c r="L62" s="3">
        <f t="shared" si="22"/>
        <v>70.19</v>
      </c>
    </row>
    <row r="63" spans="2:4" ht="14.25">
      <c r="B63" s="18"/>
      <c r="C63" s="6"/>
      <c r="D63" s="14"/>
    </row>
    <row r="64" spans="2:12" ht="14.25">
      <c r="B64" s="15" t="s">
        <v>57</v>
      </c>
      <c r="C64" s="6"/>
      <c r="D64" s="14">
        <f aca="true" t="shared" si="23" ref="D64:I64">SUM(D65:D75)</f>
        <v>50104</v>
      </c>
      <c r="E64" s="14">
        <f t="shared" si="23"/>
        <v>23179</v>
      </c>
      <c r="F64" s="14">
        <f t="shared" si="23"/>
        <v>26925</v>
      </c>
      <c r="G64" s="14">
        <f t="shared" si="23"/>
        <v>36382</v>
      </c>
      <c r="H64" s="14">
        <f t="shared" si="23"/>
        <v>16538</v>
      </c>
      <c r="I64" s="14">
        <f t="shared" si="23"/>
        <v>19844</v>
      </c>
      <c r="J64" s="3">
        <f t="shared" si="22"/>
        <v>72.61</v>
      </c>
      <c r="K64" s="3">
        <f t="shared" si="22"/>
        <v>71.35</v>
      </c>
      <c r="L64" s="3">
        <f t="shared" si="22"/>
        <v>73.7</v>
      </c>
    </row>
    <row r="65" spans="2:12" ht="14.25">
      <c r="B65" s="18" t="s">
        <v>30</v>
      </c>
      <c r="C65" s="6"/>
      <c r="D65" s="14">
        <f aca="true" t="shared" si="24" ref="D65:D75">SUM(E65:F65)</f>
        <v>1317</v>
      </c>
      <c r="E65" s="1">
        <v>613</v>
      </c>
      <c r="F65" s="1">
        <v>704</v>
      </c>
      <c r="G65" s="1">
        <f aca="true" t="shared" si="25" ref="G65:G75">SUM(H65:I65)</f>
        <v>1032</v>
      </c>
      <c r="H65" s="1">
        <v>487</v>
      </c>
      <c r="I65" s="1">
        <v>545</v>
      </c>
      <c r="J65" s="3">
        <f aca="true" t="shared" si="26" ref="J65:J75">ROUND((G65/D65)*100,2)</f>
        <v>78.36</v>
      </c>
      <c r="K65" s="3">
        <f aca="true" t="shared" si="27" ref="K65:K75">ROUND((H65/E65)*100,2)</f>
        <v>79.45</v>
      </c>
      <c r="L65" s="3">
        <f aca="true" t="shared" si="28" ref="L65:L75">ROUND((I65/F65)*100,2)</f>
        <v>77.41</v>
      </c>
    </row>
    <row r="66" spans="2:12" ht="14.25">
      <c r="B66" s="18" t="s">
        <v>31</v>
      </c>
      <c r="C66" s="6"/>
      <c r="D66" s="14">
        <f t="shared" si="24"/>
        <v>5997</v>
      </c>
      <c r="E66" s="1">
        <v>2843</v>
      </c>
      <c r="F66" s="1">
        <v>3154</v>
      </c>
      <c r="G66" s="1">
        <f t="shared" si="25"/>
        <v>4568</v>
      </c>
      <c r="H66" s="1">
        <v>2021</v>
      </c>
      <c r="I66" s="1">
        <v>2547</v>
      </c>
      <c r="J66" s="3">
        <f t="shared" si="26"/>
        <v>76.17</v>
      </c>
      <c r="K66" s="3">
        <f t="shared" si="27"/>
        <v>71.09</v>
      </c>
      <c r="L66" s="3">
        <f t="shared" si="28"/>
        <v>80.75</v>
      </c>
    </row>
    <row r="67" spans="2:12" ht="14.25">
      <c r="B67" s="18" t="s">
        <v>32</v>
      </c>
      <c r="C67" s="6"/>
      <c r="D67" s="14">
        <f t="shared" si="24"/>
        <v>2879</v>
      </c>
      <c r="E67" s="1">
        <v>1307</v>
      </c>
      <c r="F67" s="1">
        <v>1572</v>
      </c>
      <c r="G67" s="1">
        <f t="shared" si="25"/>
        <v>2458</v>
      </c>
      <c r="H67" s="1">
        <v>1125</v>
      </c>
      <c r="I67" s="1">
        <v>1333</v>
      </c>
      <c r="J67" s="3">
        <f t="shared" si="26"/>
        <v>85.38</v>
      </c>
      <c r="K67" s="3">
        <f t="shared" si="27"/>
        <v>86.07</v>
      </c>
      <c r="L67" s="3">
        <f t="shared" si="28"/>
        <v>84.8</v>
      </c>
    </row>
    <row r="68" spans="2:12" ht="14.25">
      <c r="B68" s="18" t="s">
        <v>33</v>
      </c>
      <c r="C68" s="6"/>
      <c r="D68" s="14">
        <f t="shared" si="24"/>
        <v>2909</v>
      </c>
      <c r="E68" s="1">
        <v>1283</v>
      </c>
      <c r="F68" s="1">
        <v>1626</v>
      </c>
      <c r="G68" s="1">
        <f t="shared" si="25"/>
        <v>2181</v>
      </c>
      <c r="H68" s="1">
        <v>939</v>
      </c>
      <c r="I68" s="1">
        <v>1242</v>
      </c>
      <c r="J68" s="3">
        <f t="shared" si="26"/>
        <v>74.97</v>
      </c>
      <c r="K68" s="3">
        <f t="shared" si="27"/>
        <v>73.19</v>
      </c>
      <c r="L68" s="3">
        <f t="shared" si="28"/>
        <v>76.38</v>
      </c>
    </row>
    <row r="69" spans="2:12" ht="14.25">
      <c r="B69" s="18" t="s">
        <v>34</v>
      </c>
      <c r="C69" s="6"/>
      <c r="D69" s="14">
        <f t="shared" si="24"/>
        <v>6185</v>
      </c>
      <c r="E69" s="1">
        <v>2909</v>
      </c>
      <c r="F69" s="1">
        <v>3276</v>
      </c>
      <c r="G69" s="1">
        <f t="shared" si="25"/>
        <v>4512</v>
      </c>
      <c r="H69" s="1">
        <v>2065</v>
      </c>
      <c r="I69" s="1">
        <v>2447</v>
      </c>
      <c r="J69" s="3">
        <f t="shared" si="26"/>
        <v>72.95</v>
      </c>
      <c r="K69" s="3">
        <f t="shared" si="27"/>
        <v>70.99</v>
      </c>
      <c r="L69" s="3">
        <f t="shared" si="28"/>
        <v>74.69</v>
      </c>
    </row>
    <row r="70" spans="2:12" ht="14.25">
      <c r="B70" s="18" t="s">
        <v>35</v>
      </c>
      <c r="C70" s="6"/>
      <c r="D70" s="14">
        <f t="shared" si="24"/>
        <v>2694</v>
      </c>
      <c r="E70" s="1">
        <v>1266</v>
      </c>
      <c r="F70" s="1">
        <v>1428</v>
      </c>
      <c r="G70" s="1">
        <f t="shared" si="25"/>
        <v>2053</v>
      </c>
      <c r="H70" s="1">
        <v>967</v>
      </c>
      <c r="I70" s="1">
        <v>1086</v>
      </c>
      <c r="J70" s="3">
        <f t="shared" si="26"/>
        <v>76.21</v>
      </c>
      <c r="K70" s="3">
        <f t="shared" si="27"/>
        <v>76.38</v>
      </c>
      <c r="L70" s="3">
        <f t="shared" si="28"/>
        <v>76.05</v>
      </c>
    </row>
    <row r="71" spans="2:12" ht="14.25">
      <c r="B71" s="18" t="s">
        <v>36</v>
      </c>
      <c r="C71" s="6"/>
      <c r="D71" s="14">
        <f t="shared" si="24"/>
        <v>2309</v>
      </c>
      <c r="E71" s="1">
        <v>1093</v>
      </c>
      <c r="F71" s="1">
        <v>1216</v>
      </c>
      <c r="G71" s="1">
        <f t="shared" si="25"/>
        <v>1668</v>
      </c>
      <c r="H71" s="1">
        <v>811</v>
      </c>
      <c r="I71" s="1">
        <v>857</v>
      </c>
      <c r="J71" s="3">
        <f t="shared" si="26"/>
        <v>72.24</v>
      </c>
      <c r="K71" s="3">
        <f t="shared" si="27"/>
        <v>74.2</v>
      </c>
      <c r="L71" s="3">
        <f t="shared" si="28"/>
        <v>70.48</v>
      </c>
    </row>
    <row r="72" spans="2:12" ht="14.25">
      <c r="B72" s="18" t="s">
        <v>37</v>
      </c>
      <c r="C72" s="6"/>
      <c r="D72" s="14">
        <f t="shared" si="24"/>
        <v>4899</v>
      </c>
      <c r="E72" s="1">
        <v>2216</v>
      </c>
      <c r="F72" s="1">
        <v>2683</v>
      </c>
      <c r="G72" s="1">
        <f t="shared" si="25"/>
        <v>3509</v>
      </c>
      <c r="H72" s="1">
        <v>1579</v>
      </c>
      <c r="I72" s="1">
        <v>1930</v>
      </c>
      <c r="J72" s="3">
        <f t="shared" si="26"/>
        <v>71.63</v>
      </c>
      <c r="K72" s="3">
        <f t="shared" si="27"/>
        <v>71.25</v>
      </c>
      <c r="L72" s="3">
        <f t="shared" si="28"/>
        <v>71.93</v>
      </c>
    </row>
    <row r="73" spans="2:12" ht="14.25">
      <c r="B73" s="18" t="s">
        <v>38</v>
      </c>
      <c r="C73" s="6"/>
      <c r="D73" s="14">
        <f t="shared" si="24"/>
        <v>4459</v>
      </c>
      <c r="E73" s="1">
        <v>2054</v>
      </c>
      <c r="F73" s="1">
        <v>2405</v>
      </c>
      <c r="G73" s="1">
        <f t="shared" si="25"/>
        <v>3194</v>
      </c>
      <c r="H73" s="1">
        <v>1433</v>
      </c>
      <c r="I73" s="1">
        <v>1761</v>
      </c>
      <c r="J73" s="3">
        <f t="shared" si="26"/>
        <v>71.63</v>
      </c>
      <c r="K73" s="3">
        <f t="shared" si="27"/>
        <v>69.77</v>
      </c>
      <c r="L73" s="3">
        <f t="shared" si="28"/>
        <v>73.22</v>
      </c>
    </row>
    <row r="74" spans="2:12" ht="14.25">
      <c r="B74" s="18" t="s">
        <v>39</v>
      </c>
      <c r="C74" s="6"/>
      <c r="D74" s="14">
        <f t="shared" si="24"/>
        <v>5715</v>
      </c>
      <c r="E74" s="1">
        <v>2675</v>
      </c>
      <c r="F74" s="1">
        <v>3040</v>
      </c>
      <c r="G74" s="1">
        <f t="shared" si="25"/>
        <v>3755</v>
      </c>
      <c r="H74" s="1">
        <v>1713</v>
      </c>
      <c r="I74" s="1">
        <v>2042</v>
      </c>
      <c r="J74" s="3">
        <f t="shared" si="26"/>
        <v>65.7</v>
      </c>
      <c r="K74" s="3">
        <f t="shared" si="27"/>
        <v>64.04</v>
      </c>
      <c r="L74" s="3">
        <f t="shared" si="28"/>
        <v>67.17</v>
      </c>
    </row>
    <row r="75" spans="2:12" ht="14.25">
      <c r="B75" s="18" t="s">
        <v>40</v>
      </c>
      <c r="C75" s="6"/>
      <c r="D75" s="14">
        <f t="shared" si="24"/>
        <v>10741</v>
      </c>
      <c r="E75" s="1">
        <v>4920</v>
      </c>
      <c r="F75" s="1">
        <v>5821</v>
      </c>
      <c r="G75" s="1">
        <f t="shared" si="25"/>
        <v>7452</v>
      </c>
      <c r="H75" s="1">
        <v>3398</v>
      </c>
      <c r="I75" s="1">
        <v>4054</v>
      </c>
      <c r="J75" s="3">
        <f t="shared" si="26"/>
        <v>69.38</v>
      </c>
      <c r="K75" s="3">
        <f t="shared" si="27"/>
        <v>69.07</v>
      </c>
      <c r="L75" s="3">
        <f t="shared" si="28"/>
        <v>69.64</v>
      </c>
    </row>
    <row r="76" spans="1:12" ht="15" thickBot="1">
      <c r="A76" s="4"/>
      <c r="B76" s="19"/>
      <c r="C76" s="20"/>
      <c r="D76" s="4"/>
      <c r="E76" s="4"/>
      <c r="F76" s="4"/>
      <c r="G76" s="4"/>
      <c r="H76" s="4"/>
      <c r="I76" s="4"/>
      <c r="J76" s="5"/>
      <c r="K76" s="5"/>
      <c r="L76" s="5"/>
    </row>
    <row r="77" ht="14.25">
      <c r="B77" s="1" t="s">
        <v>52</v>
      </c>
    </row>
    <row r="78" ht="14.25">
      <c r="B78" s="1" t="s">
        <v>67</v>
      </c>
    </row>
    <row r="79" spans="2:12" ht="15.7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21"/>
      <c r="K80" s="22"/>
      <c r="L80" s="23"/>
    </row>
    <row r="81" spans="1:12" ht="15.75" customHeight="1">
      <c r="A81" s="14"/>
      <c r="B81" s="24"/>
      <c r="C81" s="14"/>
      <c r="D81" s="14"/>
      <c r="E81" s="14"/>
      <c r="F81" s="14"/>
      <c r="G81" s="14"/>
      <c r="H81" s="14"/>
      <c r="I81" s="14"/>
      <c r="J81" s="23"/>
      <c r="K81" s="23"/>
      <c r="L81" s="23"/>
    </row>
    <row r="82" spans="1:12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23"/>
      <c r="K82" s="23"/>
      <c r="L82" s="23"/>
    </row>
    <row r="83" spans="1:12" ht="15.75" customHeight="1">
      <c r="A83" s="14"/>
      <c r="B83" s="14"/>
      <c r="C83" s="14"/>
      <c r="D83" s="25"/>
      <c r="E83" s="25"/>
      <c r="F83" s="25"/>
      <c r="G83" s="25"/>
      <c r="H83" s="25"/>
      <c r="I83" s="25"/>
      <c r="J83" s="22"/>
      <c r="K83" s="22"/>
      <c r="L83" s="22"/>
    </row>
    <row r="84" spans="1:12" ht="15.75" customHeight="1">
      <c r="A84" s="14"/>
      <c r="B84" s="26"/>
      <c r="C84" s="14"/>
      <c r="D84" s="38"/>
      <c r="E84" s="36"/>
      <c r="F84" s="36"/>
      <c r="G84" s="38"/>
      <c r="H84" s="36"/>
      <c r="I84" s="36"/>
      <c r="J84" s="45"/>
      <c r="K84" s="36"/>
      <c r="L84" s="36"/>
    </row>
    <row r="85" spans="1:12" ht="15.75" customHeight="1">
      <c r="A85" s="14"/>
      <c r="B85" s="14"/>
      <c r="C85" s="14"/>
      <c r="D85" s="39"/>
      <c r="E85" s="37"/>
      <c r="F85" s="37"/>
      <c r="G85" s="39"/>
      <c r="H85" s="37"/>
      <c r="I85" s="37"/>
      <c r="J85" s="39"/>
      <c r="K85" s="37"/>
      <c r="L85" s="37"/>
    </row>
    <row r="86" spans="1:12" ht="15.75" customHeight="1">
      <c r="A86" s="14"/>
      <c r="B86" s="27"/>
      <c r="C86" s="14"/>
      <c r="D86" s="14"/>
      <c r="E86" s="14"/>
      <c r="F86" s="14"/>
      <c r="G86" s="14"/>
      <c r="H86" s="14"/>
      <c r="I86" s="14"/>
      <c r="J86" s="23"/>
      <c r="K86" s="23"/>
      <c r="L86" s="23"/>
    </row>
    <row r="87" spans="1:12" ht="15.75" customHeight="1">
      <c r="A87" s="14"/>
      <c r="B87" s="27"/>
      <c r="C87" s="14"/>
      <c r="D87" s="14"/>
      <c r="E87" s="14"/>
      <c r="F87" s="14"/>
      <c r="G87" s="14"/>
      <c r="H87" s="14"/>
      <c r="I87" s="14"/>
      <c r="J87" s="23"/>
      <c r="K87" s="23"/>
      <c r="L87" s="23"/>
    </row>
    <row r="88" spans="1:12" ht="15.75" customHeight="1">
      <c r="A88" s="14"/>
      <c r="B88" s="27"/>
      <c r="C88" s="14"/>
      <c r="D88" s="14"/>
      <c r="E88" s="14"/>
      <c r="F88" s="14"/>
      <c r="G88" s="14"/>
      <c r="H88" s="14"/>
      <c r="I88" s="14"/>
      <c r="J88" s="23"/>
      <c r="K88" s="23"/>
      <c r="L88" s="23"/>
    </row>
    <row r="89" spans="1:12" ht="15.75" customHeight="1">
      <c r="A89" s="14"/>
      <c r="B89" s="27"/>
      <c r="C89" s="14"/>
      <c r="D89" s="14"/>
      <c r="E89" s="14"/>
      <c r="F89" s="14"/>
      <c r="G89" s="14"/>
      <c r="H89" s="14"/>
      <c r="I89" s="14"/>
      <c r="J89" s="23"/>
      <c r="K89" s="23"/>
      <c r="L89" s="23"/>
    </row>
    <row r="90" spans="1:12" ht="15.75" customHeight="1">
      <c r="A90" s="14"/>
      <c r="B90" s="27"/>
      <c r="C90" s="14"/>
      <c r="D90" s="14"/>
      <c r="E90" s="14"/>
      <c r="F90" s="14"/>
      <c r="G90" s="14"/>
      <c r="H90" s="14"/>
      <c r="I90" s="14"/>
      <c r="J90" s="23"/>
      <c r="K90" s="23"/>
      <c r="L90" s="23"/>
    </row>
    <row r="91" spans="1:12" ht="15.75" customHeight="1">
      <c r="A91" s="14"/>
      <c r="B91" s="27"/>
      <c r="C91" s="14"/>
      <c r="D91" s="14"/>
      <c r="E91" s="14"/>
      <c r="F91" s="14"/>
      <c r="G91" s="14"/>
      <c r="H91" s="14"/>
      <c r="I91" s="14"/>
      <c r="J91" s="23"/>
      <c r="K91" s="23"/>
      <c r="L91" s="23"/>
    </row>
    <row r="92" spans="1:12" ht="15.75" customHeight="1">
      <c r="A92" s="14"/>
      <c r="B92" s="27"/>
      <c r="C92" s="14"/>
      <c r="D92" s="14"/>
      <c r="E92" s="14"/>
      <c r="F92" s="14"/>
      <c r="G92" s="14"/>
      <c r="H92" s="14"/>
      <c r="I92" s="14"/>
      <c r="J92" s="23"/>
      <c r="K92" s="23"/>
      <c r="L92" s="23"/>
    </row>
    <row r="93" spans="1:12" ht="15.75" customHeight="1">
      <c r="A93" s="14"/>
      <c r="B93" s="27"/>
      <c r="C93" s="14"/>
      <c r="D93" s="14"/>
      <c r="E93" s="14"/>
      <c r="F93" s="14"/>
      <c r="G93" s="14"/>
      <c r="H93" s="14"/>
      <c r="I93" s="14"/>
      <c r="J93" s="23"/>
      <c r="K93" s="23"/>
      <c r="L93" s="23"/>
    </row>
    <row r="94" spans="1:12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23"/>
      <c r="K94" s="23"/>
      <c r="L94" s="23"/>
    </row>
    <row r="95" spans="1:12" ht="15.75" customHeight="1">
      <c r="A95" s="14"/>
      <c r="B95" s="17"/>
      <c r="C95" s="14"/>
      <c r="D95" s="14"/>
      <c r="E95" s="14"/>
      <c r="F95" s="14"/>
      <c r="G95" s="14"/>
      <c r="H95" s="14"/>
      <c r="I95" s="14"/>
      <c r="J95" s="23"/>
      <c r="K95" s="23"/>
      <c r="L95" s="23"/>
    </row>
    <row r="96" spans="1:12" ht="15.75" customHeight="1">
      <c r="A96" s="14"/>
      <c r="B96" s="17"/>
      <c r="C96" s="14"/>
      <c r="D96" s="14"/>
      <c r="E96" s="14"/>
      <c r="F96" s="14"/>
      <c r="G96" s="14"/>
      <c r="H96" s="14"/>
      <c r="I96" s="14"/>
      <c r="J96" s="23"/>
      <c r="K96" s="23"/>
      <c r="L96" s="23"/>
    </row>
    <row r="97" spans="1:12" ht="15.75" customHeight="1">
      <c r="A97" s="14"/>
      <c r="B97" s="17"/>
      <c r="C97" s="14"/>
      <c r="D97" s="14"/>
      <c r="E97" s="14"/>
      <c r="F97" s="14"/>
      <c r="G97" s="14"/>
      <c r="H97" s="14"/>
      <c r="I97" s="14"/>
      <c r="J97" s="23"/>
      <c r="K97" s="23"/>
      <c r="L97" s="23"/>
    </row>
    <row r="98" spans="1:12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23"/>
      <c r="K98" s="23"/>
      <c r="L98" s="23"/>
    </row>
    <row r="99" spans="1:12" ht="15.75" customHeight="1">
      <c r="A99" s="14"/>
      <c r="B99" s="27"/>
      <c r="C99" s="14"/>
      <c r="D99" s="14"/>
      <c r="E99" s="14"/>
      <c r="F99" s="14"/>
      <c r="G99" s="14"/>
      <c r="H99" s="14"/>
      <c r="I99" s="14"/>
      <c r="J99" s="23"/>
      <c r="K99" s="23"/>
      <c r="L99" s="23"/>
    </row>
    <row r="100" spans="1:12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23"/>
      <c r="K100" s="23"/>
      <c r="L100" s="23"/>
    </row>
    <row r="101" spans="1:12" ht="15.75" customHeight="1">
      <c r="A101" s="14"/>
      <c r="B101" s="17"/>
      <c r="C101" s="14"/>
      <c r="D101" s="14"/>
      <c r="E101" s="14"/>
      <c r="F101" s="14"/>
      <c r="G101" s="14"/>
      <c r="H101" s="14"/>
      <c r="I101" s="14"/>
      <c r="J101" s="23"/>
      <c r="K101" s="23"/>
      <c r="L101" s="23"/>
    </row>
    <row r="102" spans="1:12" ht="15.75" customHeight="1">
      <c r="A102" s="14"/>
      <c r="B102" s="17"/>
      <c r="C102" s="14"/>
      <c r="D102" s="14"/>
      <c r="E102" s="14"/>
      <c r="F102" s="14"/>
      <c r="G102" s="14"/>
      <c r="H102" s="14"/>
      <c r="I102" s="14"/>
      <c r="J102" s="23"/>
      <c r="K102" s="23"/>
      <c r="L102" s="23"/>
    </row>
    <row r="103" spans="1:12" ht="15.75" customHeight="1">
      <c r="A103" s="14"/>
      <c r="B103" s="17"/>
      <c r="C103" s="14"/>
      <c r="D103" s="14"/>
      <c r="E103" s="14"/>
      <c r="F103" s="14"/>
      <c r="G103" s="14"/>
      <c r="H103" s="14"/>
      <c r="I103" s="14"/>
      <c r="J103" s="23"/>
      <c r="K103" s="23"/>
      <c r="L103" s="23"/>
    </row>
    <row r="104" spans="1:12" ht="15.75" customHeight="1">
      <c r="A104" s="14"/>
      <c r="B104" s="17"/>
      <c r="C104" s="14"/>
      <c r="D104" s="14"/>
      <c r="E104" s="14"/>
      <c r="F104" s="14"/>
      <c r="G104" s="14"/>
      <c r="H104" s="14"/>
      <c r="I104" s="14"/>
      <c r="J104" s="23"/>
      <c r="K104" s="23"/>
      <c r="L104" s="23"/>
    </row>
    <row r="105" spans="1:12" ht="15.75" customHeight="1">
      <c r="A105" s="14"/>
      <c r="B105" s="17"/>
      <c r="C105" s="14"/>
      <c r="D105" s="14"/>
      <c r="E105" s="14"/>
      <c r="F105" s="14"/>
      <c r="G105" s="14"/>
      <c r="H105" s="14"/>
      <c r="I105" s="14"/>
      <c r="J105" s="23"/>
      <c r="K105" s="23"/>
      <c r="L105" s="23"/>
    </row>
    <row r="106" spans="1:12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23"/>
      <c r="K106" s="23"/>
      <c r="L106" s="23"/>
    </row>
    <row r="107" spans="1:12" ht="15.75" customHeight="1">
      <c r="A107" s="14"/>
      <c r="B107" s="17"/>
      <c r="C107" s="14"/>
      <c r="D107" s="14"/>
      <c r="E107" s="14"/>
      <c r="F107" s="14"/>
      <c r="G107" s="14"/>
      <c r="H107" s="14"/>
      <c r="I107" s="14"/>
      <c r="J107" s="23"/>
      <c r="K107" s="23"/>
      <c r="L107" s="23"/>
    </row>
    <row r="108" spans="1:12" ht="15.75" customHeight="1">
      <c r="A108" s="14"/>
      <c r="B108" s="17"/>
      <c r="C108" s="14"/>
      <c r="D108" s="14"/>
      <c r="E108" s="14"/>
      <c r="F108" s="14"/>
      <c r="G108" s="14"/>
      <c r="H108" s="14"/>
      <c r="I108" s="14"/>
      <c r="J108" s="23"/>
      <c r="K108" s="23"/>
      <c r="L108" s="23"/>
    </row>
    <row r="109" spans="1:12" ht="15.75" customHeight="1">
      <c r="A109" s="14"/>
      <c r="B109" s="17"/>
      <c r="C109" s="14"/>
      <c r="D109" s="14"/>
      <c r="E109" s="14"/>
      <c r="F109" s="14"/>
      <c r="G109" s="14"/>
      <c r="H109" s="14"/>
      <c r="I109" s="14"/>
      <c r="J109" s="23"/>
      <c r="K109" s="23"/>
      <c r="L109" s="23"/>
    </row>
    <row r="110" spans="1:12" ht="15.75" customHeight="1">
      <c r="A110" s="14"/>
      <c r="B110" s="17"/>
      <c r="C110" s="14"/>
      <c r="D110" s="14"/>
      <c r="E110" s="14"/>
      <c r="F110" s="14"/>
      <c r="G110" s="14"/>
      <c r="H110" s="14"/>
      <c r="I110" s="14"/>
      <c r="J110" s="23"/>
      <c r="K110" s="23"/>
      <c r="L110" s="23"/>
    </row>
    <row r="111" spans="1:12" ht="15.75" customHeight="1">
      <c r="A111" s="14"/>
      <c r="B111" s="17"/>
      <c r="C111" s="14"/>
      <c r="D111" s="14"/>
      <c r="E111" s="14"/>
      <c r="F111" s="14"/>
      <c r="G111" s="14"/>
      <c r="H111" s="14"/>
      <c r="I111" s="14"/>
      <c r="J111" s="23"/>
      <c r="K111" s="23"/>
      <c r="L111" s="23"/>
    </row>
    <row r="112" spans="1:12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23"/>
      <c r="K112" s="23"/>
      <c r="L112" s="23"/>
    </row>
    <row r="113" spans="1:12" ht="15.75" customHeight="1">
      <c r="A113" s="14"/>
      <c r="B113" s="27"/>
      <c r="C113" s="14"/>
      <c r="D113" s="14"/>
      <c r="E113" s="14"/>
      <c r="F113" s="14"/>
      <c r="G113" s="14"/>
      <c r="H113" s="14"/>
      <c r="I113" s="14"/>
      <c r="J113" s="23"/>
      <c r="K113" s="23"/>
      <c r="L113" s="23"/>
    </row>
    <row r="114" spans="1:12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23"/>
      <c r="K114" s="23"/>
      <c r="L114" s="23"/>
    </row>
    <row r="115" spans="1:12" ht="15.75" customHeight="1">
      <c r="A115" s="14"/>
      <c r="B115" s="17"/>
      <c r="C115" s="14"/>
      <c r="D115" s="14"/>
      <c r="E115" s="14"/>
      <c r="F115" s="14"/>
      <c r="G115" s="14"/>
      <c r="H115" s="14"/>
      <c r="I115" s="14"/>
      <c r="J115" s="23"/>
      <c r="K115" s="23"/>
      <c r="L115" s="23"/>
    </row>
    <row r="116" spans="1:12" ht="15.75" customHeight="1">
      <c r="A116" s="14"/>
      <c r="B116" s="17"/>
      <c r="C116" s="14"/>
      <c r="D116" s="14"/>
      <c r="E116" s="14"/>
      <c r="F116" s="14"/>
      <c r="G116" s="14"/>
      <c r="H116" s="14"/>
      <c r="I116" s="14"/>
      <c r="J116" s="23"/>
      <c r="K116" s="23"/>
      <c r="L116" s="23"/>
    </row>
    <row r="117" spans="1:12" ht="15.75" customHeight="1">
      <c r="A117" s="14"/>
      <c r="B117" s="17"/>
      <c r="C117" s="14"/>
      <c r="D117" s="14"/>
      <c r="E117" s="14"/>
      <c r="F117" s="14"/>
      <c r="G117" s="14"/>
      <c r="H117" s="14"/>
      <c r="I117" s="14"/>
      <c r="J117" s="23"/>
      <c r="K117" s="23"/>
      <c r="L117" s="23"/>
    </row>
    <row r="118" spans="1:12" ht="15.75" customHeight="1">
      <c r="A118" s="14"/>
      <c r="B118" s="17"/>
      <c r="C118" s="14"/>
      <c r="D118" s="14"/>
      <c r="E118" s="14"/>
      <c r="F118" s="14"/>
      <c r="G118" s="14"/>
      <c r="H118" s="14"/>
      <c r="I118" s="14"/>
      <c r="J118" s="23"/>
      <c r="K118" s="23"/>
      <c r="L118" s="23"/>
    </row>
    <row r="119" spans="1:12" ht="15.75" customHeight="1">
      <c r="A119" s="14"/>
      <c r="B119" s="17"/>
      <c r="C119" s="14"/>
      <c r="D119" s="14"/>
      <c r="E119" s="14"/>
      <c r="F119" s="14"/>
      <c r="G119" s="14"/>
      <c r="H119" s="14"/>
      <c r="I119" s="14"/>
      <c r="J119" s="23"/>
      <c r="K119" s="23"/>
      <c r="L119" s="23"/>
    </row>
    <row r="120" spans="1:12" ht="15.75" customHeight="1">
      <c r="A120" s="14"/>
      <c r="B120" s="27"/>
      <c r="C120" s="14"/>
      <c r="D120" s="14"/>
      <c r="E120" s="14"/>
      <c r="F120" s="14"/>
      <c r="G120" s="14"/>
      <c r="H120" s="14"/>
      <c r="I120" s="14"/>
      <c r="J120" s="23"/>
      <c r="K120" s="23"/>
      <c r="L120" s="23"/>
    </row>
    <row r="121" spans="1:12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23"/>
      <c r="K121" s="23"/>
      <c r="L121" s="23"/>
    </row>
    <row r="122" spans="1:12" ht="15.75" customHeight="1">
      <c r="A122" s="14"/>
      <c r="B122" s="17"/>
      <c r="C122" s="14"/>
      <c r="D122" s="14"/>
      <c r="E122" s="14"/>
      <c r="F122" s="14"/>
      <c r="G122" s="14"/>
      <c r="H122" s="14"/>
      <c r="I122" s="14"/>
      <c r="J122" s="23"/>
      <c r="K122" s="23"/>
      <c r="L122" s="23"/>
    </row>
    <row r="123" spans="1:12" ht="15.75" customHeight="1">
      <c r="A123" s="14"/>
      <c r="B123" s="17"/>
      <c r="C123" s="14"/>
      <c r="D123" s="14"/>
      <c r="E123" s="14"/>
      <c r="F123" s="14"/>
      <c r="G123" s="14"/>
      <c r="H123" s="14"/>
      <c r="I123" s="14"/>
      <c r="J123" s="23"/>
      <c r="K123" s="23"/>
      <c r="L123" s="23"/>
    </row>
    <row r="124" spans="1:12" ht="15.75" customHeight="1">
      <c r="A124" s="14"/>
      <c r="B124" s="17"/>
      <c r="C124" s="14"/>
      <c r="D124" s="14"/>
      <c r="E124" s="14"/>
      <c r="F124" s="14"/>
      <c r="G124" s="14"/>
      <c r="H124" s="14"/>
      <c r="I124" s="14"/>
      <c r="J124" s="23"/>
      <c r="K124" s="23"/>
      <c r="L124" s="23"/>
    </row>
    <row r="125" spans="1:12" ht="15.75" customHeight="1">
      <c r="A125" s="14"/>
      <c r="B125" s="17"/>
      <c r="C125" s="14"/>
      <c r="D125" s="14"/>
      <c r="E125" s="14"/>
      <c r="F125" s="14"/>
      <c r="G125" s="14"/>
      <c r="H125" s="14"/>
      <c r="I125" s="14"/>
      <c r="J125" s="23"/>
      <c r="K125" s="23"/>
      <c r="L125" s="23"/>
    </row>
    <row r="126" spans="1:12" ht="15.75" customHeight="1">
      <c r="A126" s="14"/>
      <c r="B126" s="17"/>
      <c r="C126" s="14"/>
      <c r="D126" s="14"/>
      <c r="E126" s="14"/>
      <c r="F126" s="14"/>
      <c r="G126" s="14"/>
      <c r="H126" s="14"/>
      <c r="I126" s="14"/>
      <c r="J126" s="23"/>
      <c r="K126" s="23"/>
      <c r="L126" s="23"/>
    </row>
    <row r="127" spans="1:12" ht="15.75" customHeight="1">
      <c r="A127" s="14"/>
      <c r="B127" s="17"/>
      <c r="C127" s="14"/>
      <c r="D127" s="14"/>
      <c r="E127" s="14"/>
      <c r="F127" s="14"/>
      <c r="G127" s="14"/>
      <c r="H127" s="14"/>
      <c r="I127" s="14"/>
      <c r="J127" s="23"/>
      <c r="K127" s="23"/>
      <c r="L127" s="23"/>
    </row>
    <row r="128" spans="1:12" ht="14.25">
      <c r="A128" s="14"/>
      <c r="B128" s="17"/>
      <c r="C128" s="14"/>
      <c r="D128" s="14"/>
      <c r="E128" s="14"/>
      <c r="F128" s="14"/>
      <c r="G128" s="14"/>
      <c r="H128" s="14"/>
      <c r="I128" s="14"/>
      <c r="J128" s="23"/>
      <c r="K128" s="23"/>
      <c r="L128" s="23"/>
    </row>
    <row r="129" spans="1:12" ht="14.25">
      <c r="A129" s="14"/>
      <c r="B129" s="14"/>
      <c r="C129" s="14"/>
      <c r="D129" s="14"/>
      <c r="E129" s="14"/>
      <c r="F129" s="14"/>
      <c r="G129" s="14"/>
      <c r="H129" s="14"/>
      <c r="I129" s="14"/>
      <c r="J129" s="23"/>
      <c r="K129" s="23"/>
      <c r="L129" s="23"/>
    </row>
    <row r="130" spans="1:12" ht="14.25">
      <c r="A130" s="14"/>
      <c r="B130" s="27"/>
      <c r="C130" s="14"/>
      <c r="D130" s="14"/>
      <c r="E130" s="14"/>
      <c r="F130" s="14"/>
      <c r="G130" s="14"/>
      <c r="H130" s="14"/>
      <c r="I130" s="14"/>
      <c r="J130" s="23"/>
      <c r="K130" s="23"/>
      <c r="L130" s="23"/>
    </row>
    <row r="131" spans="1:12" ht="14.25">
      <c r="A131" s="14"/>
      <c r="B131" s="14"/>
      <c r="C131" s="14"/>
      <c r="D131" s="14"/>
      <c r="E131" s="14"/>
      <c r="F131" s="14"/>
      <c r="G131" s="14"/>
      <c r="H131" s="14"/>
      <c r="I131" s="14"/>
      <c r="J131" s="23"/>
      <c r="K131" s="23"/>
      <c r="L131" s="23"/>
    </row>
    <row r="132" spans="1:12" ht="14.25">
      <c r="A132" s="14"/>
      <c r="B132" s="27"/>
      <c r="C132" s="14"/>
      <c r="D132" s="14"/>
      <c r="E132" s="14"/>
      <c r="F132" s="14"/>
      <c r="G132" s="14"/>
      <c r="H132" s="14"/>
      <c r="I132" s="14"/>
      <c r="J132" s="23"/>
      <c r="K132" s="23"/>
      <c r="L132" s="23"/>
    </row>
    <row r="133" spans="1:12" ht="14.25">
      <c r="A133" s="14"/>
      <c r="B133" s="14"/>
      <c r="C133" s="14"/>
      <c r="D133" s="14"/>
      <c r="E133" s="14"/>
      <c r="F133" s="14"/>
      <c r="G133" s="14"/>
      <c r="H133" s="14"/>
      <c r="I133" s="14"/>
      <c r="J133" s="23"/>
      <c r="K133" s="23"/>
      <c r="L133" s="23"/>
    </row>
    <row r="134" spans="1:12" ht="14.25">
      <c r="A134" s="14"/>
      <c r="B134" s="27"/>
      <c r="C134" s="14"/>
      <c r="D134" s="14"/>
      <c r="E134" s="14"/>
      <c r="F134" s="14"/>
      <c r="G134" s="14"/>
      <c r="H134" s="14"/>
      <c r="I134" s="14"/>
      <c r="J134" s="23"/>
      <c r="K134" s="23"/>
      <c r="L134" s="23"/>
    </row>
    <row r="135" spans="1:12" ht="14.25">
      <c r="A135" s="14"/>
      <c r="B135" s="27"/>
      <c r="C135" s="14"/>
      <c r="D135" s="14"/>
      <c r="E135" s="14"/>
      <c r="F135" s="14"/>
      <c r="G135" s="14"/>
      <c r="H135" s="14"/>
      <c r="I135" s="14"/>
      <c r="J135" s="23"/>
      <c r="K135" s="23"/>
      <c r="L135" s="23"/>
    </row>
    <row r="136" spans="1:12" ht="14.25">
      <c r="A136" s="14"/>
      <c r="B136" s="27"/>
      <c r="C136" s="14"/>
      <c r="D136" s="14"/>
      <c r="E136" s="14"/>
      <c r="F136" s="14"/>
      <c r="G136" s="14"/>
      <c r="H136" s="14"/>
      <c r="I136" s="14"/>
      <c r="J136" s="23"/>
      <c r="K136" s="23"/>
      <c r="L136" s="23"/>
    </row>
    <row r="137" spans="1:12" ht="14.25">
      <c r="A137" s="14"/>
      <c r="B137" s="27"/>
      <c r="C137" s="14"/>
      <c r="D137" s="14"/>
      <c r="E137" s="14"/>
      <c r="F137" s="14"/>
      <c r="G137" s="14"/>
      <c r="H137" s="14"/>
      <c r="I137" s="14"/>
      <c r="J137" s="23"/>
      <c r="K137" s="23"/>
      <c r="L137" s="23"/>
    </row>
    <row r="138" spans="1:12" ht="14.25">
      <c r="A138" s="14"/>
      <c r="B138" s="27"/>
      <c r="C138" s="14"/>
      <c r="D138" s="14"/>
      <c r="E138" s="14"/>
      <c r="F138" s="14"/>
      <c r="G138" s="14"/>
      <c r="H138" s="14"/>
      <c r="I138" s="14"/>
      <c r="J138" s="23"/>
      <c r="K138" s="23"/>
      <c r="L138" s="23"/>
    </row>
    <row r="139" spans="1:12" ht="14.25">
      <c r="A139" s="14"/>
      <c r="B139" s="14"/>
      <c r="C139" s="14"/>
      <c r="D139" s="14"/>
      <c r="E139" s="14"/>
      <c r="F139" s="14"/>
      <c r="G139" s="14"/>
      <c r="H139" s="14"/>
      <c r="I139" s="14"/>
      <c r="J139" s="23"/>
      <c r="K139" s="23"/>
      <c r="L139" s="23"/>
    </row>
    <row r="140" spans="1:12" ht="14.25">
      <c r="A140" s="14"/>
      <c r="B140" s="17"/>
      <c r="C140" s="14"/>
      <c r="D140" s="14"/>
      <c r="E140" s="14"/>
      <c r="F140" s="14"/>
      <c r="G140" s="14"/>
      <c r="H140" s="14"/>
      <c r="I140" s="14"/>
      <c r="J140" s="23"/>
      <c r="K140" s="23"/>
      <c r="L140" s="23"/>
    </row>
    <row r="141" spans="1:12" ht="14.25">
      <c r="A141" s="14"/>
      <c r="B141" s="17"/>
      <c r="C141" s="14"/>
      <c r="D141" s="14"/>
      <c r="E141" s="14"/>
      <c r="F141" s="14"/>
      <c r="G141" s="14"/>
      <c r="H141" s="14"/>
      <c r="I141" s="14"/>
      <c r="J141" s="23"/>
      <c r="K141" s="23"/>
      <c r="L141" s="23"/>
    </row>
    <row r="142" spans="1:12" ht="14.25">
      <c r="A142" s="14"/>
      <c r="B142" s="17"/>
      <c r="C142" s="14"/>
      <c r="D142" s="14"/>
      <c r="E142" s="14"/>
      <c r="F142" s="14"/>
      <c r="G142" s="14"/>
      <c r="H142" s="14"/>
      <c r="I142" s="14"/>
      <c r="J142" s="23"/>
      <c r="K142" s="23"/>
      <c r="L142" s="23"/>
    </row>
    <row r="143" spans="1:12" ht="14.25">
      <c r="A143" s="14"/>
      <c r="B143" s="17"/>
      <c r="C143" s="14"/>
      <c r="D143" s="14"/>
      <c r="E143" s="14"/>
      <c r="F143" s="14"/>
      <c r="G143" s="14"/>
      <c r="H143" s="14"/>
      <c r="I143" s="14"/>
      <c r="J143" s="23"/>
      <c r="K143" s="23"/>
      <c r="L143" s="23"/>
    </row>
    <row r="144" spans="1:12" ht="14.25">
      <c r="A144" s="14"/>
      <c r="B144" s="17"/>
      <c r="C144" s="14"/>
      <c r="D144" s="14"/>
      <c r="E144" s="14"/>
      <c r="F144" s="14"/>
      <c r="G144" s="14"/>
      <c r="H144" s="14"/>
      <c r="I144" s="14"/>
      <c r="J144" s="23"/>
      <c r="K144" s="23"/>
      <c r="L144" s="23"/>
    </row>
    <row r="145" spans="1:12" ht="14.25">
      <c r="A145" s="14"/>
      <c r="B145" s="14"/>
      <c r="C145" s="14"/>
      <c r="D145" s="14"/>
      <c r="E145" s="14"/>
      <c r="F145" s="14"/>
      <c r="G145" s="14"/>
      <c r="H145" s="14"/>
      <c r="I145" s="14"/>
      <c r="J145" s="23"/>
      <c r="K145" s="23"/>
      <c r="L145" s="23"/>
    </row>
    <row r="146" spans="1:12" ht="14.25">
      <c r="A146" s="14"/>
      <c r="B146" s="17"/>
      <c r="C146" s="14"/>
      <c r="D146" s="14"/>
      <c r="E146" s="14"/>
      <c r="F146" s="14"/>
      <c r="G146" s="14"/>
      <c r="H146" s="14"/>
      <c r="I146" s="14"/>
      <c r="J146" s="23"/>
      <c r="K146" s="23"/>
      <c r="L146" s="23"/>
    </row>
    <row r="147" spans="1:12" ht="14.25">
      <c r="A147" s="14"/>
      <c r="B147" s="17"/>
      <c r="C147" s="14"/>
      <c r="D147" s="14"/>
      <c r="E147" s="14"/>
      <c r="F147" s="14"/>
      <c r="G147" s="14"/>
      <c r="H147" s="14"/>
      <c r="I147" s="14"/>
      <c r="J147" s="23"/>
      <c r="K147" s="23"/>
      <c r="L147" s="23"/>
    </row>
    <row r="148" spans="1:12" ht="14.25">
      <c r="A148" s="14"/>
      <c r="B148" s="17"/>
      <c r="C148" s="14"/>
      <c r="D148" s="14"/>
      <c r="E148" s="14"/>
      <c r="F148" s="14"/>
      <c r="G148" s="14"/>
      <c r="H148" s="14"/>
      <c r="I148" s="14"/>
      <c r="J148" s="23"/>
      <c r="K148" s="23"/>
      <c r="L148" s="23"/>
    </row>
    <row r="149" spans="1:12" ht="14.25">
      <c r="A149" s="14"/>
      <c r="B149" s="17"/>
      <c r="C149" s="14"/>
      <c r="D149" s="14"/>
      <c r="E149" s="14"/>
      <c r="F149" s="14"/>
      <c r="G149" s="14"/>
      <c r="H149" s="14"/>
      <c r="I149" s="14"/>
      <c r="J149" s="23"/>
      <c r="K149" s="23"/>
      <c r="L149" s="23"/>
    </row>
    <row r="150" spans="1:12" ht="14.25">
      <c r="A150" s="14"/>
      <c r="B150" s="17"/>
      <c r="C150" s="14"/>
      <c r="D150" s="14"/>
      <c r="E150" s="14"/>
      <c r="F150" s="14"/>
      <c r="G150" s="14"/>
      <c r="H150" s="14"/>
      <c r="I150" s="14"/>
      <c r="J150" s="23"/>
      <c r="K150" s="23"/>
      <c r="L150" s="23"/>
    </row>
    <row r="151" spans="1:12" ht="14.25">
      <c r="A151" s="14"/>
      <c r="B151" s="14"/>
      <c r="C151" s="14"/>
      <c r="D151" s="14"/>
      <c r="E151" s="14"/>
      <c r="F151" s="14"/>
      <c r="G151" s="14"/>
      <c r="H151" s="14"/>
      <c r="I151" s="14"/>
      <c r="J151" s="23"/>
      <c r="K151" s="23"/>
      <c r="L151" s="23"/>
    </row>
    <row r="152" spans="1:12" ht="14.25">
      <c r="A152" s="14"/>
      <c r="B152" s="17"/>
      <c r="C152" s="14"/>
      <c r="D152" s="14"/>
      <c r="E152" s="14"/>
      <c r="F152" s="14"/>
      <c r="G152" s="14"/>
      <c r="H152" s="14"/>
      <c r="I152" s="14"/>
      <c r="J152" s="23"/>
      <c r="K152" s="23"/>
      <c r="L152" s="23"/>
    </row>
    <row r="153" spans="1:12" ht="14.25">
      <c r="A153" s="14"/>
      <c r="B153" s="17"/>
      <c r="C153" s="14"/>
      <c r="D153" s="14"/>
      <c r="E153" s="14"/>
      <c r="F153" s="14"/>
      <c r="G153" s="14"/>
      <c r="H153" s="14"/>
      <c r="I153" s="14"/>
      <c r="J153" s="23"/>
      <c r="K153" s="23"/>
      <c r="L153" s="23"/>
    </row>
    <row r="154" spans="1:12" ht="14.25">
      <c r="A154" s="14"/>
      <c r="B154" s="17"/>
      <c r="C154" s="14"/>
      <c r="D154" s="14"/>
      <c r="E154" s="14"/>
      <c r="F154" s="14"/>
      <c r="G154" s="14"/>
      <c r="H154" s="14"/>
      <c r="I154" s="14"/>
      <c r="J154" s="23"/>
      <c r="K154" s="23"/>
      <c r="L154" s="23"/>
    </row>
    <row r="155" spans="1:12" ht="14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ht="14.25">
      <c r="A156" s="14"/>
      <c r="B156" s="14"/>
      <c r="C156" s="14"/>
      <c r="D156" s="14"/>
      <c r="E156" s="14"/>
      <c r="F156" s="14"/>
      <c r="G156" s="14"/>
      <c r="H156" s="14"/>
      <c r="I156" s="14"/>
      <c r="J156" s="23"/>
      <c r="K156" s="23"/>
      <c r="L156" s="23"/>
    </row>
    <row r="157" spans="1:12" ht="14.25">
      <c r="A157" s="14"/>
      <c r="B157" s="14"/>
      <c r="C157" s="14"/>
      <c r="D157" s="14"/>
      <c r="E157" s="14"/>
      <c r="F157" s="14"/>
      <c r="G157" s="14"/>
      <c r="H157" s="14"/>
      <c r="I157" s="14"/>
      <c r="J157" s="23"/>
      <c r="K157" s="23"/>
      <c r="L157" s="23"/>
    </row>
    <row r="158" spans="1:12" ht="14.25">
      <c r="A158" s="14"/>
      <c r="B158" s="14"/>
      <c r="C158" s="14"/>
      <c r="D158" s="14"/>
      <c r="E158" s="14"/>
      <c r="F158" s="14"/>
      <c r="G158" s="14"/>
      <c r="H158" s="14"/>
      <c r="I158" s="14"/>
      <c r="J158" s="23"/>
      <c r="K158" s="23"/>
      <c r="L158" s="23"/>
    </row>
    <row r="159" spans="1:12" ht="14.25">
      <c r="A159" s="14"/>
      <c r="B159" s="14"/>
      <c r="C159" s="14"/>
      <c r="D159" s="14"/>
      <c r="E159" s="14"/>
      <c r="F159" s="14"/>
      <c r="G159" s="14"/>
      <c r="H159" s="14"/>
      <c r="I159" s="14"/>
      <c r="J159" s="23"/>
      <c r="K159" s="23"/>
      <c r="L159" s="23"/>
    </row>
  </sheetData>
  <mergeCells count="13">
    <mergeCell ref="J3:L3"/>
    <mergeCell ref="I84:I85"/>
    <mergeCell ref="K84:K85"/>
    <mergeCell ref="L84:L85"/>
    <mergeCell ref="J84:J85"/>
    <mergeCell ref="B3:B4"/>
    <mergeCell ref="F84:F85"/>
    <mergeCell ref="G84:G85"/>
    <mergeCell ref="H84:H85"/>
    <mergeCell ref="D84:D85"/>
    <mergeCell ref="E84:E85"/>
    <mergeCell ref="D3:F3"/>
    <mergeCell ref="G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48:D49 G48:G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2006-06-15T07:33:52Z</cp:lastPrinted>
  <dcterms:modified xsi:type="dcterms:W3CDTF">2006-12-02T07:52:29Z</dcterms:modified>
  <cp:category/>
  <cp:version/>
  <cp:contentType/>
  <cp:contentStatus/>
</cp:coreProperties>
</file>