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県指標１" sheetId="1" r:id="rId1"/>
    <sheet name="県指標２" sheetId="2" r:id="rId2"/>
    <sheet name="県指標３" sheetId="3" r:id="rId3"/>
    <sheet name="県指標４" sheetId="4" r:id="rId4"/>
    <sheet name="県指標５" sheetId="5" r:id="rId5"/>
    <sheet name="県指標６" sheetId="6" r:id="rId6"/>
  </sheets>
  <definedNames>
    <definedName name="_xlnm.Print_Area" localSheetId="0">'県指標１'!$A$1:$Y$60</definedName>
    <definedName name="_xlnm.Print_Area" localSheetId="1">'県指標２'!$A$1:$V$59</definedName>
    <definedName name="_xlnm.Print_Area" localSheetId="2">'県指標３'!$A$1:$T$60</definedName>
    <definedName name="_xlnm.Print_Area" localSheetId="3">'県指標４'!$A$1:$T$59</definedName>
    <definedName name="_xlnm.Print_Area" localSheetId="4">'県指標５'!$A$1:$Q$61</definedName>
  </definedNames>
  <calcPr fullCalcOnLoad="1"/>
</workbook>
</file>

<file path=xl/sharedStrings.xml><?xml version="1.0" encoding="utf-8"?>
<sst xmlns="http://schemas.openxmlformats.org/spreadsheetml/2006/main" count="669" uniqueCount="374">
  <si>
    <t>都道府県</t>
  </si>
  <si>
    <t>総世帯数</t>
  </si>
  <si>
    <t>総数</t>
  </si>
  <si>
    <t>男</t>
  </si>
  <si>
    <t>女</t>
  </si>
  <si>
    <t>15～64歳</t>
  </si>
  <si>
    <t>65歳以上</t>
  </si>
  <si>
    <t>第1次産業</t>
  </si>
  <si>
    <t>第2次産業</t>
  </si>
  <si>
    <t>第3次産業</t>
  </si>
  <si>
    <t>持ち家</t>
  </si>
  <si>
    <t>調査年</t>
  </si>
  <si>
    <t>年</t>
  </si>
  <si>
    <t>単位</t>
  </si>
  <si>
    <t>1000人</t>
  </si>
  <si>
    <t>人</t>
  </si>
  <si>
    <t>1000 人</t>
  </si>
  <si>
    <t>1000  世  帯</t>
  </si>
  <si>
    <t>㎡</t>
  </si>
  <si>
    <t>％</t>
  </si>
  <si>
    <t>県の全国順位</t>
  </si>
  <si>
    <t>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</si>
  <si>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</si>
  <si>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</si>
  <si>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</si>
  <si>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</si>
  <si>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</si>
  <si>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</si>
  <si>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</si>
  <si>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</si>
  <si>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</si>
  <si>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</si>
  <si>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</si>
  <si>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</si>
  <si>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</si>
  <si>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</si>
  <si>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</si>
  <si>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</si>
  <si>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</si>
  <si>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</si>
  <si>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</si>
  <si>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</si>
  <si>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</si>
  <si>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</si>
  <si>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</si>
  <si>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</si>
  <si>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</si>
  <si>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</si>
  <si>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</si>
  <si>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</si>
  <si>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</si>
  <si>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</si>
  <si>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</si>
  <si>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</si>
  <si>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</si>
  <si>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</si>
  <si>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</si>
  <si>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</si>
  <si>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</si>
  <si>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</si>
  <si>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</si>
  <si>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</si>
  <si>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</si>
  <si>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</si>
  <si>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</si>
  <si>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</si>
  <si>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</si>
  <si>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</si>
  <si>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</si>
  <si>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</si>
  <si>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</si>
  <si>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>都道  府県</t>
  </si>
  <si>
    <t>世帯</t>
  </si>
  <si>
    <t>1世帯当たり
延べ面積</t>
  </si>
  <si>
    <t xml:space="preserve">   現         況         指         標</t>
  </si>
  <si>
    <t xml:space="preserve">                        １      都          道          府          県</t>
  </si>
  <si>
    <t>人口</t>
  </si>
  <si>
    <t>年齢（3区分）別人口</t>
  </si>
  <si>
    <t>就業者数（15歳以上）</t>
  </si>
  <si>
    <t>住宅に
住む
一般世帯</t>
  </si>
  <si>
    <t>労働力率</t>
  </si>
  <si>
    <t>人口総数</t>
  </si>
  <si>
    <t>人</t>
  </si>
  <si>
    <t>総務省統計局（国勢調査）</t>
  </si>
  <si>
    <t>1世帯当たり人員</t>
  </si>
  <si>
    <t>総務省統計局（国勢調査）</t>
  </si>
  <si>
    <t>平 12. 10. 1</t>
  </si>
  <si>
    <t>人口密度     (1ｋ㎡当たり)</t>
  </si>
  <si>
    <t>2)総数</t>
  </si>
  <si>
    <t xml:space="preserve"> 2)分類不能の産業を含む。</t>
  </si>
  <si>
    <t>/2</t>
  </si>
  <si>
    <t>0～14歳</t>
  </si>
  <si>
    <t>ｋ㎡</t>
  </si>
  <si>
    <t>1）        総　面　積</t>
  </si>
  <si>
    <t>国土地理院(面積調査)</t>
  </si>
  <si>
    <t>平17.10.1</t>
  </si>
  <si>
    <t>平  17.  10.  1</t>
  </si>
  <si>
    <t>平 17. 10. 1</t>
  </si>
  <si>
    <t>1)全国には、都県にまたがる境界未定地域 14,196.93k㎡を含む。</t>
  </si>
  <si>
    <t>総務省統計局（国勢調査）</t>
  </si>
  <si>
    <t>（続）</t>
  </si>
  <si>
    <t>出生</t>
  </si>
  <si>
    <t>死亡</t>
  </si>
  <si>
    <t>転出入者数</t>
  </si>
  <si>
    <t>第２次産業</t>
  </si>
  <si>
    <t>事業所数</t>
  </si>
  <si>
    <t>従業者数</t>
  </si>
  <si>
    <t>件</t>
  </si>
  <si>
    <t>所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</si>
  <si>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</si>
  <si>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</si>
  <si>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</si>
  <si>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</si>
  <si>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</si>
  <si>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</si>
  <si>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</si>
  <si>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</si>
  <si>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</si>
  <si>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</si>
  <si>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</si>
  <si>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</si>
  <si>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</si>
  <si>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</si>
  <si>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</si>
  <si>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</si>
  <si>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</si>
  <si>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</si>
  <si>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</si>
  <si>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</si>
  <si>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</si>
  <si>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</si>
  <si>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</si>
  <si>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</si>
  <si>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</si>
  <si>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</si>
  <si>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</si>
  <si>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</si>
  <si>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</si>
  <si>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</si>
  <si>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</si>
  <si>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</si>
  <si>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</si>
  <si>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</si>
  <si>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</si>
  <si>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</si>
  <si>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</si>
  <si>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</si>
  <si>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</si>
  <si>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</si>
  <si>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</si>
  <si>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</si>
  <si>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</si>
  <si>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</si>
  <si>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</si>
  <si>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</si>
  <si>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</si>
  <si>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 xml:space="preserve">             １      都         道         府         県</t>
  </si>
  <si>
    <t>婚姻</t>
  </si>
  <si>
    <t>離婚</t>
  </si>
  <si>
    <t>事業所数および従業者数</t>
  </si>
  <si>
    <t>都道府県</t>
  </si>
  <si>
    <t xml:space="preserve"> 1)
  実  数</t>
  </si>
  <si>
    <t>人  口
1000対</t>
  </si>
  <si>
    <t xml:space="preserve"> 2)
  実  数</t>
  </si>
  <si>
    <t>他都道府県
からの転入</t>
  </si>
  <si>
    <t>他都道府県
への転出</t>
  </si>
  <si>
    <t>転入超過数（△は転出超過）</t>
  </si>
  <si>
    <t>総数</t>
  </si>
  <si>
    <t>第１次産業</t>
  </si>
  <si>
    <t>第３次産業</t>
  </si>
  <si>
    <t>平16年</t>
  </si>
  <si>
    <t>平 17 年</t>
  </si>
  <si>
    <t>平       13.       10.       1</t>
  </si>
  <si>
    <t>厚生労働省（人口動態統計）</t>
  </si>
  <si>
    <t>総務省統計局                   　　　（住民基本台帳人口移動報告年報）</t>
  </si>
  <si>
    <t>総務省統計局 （事業所・企業統計調査）</t>
  </si>
  <si>
    <t>1)全国には住所地外国の 176人を含む。2)全国には住所地外国127人･不詳の1,865人を含む。</t>
  </si>
  <si>
    <t>１      都         道         府         県</t>
  </si>
  <si>
    <t xml:space="preserve">    現       況       指       標</t>
  </si>
  <si>
    <t xml:space="preserve"> 1)
 総 農 家 数</t>
  </si>
  <si>
    <t>農       家       数    （ 販   売   農   家 ）</t>
  </si>
  <si>
    <t>農 業 就 業 人 口（ 販 売 農 家 ）</t>
  </si>
  <si>
    <t>耕地面積</t>
  </si>
  <si>
    <t>稲・麦収穫量</t>
  </si>
  <si>
    <t>専業</t>
  </si>
  <si>
    <t>兼業</t>
  </si>
  <si>
    <t>＃男</t>
  </si>
  <si>
    <t>稲</t>
  </si>
  <si>
    <t>麦類</t>
  </si>
  <si>
    <t>第1種</t>
  </si>
  <si>
    <t>第2種</t>
  </si>
  <si>
    <t>単　　位</t>
  </si>
  <si>
    <t>戸</t>
  </si>
  <si>
    <t>ｈａ</t>
  </si>
  <si>
    <t>ｔ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</si>
  <si>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</si>
  <si>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</si>
  <si>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</si>
  <si>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</si>
  <si>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</si>
  <si>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</si>
  <si>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</si>
  <si>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</si>
  <si>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</si>
  <si>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</si>
  <si>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</si>
  <si>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</si>
  <si>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</si>
  <si>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</si>
  <si>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</si>
  <si>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</si>
  <si>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</si>
  <si>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</si>
  <si>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</si>
  <si>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</si>
  <si>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</si>
  <si>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</si>
  <si>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</si>
  <si>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</si>
  <si>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</si>
  <si>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</si>
  <si>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</si>
  <si>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</si>
  <si>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</si>
  <si>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</si>
  <si>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</si>
  <si>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</si>
  <si>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</si>
  <si>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</si>
  <si>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</si>
  <si>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</si>
  <si>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</si>
  <si>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</si>
  <si>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</si>
  <si>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</si>
  <si>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</si>
  <si>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</si>
  <si>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</si>
  <si>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</si>
  <si>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</si>
  <si>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</si>
  <si>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</si>
  <si>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</si>
  <si>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農林水産省「2005年農林業センサス農林業経営体調査結果（確定値）データ」</t>
  </si>
  <si>
    <t>農林水産省（農林水産省統計表）</t>
  </si>
  <si>
    <t xml:space="preserve"> 農 家 人 口 （販売農家）</t>
  </si>
  <si>
    <t>都道府県</t>
  </si>
  <si>
    <t>田</t>
  </si>
  <si>
    <t>畑</t>
  </si>
  <si>
    <t>平 17. 2 .1</t>
  </si>
  <si>
    <t>平   17.    7.   15</t>
  </si>
  <si>
    <t>平   17   年   産</t>
  </si>
  <si>
    <t>単　　位</t>
  </si>
  <si>
    <t>x</t>
  </si>
  <si>
    <t>1) 自給的農家数を含む。  自給的農家数＝総農家数－農家数（販売農家）</t>
  </si>
  <si>
    <t>農業産出額（概数）</t>
  </si>
  <si>
    <t>海面漁業使用　漁船隻数</t>
  </si>
  <si>
    <t>水道普及率</t>
  </si>
  <si>
    <t>放送受信　　　契約数</t>
  </si>
  <si>
    <t>＃耕種</t>
  </si>
  <si>
    <t>事業所数</t>
  </si>
  <si>
    <t>製造品
出荷額等</t>
  </si>
  <si>
    <t>平  16. 12. 31</t>
  </si>
  <si>
    <t>億     円</t>
  </si>
  <si>
    <t>経営体</t>
  </si>
  <si>
    <t>隻</t>
  </si>
  <si>
    <t>100万円</t>
  </si>
  <si>
    <t>事業所</t>
  </si>
  <si>
    <t>㎞</t>
  </si>
  <si>
    <t>両</t>
  </si>
  <si>
    <t>－</t>
  </si>
  <si>
    <t>農林水産省（農林水産省統計表）</t>
  </si>
  <si>
    <t>経済産業省（工業統計表）</t>
  </si>
  <si>
    <t>全国簡易水道協議会(簡易水道事業年鑑)日本水道協会(水道統計要覧)</t>
  </si>
  <si>
    <t xml:space="preserve">                 １      都       道       府       県</t>
  </si>
  <si>
    <t>海面漁業
経営体数</t>
  </si>
  <si>
    <t>漁業就業者数</t>
  </si>
  <si>
    <t>海面漁業漁獲量</t>
  </si>
  <si>
    <t>海面漁業生産額</t>
  </si>
  <si>
    <t>製造業(従業者4人以上の事業所について)</t>
  </si>
  <si>
    <t>着工新設
住宅戸数</t>
  </si>
  <si>
    <t>道路実延長
（一般道路）</t>
  </si>
  <si>
    <t>自動車
保有車両数</t>
  </si>
  <si>
    <t>都道府県</t>
  </si>
  <si>
    <t>平    16    年</t>
  </si>
  <si>
    <t>平    15    年</t>
  </si>
  <si>
    <t>平  16. 12. 31</t>
  </si>
  <si>
    <t>平 16年</t>
  </si>
  <si>
    <t>平17．3.31</t>
  </si>
  <si>
    <t>平16. 4. 1</t>
  </si>
  <si>
    <t>平 17．3. 31</t>
  </si>
  <si>
    <t>単　　位</t>
  </si>
  <si>
    <t>100万円</t>
  </si>
  <si>
    <t>全　　国</t>
  </si>
  <si>
    <t>-</t>
  </si>
  <si>
    <r>
      <t xml:space="preserve">国土交通省 </t>
    </r>
    <r>
      <rPr>
        <sz val="10"/>
        <rFont val="ＭＳ 明朝"/>
        <family val="1"/>
      </rPr>
      <t>(建築統計年報)</t>
    </r>
  </si>
  <si>
    <r>
      <t xml:space="preserve">国土交通省   </t>
    </r>
    <r>
      <rPr>
        <sz val="10"/>
        <rFont val="ＭＳ 明朝"/>
        <family val="1"/>
      </rPr>
      <t>(道路統計年報)</t>
    </r>
  </si>
  <si>
    <r>
      <t xml:space="preserve">国土交通省  </t>
    </r>
    <r>
      <rPr>
        <sz val="10"/>
        <rFont val="ＭＳ 明朝"/>
        <family val="1"/>
      </rPr>
      <t>(陸運統計要覧)</t>
    </r>
  </si>
  <si>
    <r>
      <t>日本放送協会</t>
    </r>
    <r>
      <rPr>
        <sz val="9"/>
        <rFont val="ＭＳ 明朝"/>
        <family val="1"/>
      </rPr>
      <t>（放送受信契約数統計要覧）</t>
    </r>
  </si>
  <si>
    <t>商業（飲食店を除く）</t>
  </si>
  <si>
    <t>2)消費者物価
地域差指数
(全国平均=100)</t>
  </si>
  <si>
    <t>常用労働者1人平均月間現金給与総額(事業所規模     30人以上）</t>
  </si>
  <si>
    <t>病院数</t>
  </si>
  <si>
    <t>事業所数</t>
  </si>
  <si>
    <t>年間商品
販売額</t>
  </si>
  <si>
    <t>平17年平均</t>
  </si>
  <si>
    <t>平16年平均</t>
  </si>
  <si>
    <t>平　16 年度</t>
  </si>
  <si>
    <t>平  16. 10. 1</t>
  </si>
  <si>
    <t>所</t>
  </si>
  <si>
    <t>円</t>
  </si>
  <si>
    <t>1000円</t>
  </si>
  <si>
    <t>院</t>
  </si>
  <si>
    <t>経済産業省（商業統計表）</t>
  </si>
  <si>
    <t>総務省統計局                    (家計調査年報)</t>
  </si>
  <si>
    <t>総務省統計局
(消費者物価
 指数年報)</t>
  </si>
  <si>
    <t>厚生労働省    (毎月勤労統計    調査年報)</t>
  </si>
  <si>
    <t>内閣府経済社会総合研究所(県民経済計算年報）</t>
  </si>
  <si>
    <t>厚生労働省    （社会福祉行政  業務報告）</t>
  </si>
  <si>
    <t>厚生労働省(医療施設調査・病院報告)</t>
  </si>
  <si>
    <t>厚生労働省                         (医師・歯科医師・薬剤師調査)</t>
  </si>
  <si>
    <t xml:space="preserve"> 3) 全国は国民所得である。</t>
  </si>
  <si>
    <t xml:space="preserve">         １      都        道        府        県</t>
  </si>
  <si>
    <t xml:space="preserve">  　　現        況        指        標</t>
  </si>
  <si>
    <r>
      <t xml:space="preserve">1)家計支出
</t>
    </r>
    <r>
      <rPr>
        <sz val="11"/>
        <rFont val="ＭＳ 明朝"/>
        <family val="1"/>
      </rPr>
      <t>(勤労者世帯
１か月１世帯
当たり実支出)</t>
    </r>
  </si>
  <si>
    <t>3) １人当たり
県民所得</t>
  </si>
  <si>
    <t>生活保護１か月
平均実人員</t>
  </si>
  <si>
    <t>一般診療所数</t>
  </si>
  <si>
    <t>4)医師数</t>
  </si>
  <si>
    <t>4)歯科医師数</t>
  </si>
  <si>
    <t>都道府県</t>
  </si>
  <si>
    <t>平  14.  6.  1</t>
  </si>
  <si>
    <t>H13.4.1～H14.3.31</t>
  </si>
  <si>
    <t>平  15 年 度</t>
  </si>
  <si>
    <t>全　　国</t>
  </si>
  <si>
    <t>資　　料</t>
  </si>
  <si>
    <t>1) 各都道府県庁所在市についてである。    2) 各都道府県庁所在市についてである。持家の帰属家賃を除く総合。</t>
  </si>
  <si>
    <t>4) 従業地による。</t>
  </si>
  <si>
    <t xml:space="preserve"> </t>
  </si>
  <si>
    <t xml:space="preserve">   現        況        指        標</t>
  </si>
  <si>
    <t>小学校</t>
  </si>
  <si>
    <t>中学校</t>
  </si>
  <si>
    <t>一般刑法犯認知件数</t>
  </si>
  <si>
    <t>交通事故発生件数</t>
  </si>
  <si>
    <t>歳出総額</t>
  </si>
  <si>
    <t>学校数</t>
  </si>
  <si>
    <t>児童数</t>
  </si>
  <si>
    <t>生徒数</t>
  </si>
  <si>
    <t>総額</t>
  </si>
  <si>
    <t>＃地方税</t>
  </si>
  <si>
    <t>＃地方交付税</t>
  </si>
  <si>
    <t>＃国庫支出金</t>
  </si>
  <si>
    <t>＃地方債</t>
  </si>
  <si>
    <t>平　成　17　年　度</t>
  </si>
  <si>
    <t>平 17. 9. 2</t>
  </si>
  <si>
    <t>平　   17.    5.    1</t>
  </si>
  <si>
    <t>平　17　年</t>
  </si>
  <si>
    <t>100    万    円</t>
  </si>
  <si>
    <t>校</t>
  </si>
  <si>
    <t>件</t>
  </si>
  <si>
    <t>総務省自治財政局（都道府県決算状況調・地方交付税関係計数資料）</t>
  </si>
  <si>
    <t>総務省</t>
  </si>
  <si>
    <t>文部科学省（学校基本調査報告書）</t>
  </si>
  <si>
    <t>警察庁
(警察白書)</t>
  </si>
  <si>
    <t>県警察本部
(交通白書)</t>
  </si>
  <si>
    <t xml:space="preserve">                 １    都      道      府      県</t>
  </si>
  <si>
    <t>都道府県普通会計</t>
  </si>
  <si>
    <t>基準財政        需要額</t>
  </si>
  <si>
    <t>地方交付税   交付金    （普通）</t>
  </si>
  <si>
    <t>選挙人名簿      登録者数</t>
  </si>
  <si>
    <t>歳入</t>
  </si>
  <si>
    <t>教員数
（本務者）</t>
  </si>
  <si>
    <t>平      16      年      度</t>
  </si>
  <si>
    <t>単　　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</si>
</sst>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#,##0.00_);[Red]\(#,##0.00\)"/>
    <numFmt numFmtId="193" formatCode="#,##0.00_ "/>
    <numFmt numFmtId="194" formatCode="&quot;\&quot;#,##0.0;[Red]&quot;\&quot;#,##0.0"/>
    <numFmt numFmtId="195" formatCode="0.0_ "/>
    <numFmt numFmtId="196" formatCode="0.00_ "/>
    <numFmt numFmtId="197" formatCode="&quot;\&quot;#,##0.00_);\(&quot;\&quot;#,##0.00\)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.5"/>
      <name val="ＭＳ 明朝"/>
      <family val="1"/>
    </font>
    <font>
      <sz val="11.5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9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/>
    </xf>
    <xf numFmtId="176" fontId="4" fillId="0" borderId="2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distributed" vertical="center"/>
    </xf>
    <xf numFmtId="3" fontId="4" fillId="0" borderId="0" xfId="16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77" fontId="4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3" fontId="4" fillId="0" borderId="0" xfId="16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181" fontId="4" fillId="0" borderId="0" xfId="16" applyFont="1" applyFill="1" applyAlignment="1">
      <alignment/>
    </xf>
    <xf numFmtId="181" fontId="4" fillId="0" borderId="0" xfId="16" applyFont="1" applyFill="1" applyAlignment="1">
      <alignment horizontal="center"/>
    </xf>
    <xf numFmtId="0" fontId="9" fillId="0" borderId="0" xfId="0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7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/>
    </xf>
    <xf numFmtId="181" fontId="4" fillId="0" borderId="19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29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28" xfId="16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1" fontId="4" fillId="0" borderId="3" xfId="16" applyFont="1" applyFill="1" applyBorder="1" applyAlignment="1">
      <alignment vertical="center" wrapText="1"/>
    </xf>
    <xf numFmtId="181" fontId="4" fillId="0" borderId="3" xfId="16" applyFont="1" applyFill="1" applyBorder="1" applyAlignment="1">
      <alignment horizontal="distributed" vertical="center" wrapText="1"/>
    </xf>
    <xf numFmtId="0" fontId="0" fillId="0" borderId="31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 wrapText="1"/>
    </xf>
    <xf numFmtId="181" fontId="4" fillId="0" borderId="32" xfId="16" applyFont="1" applyFill="1" applyBorder="1" applyAlignment="1">
      <alignment horizontal="distributed" vertical="center" wrapText="1"/>
    </xf>
    <xf numFmtId="181" fontId="4" fillId="0" borderId="33" xfId="16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34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/>
    </xf>
    <xf numFmtId="181" fontId="4" fillId="0" borderId="30" xfId="16" applyFont="1" applyFill="1" applyBorder="1" applyAlignment="1">
      <alignment vertical="center"/>
    </xf>
    <xf numFmtId="181" fontId="4" fillId="0" borderId="30" xfId="16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35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vertical="center"/>
    </xf>
    <xf numFmtId="181" fontId="4" fillId="0" borderId="16" xfId="16" applyFont="1" applyFill="1" applyBorder="1" applyAlignment="1">
      <alignment vertical="center"/>
    </xf>
    <xf numFmtId="181" fontId="4" fillId="0" borderId="26" xfId="16" applyFont="1" applyFill="1" applyBorder="1" applyAlignment="1">
      <alignment horizontal="distributed" vertic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26" xfId="16" applyFont="1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center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2" xfId="16" applyFont="1" applyFill="1" applyBorder="1" applyAlignment="1">
      <alignment/>
    </xf>
    <xf numFmtId="181" fontId="4" fillId="0" borderId="2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/>
    </xf>
    <xf numFmtId="181" fontId="4" fillId="0" borderId="19" xfId="16" applyFont="1" applyFill="1" applyBorder="1" applyAlignment="1">
      <alignment horizontal="center"/>
    </xf>
    <xf numFmtId="181" fontId="4" fillId="0" borderId="15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center"/>
    </xf>
    <xf numFmtId="181" fontId="4" fillId="0" borderId="2" xfId="16" applyFont="1" applyFill="1" applyBorder="1" applyAlignment="1">
      <alignment horizontal="center"/>
    </xf>
    <xf numFmtId="181" fontId="4" fillId="0" borderId="7" xfId="16" applyFont="1" applyFill="1" applyBorder="1" applyAlignment="1">
      <alignment horizont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center"/>
    </xf>
    <xf numFmtId="181" fontId="4" fillId="0" borderId="6" xfId="16" applyFont="1" applyFill="1" applyBorder="1" applyAlignment="1">
      <alignment horizontal="center"/>
    </xf>
    <xf numFmtId="181" fontId="4" fillId="0" borderId="12" xfId="16" applyFont="1" applyFill="1" applyBorder="1" applyAlignment="1">
      <alignment horizontal="center"/>
    </xf>
    <xf numFmtId="181" fontId="4" fillId="0" borderId="34" xfId="16" applyFont="1" applyFill="1" applyBorder="1" applyAlignment="1">
      <alignment horizontal="center"/>
    </xf>
    <xf numFmtId="181" fontId="4" fillId="0" borderId="0" xfId="16" applyFont="1" applyFill="1" applyAlignment="1">
      <alignment horizontal="distributed"/>
    </xf>
    <xf numFmtId="181" fontId="4" fillId="0" borderId="32" xfId="16" applyFont="1" applyFill="1" applyBorder="1" applyAlignment="1">
      <alignment/>
    </xf>
    <xf numFmtId="0" fontId="4" fillId="0" borderId="0" xfId="16" applyNumberFormat="1" applyFont="1" applyFill="1" applyAlignment="1">
      <alignment/>
    </xf>
    <xf numFmtId="191" fontId="4" fillId="0" borderId="0" xfId="16" applyNumberFormat="1" applyFont="1" applyFill="1" applyAlignment="1">
      <alignment/>
    </xf>
    <xf numFmtId="181" fontId="4" fillId="0" borderId="14" xfId="16" applyFont="1" applyFill="1" applyBorder="1" applyAlignment="1">
      <alignment/>
    </xf>
    <xf numFmtId="181" fontId="4" fillId="0" borderId="9" xfId="16" applyFont="1" applyFill="1" applyBorder="1" applyAlignment="1">
      <alignment horizontal="distributed"/>
    </xf>
    <xf numFmtId="181" fontId="4" fillId="0" borderId="0" xfId="16" applyFont="1" applyFill="1" applyAlignment="1">
      <alignment horizontal="right"/>
    </xf>
    <xf numFmtId="191" fontId="4" fillId="0" borderId="0" xfId="16" applyNumberFormat="1" applyFont="1" applyFill="1" applyAlignment="1">
      <alignment horizontal="right"/>
    </xf>
    <xf numFmtId="181" fontId="4" fillId="0" borderId="9" xfId="16" applyFont="1" applyFill="1" applyBorder="1" applyAlignment="1">
      <alignment/>
    </xf>
    <xf numFmtId="181" fontId="4" fillId="0" borderId="2" xfId="16" applyFont="1" applyFill="1" applyBorder="1" applyAlignment="1">
      <alignment horizontal="right"/>
    </xf>
    <xf numFmtId="191" fontId="4" fillId="0" borderId="2" xfId="16" applyNumberFormat="1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0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distributed"/>
    </xf>
    <xf numFmtId="181" fontId="4" fillId="0" borderId="4" xfId="16" applyFont="1" applyFill="1" applyBorder="1" applyAlignment="1">
      <alignment horizontal="distributed" vertical="distributed"/>
    </xf>
    <xf numFmtId="182" fontId="4" fillId="0" borderId="0" xfId="16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29" xfId="16" applyFont="1" applyFill="1" applyBorder="1" applyAlignment="1">
      <alignment vertical="center" wrapText="1"/>
    </xf>
    <xf numFmtId="181" fontId="4" fillId="0" borderId="19" xfId="16" applyFont="1" applyFill="1" applyBorder="1" applyAlignment="1">
      <alignment horizontal="center" vertical="center"/>
    </xf>
    <xf numFmtId="181" fontId="4" fillId="0" borderId="15" xfId="16" applyFont="1" applyFill="1" applyBorder="1" applyAlignment="1">
      <alignment horizontal="center" vertical="center"/>
    </xf>
    <xf numFmtId="181" fontId="4" fillId="0" borderId="20" xfId="16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81" fontId="4" fillId="0" borderId="0" xfId="16" applyFont="1" applyFill="1" applyAlignment="1">
      <alignment horizontal="distributed" vertical="center"/>
    </xf>
    <xf numFmtId="181" fontId="4" fillId="0" borderId="31" xfId="16" applyFont="1" applyFill="1" applyBorder="1" applyAlignment="1">
      <alignment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32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31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81" fontId="4" fillId="0" borderId="30" xfId="16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center" vertical="center"/>
    </xf>
    <xf numFmtId="181" fontId="4" fillId="0" borderId="26" xfId="16" applyFont="1" applyFill="1" applyBorder="1" applyAlignment="1">
      <alignment horizontal="center"/>
    </xf>
    <xf numFmtId="181" fontId="4" fillId="0" borderId="24" xfId="16" applyFont="1" applyFill="1" applyBorder="1" applyAlignment="1">
      <alignment horizontal="center"/>
    </xf>
    <xf numFmtId="181" fontId="4" fillId="0" borderId="23" xfId="16" applyFont="1" applyFill="1" applyBorder="1" applyAlignment="1">
      <alignment horizontal="center"/>
    </xf>
    <xf numFmtId="181" fontId="4" fillId="0" borderId="7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center"/>
    </xf>
    <xf numFmtId="181" fontId="4" fillId="0" borderId="12" xfId="16" applyFont="1" applyFill="1" applyBorder="1" applyAlignment="1">
      <alignment horizontal="center"/>
    </xf>
    <xf numFmtId="181" fontId="4" fillId="0" borderId="34" xfId="16" applyFont="1" applyFill="1" applyBorder="1" applyAlignment="1">
      <alignment horizontal="center"/>
    </xf>
    <xf numFmtId="181" fontId="4" fillId="0" borderId="10" xfId="16" applyFont="1" applyFill="1" applyBorder="1" applyAlignment="1">
      <alignment vertical="center"/>
    </xf>
    <xf numFmtId="181" fontId="4" fillId="0" borderId="4" xfId="16" applyFont="1" applyFill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2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/>
    </xf>
    <xf numFmtId="0" fontId="4" fillId="0" borderId="35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distributed"/>
    </xf>
    <xf numFmtId="3" fontId="4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0" fontId="10" fillId="0" borderId="3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93" fontId="4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181" fontId="4" fillId="0" borderId="29" xfId="16" applyFont="1" applyFill="1" applyBorder="1" applyAlignment="1">
      <alignment horizontal="distributed" vertical="center" wrapText="1"/>
    </xf>
    <xf numFmtId="181" fontId="12" fillId="0" borderId="25" xfId="16" applyFont="1" applyFill="1" applyBorder="1" applyAlignment="1">
      <alignment horizontal="distributed" vertical="center" wrapText="1"/>
    </xf>
    <xf numFmtId="181" fontId="4" fillId="0" borderId="28" xfId="16" applyFont="1" applyFill="1" applyBorder="1" applyAlignment="1">
      <alignment horizontal="distributed" vertical="center" wrapText="1"/>
    </xf>
    <xf numFmtId="181" fontId="4" fillId="0" borderId="29" xfId="16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3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 wrapText="1"/>
    </xf>
    <xf numFmtId="0" fontId="0" fillId="0" borderId="30" xfId="0" applyFill="1" applyBorder="1" applyAlignment="1">
      <alignment horizontal="distributed" vertical="center"/>
    </xf>
    <xf numFmtId="0" fontId="13" fillId="0" borderId="5" xfId="0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30" xfId="16" applyFont="1" applyFill="1" applyBorder="1" applyAlignment="1">
      <alignment horizontal="distributed" vertical="center"/>
    </xf>
    <xf numFmtId="0" fontId="0" fillId="0" borderId="23" xfId="0" applyBorder="1" applyAlignment="1">
      <alignment/>
    </xf>
    <xf numFmtId="0" fontId="9" fillId="0" borderId="23" xfId="0" applyFont="1" applyBorder="1" applyAlignment="1">
      <alignment horizontal="center" shrinkToFit="1"/>
    </xf>
    <xf numFmtId="181" fontId="4" fillId="0" borderId="5" xfId="16" applyFont="1" applyFill="1" applyBorder="1" applyAlignment="1">
      <alignment horizontal="distributed"/>
    </xf>
    <xf numFmtId="181" fontId="4" fillId="0" borderId="30" xfId="16" applyFont="1" applyFill="1" applyBorder="1" applyAlignment="1">
      <alignment horizontal="distributed"/>
    </xf>
    <xf numFmtId="181" fontId="4" fillId="0" borderId="26" xfId="16" applyFont="1" applyFill="1" applyBorder="1" applyAlignment="1">
      <alignment horizontal="distributed"/>
    </xf>
    <xf numFmtId="181" fontId="4" fillId="0" borderId="23" xfId="16" applyFont="1" applyFill="1" applyBorder="1" applyAlignment="1">
      <alignment horizontal="center"/>
    </xf>
    <xf numFmtId="181" fontId="4" fillId="0" borderId="24" xfId="16" applyFont="1" applyFill="1" applyBorder="1" applyAlignment="1">
      <alignment horizontal="center"/>
    </xf>
    <xf numFmtId="181" fontId="4" fillId="0" borderId="1" xfId="16" applyFont="1" applyFill="1" applyBorder="1" applyAlignment="1">
      <alignment horizontal="centerContinuous"/>
    </xf>
    <xf numFmtId="181" fontId="4" fillId="0" borderId="19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center"/>
    </xf>
    <xf numFmtId="181" fontId="0" fillId="0" borderId="0" xfId="16" applyFont="1" applyFill="1" applyAlignment="1">
      <alignment/>
    </xf>
    <xf numFmtId="181" fontId="4" fillId="0" borderId="35" xfId="16" applyFont="1" applyFill="1" applyBorder="1" applyAlignment="1">
      <alignment horizontal="distributed" vertical="center" wrapText="1"/>
    </xf>
    <xf numFmtId="181" fontId="4" fillId="0" borderId="35" xfId="16" applyFont="1" applyFill="1" applyBorder="1" applyAlignment="1">
      <alignment horizontal="distributed" vertical="center" wrapText="1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4" xfId="16" applyFont="1" applyFill="1" applyBorder="1" applyAlignment="1">
      <alignment horizontal="distributed" vertical="center" wrapText="1"/>
    </xf>
    <xf numFmtId="181" fontId="4" fillId="0" borderId="4" xfId="16" applyFont="1" applyFill="1" applyBorder="1" applyAlignment="1">
      <alignment horizontal="distributed" vertical="center" wrapText="1"/>
    </xf>
    <xf numFmtId="181" fontId="4" fillId="0" borderId="4" xfId="16" applyFont="1" applyFill="1" applyBorder="1" applyAlignment="1">
      <alignment horizontal="distributed" vertical="center" wrapText="1"/>
    </xf>
    <xf numFmtId="181" fontId="4" fillId="0" borderId="27" xfId="16" applyFont="1" applyFill="1" applyBorder="1" applyAlignment="1">
      <alignment/>
    </xf>
    <xf numFmtId="181" fontId="4" fillId="0" borderId="0" xfId="16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distributed" vertical="center"/>
    </xf>
    <xf numFmtId="0" fontId="4" fillId="0" borderId="8" xfId="0" applyFont="1" applyBorder="1" applyAlignment="1">
      <alignment/>
    </xf>
    <xf numFmtId="0" fontId="0" fillId="0" borderId="15" xfId="0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29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6" xfId="0" applyFont="1" applyBorder="1" applyAlignment="1">
      <alignment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/>
    </xf>
    <xf numFmtId="0" fontId="0" fillId="0" borderId="24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5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Continuous"/>
    </xf>
    <xf numFmtId="0" fontId="4" fillId="0" borderId="7" xfId="0" applyFont="1" applyBorder="1" applyAlignment="1">
      <alignment horizontal="distributed"/>
    </xf>
    <xf numFmtId="0" fontId="4" fillId="0" borderId="34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9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/>
    </xf>
    <xf numFmtId="181" fontId="4" fillId="0" borderId="0" xfId="16" applyFont="1" applyAlignment="1">
      <alignment/>
    </xf>
    <xf numFmtId="41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4" fillId="0" borderId="35" xfId="0" applyNumberFormat="1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showGridLines="0" tabSelected="1" zoomScaleSheetLayoutView="7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8.625" defaultRowHeight="12.75"/>
  <cols>
    <col min="1" max="1" width="0.875" style="1" customWidth="1"/>
    <col min="2" max="2" width="16.375" style="1" customWidth="1"/>
    <col min="3" max="3" width="1.00390625" style="1" customWidth="1"/>
    <col min="4" max="4" width="15.25390625" style="1" bestFit="1" customWidth="1"/>
    <col min="5" max="7" width="10.25390625" style="1" customWidth="1"/>
    <col min="8" max="10" width="11.625" style="1" customWidth="1"/>
    <col min="11" max="11" width="15.625" style="1" bestFit="1" customWidth="1"/>
    <col min="12" max="12" width="14.25390625" style="1" bestFit="1" customWidth="1"/>
    <col min="13" max="13" width="16.125" style="1" customWidth="1"/>
    <col min="14" max="17" width="13.00390625" style="1" customWidth="1"/>
    <col min="18" max="18" width="12.625" style="1" customWidth="1"/>
    <col min="19" max="19" width="11.375" style="1" customWidth="1"/>
    <col min="20" max="21" width="13.875" style="1" customWidth="1"/>
    <col min="22" max="22" width="9.75390625" style="1" customWidth="1"/>
    <col min="23" max="23" width="8.25390625" style="1" customWidth="1"/>
    <col min="24" max="24" width="1.25" style="1" customWidth="1"/>
    <col min="25" max="25" width="9.75390625" style="1" customWidth="1"/>
    <col min="26" max="26" width="4.00390625" style="1" customWidth="1"/>
    <col min="27" max="27" width="16.75390625" style="1" customWidth="1"/>
    <col min="28" max="16384" width="8.625" style="1" customWidth="1"/>
  </cols>
  <sheetData>
    <row r="1" spans="2:14" ht="24">
      <c r="B1" s="2" t="s">
        <v>75</v>
      </c>
      <c r="N1" s="3" t="s">
        <v>74</v>
      </c>
    </row>
    <row r="2" spans="1:27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6"/>
    </row>
    <row r="3" spans="1:26" ht="18" customHeight="1">
      <c r="A3" s="93" t="s">
        <v>0</v>
      </c>
      <c r="B3" s="93"/>
      <c r="C3" s="94"/>
      <c r="D3" s="98" t="s">
        <v>93</v>
      </c>
      <c r="E3" s="78" t="s">
        <v>76</v>
      </c>
      <c r="F3" s="79"/>
      <c r="G3" s="80"/>
      <c r="H3" s="79" t="s">
        <v>77</v>
      </c>
      <c r="I3" s="79"/>
      <c r="J3" s="79"/>
      <c r="K3" s="74" t="s">
        <v>81</v>
      </c>
      <c r="L3" s="101" t="s">
        <v>1</v>
      </c>
      <c r="M3" s="81" t="s">
        <v>87</v>
      </c>
      <c r="N3" s="79" t="s">
        <v>78</v>
      </c>
      <c r="O3" s="79"/>
      <c r="P3" s="79"/>
      <c r="Q3" s="80"/>
      <c r="R3" s="81" t="s">
        <v>79</v>
      </c>
      <c r="S3" s="7"/>
      <c r="T3" s="39"/>
      <c r="U3" s="39"/>
      <c r="V3" s="78" t="s">
        <v>80</v>
      </c>
      <c r="W3" s="79"/>
      <c r="X3" s="80"/>
      <c r="Y3" s="74" t="s">
        <v>71</v>
      </c>
      <c r="Z3" s="5"/>
    </row>
    <row r="4" spans="1:26" ht="36" customHeight="1" thickBot="1">
      <c r="A4" s="95"/>
      <c r="B4" s="95"/>
      <c r="C4" s="96"/>
      <c r="D4" s="99"/>
      <c r="E4" s="8" t="s">
        <v>2</v>
      </c>
      <c r="F4" s="9" t="s">
        <v>3</v>
      </c>
      <c r="G4" s="9" t="s">
        <v>4</v>
      </c>
      <c r="H4" s="51" t="s">
        <v>91</v>
      </c>
      <c r="I4" s="52" t="s">
        <v>5</v>
      </c>
      <c r="J4" s="53" t="s">
        <v>6</v>
      </c>
      <c r="K4" s="75"/>
      <c r="L4" s="102"/>
      <c r="M4" s="82"/>
      <c r="N4" s="10" t="s">
        <v>88</v>
      </c>
      <c r="O4" s="8" t="s">
        <v>7</v>
      </c>
      <c r="P4" s="8" t="s">
        <v>8</v>
      </c>
      <c r="Q4" s="8" t="s">
        <v>9</v>
      </c>
      <c r="R4" s="75"/>
      <c r="S4" s="8" t="s">
        <v>10</v>
      </c>
      <c r="T4" s="8" t="s">
        <v>84</v>
      </c>
      <c r="U4" s="65" t="s">
        <v>73</v>
      </c>
      <c r="V4" s="8" t="s">
        <v>3</v>
      </c>
      <c r="W4" s="76" t="s">
        <v>4</v>
      </c>
      <c r="X4" s="77"/>
      <c r="Y4" s="75"/>
      <c r="Z4" s="5"/>
    </row>
    <row r="5" spans="1:26" ht="18" customHeight="1" thickBot="1">
      <c r="A5" s="4"/>
      <c r="B5" s="48" t="s">
        <v>11</v>
      </c>
      <c r="C5" s="49"/>
      <c r="D5" s="64" t="s">
        <v>95</v>
      </c>
      <c r="E5" s="100" t="s">
        <v>96</v>
      </c>
      <c r="F5" s="83"/>
      <c r="G5" s="83"/>
      <c r="H5" s="83"/>
      <c r="I5" s="83"/>
      <c r="J5" s="84"/>
      <c r="K5" s="91" t="s">
        <v>97</v>
      </c>
      <c r="L5" s="92"/>
      <c r="M5" s="92"/>
      <c r="N5" s="83" t="s">
        <v>86</v>
      </c>
      <c r="O5" s="83"/>
      <c r="P5" s="83"/>
      <c r="Q5" s="84"/>
      <c r="R5" s="83" t="s">
        <v>97</v>
      </c>
      <c r="S5" s="69"/>
      <c r="T5" s="69"/>
      <c r="U5" s="70"/>
      <c r="V5" s="83" t="s">
        <v>86</v>
      </c>
      <c r="W5" s="83"/>
      <c r="X5" s="67"/>
      <c r="Y5" s="11" t="s">
        <v>12</v>
      </c>
      <c r="Z5" s="5"/>
    </row>
    <row r="6" spans="1:26" s="63" customFormat="1" ht="18" customHeight="1">
      <c r="A6" s="54"/>
      <c r="B6" s="33" t="s">
        <v>13</v>
      </c>
      <c r="C6" s="55"/>
      <c r="D6" s="57" t="s">
        <v>92</v>
      </c>
      <c r="E6" s="56"/>
      <c r="F6" s="47" t="s">
        <v>14</v>
      </c>
      <c r="G6" s="57"/>
      <c r="H6" s="88" t="s">
        <v>14</v>
      </c>
      <c r="I6" s="90"/>
      <c r="J6" s="89"/>
      <c r="K6" s="58" t="s">
        <v>82</v>
      </c>
      <c r="L6" s="68" t="s">
        <v>72</v>
      </c>
      <c r="M6" s="56" t="s">
        <v>15</v>
      </c>
      <c r="N6" s="90" t="s">
        <v>16</v>
      </c>
      <c r="O6" s="90"/>
      <c r="P6" s="90"/>
      <c r="Q6" s="89"/>
      <c r="R6" s="88" t="s">
        <v>17</v>
      </c>
      <c r="S6" s="89"/>
      <c r="T6" s="60" t="s">
        <v>15</v>
      </c>
      <c r="U6" s="60" t="s">
        <v>18</v>
      </c>
      <c r="V6" s="60" t="s">
        <v>19</v>
      </c>
      <c r="W6" s="60" t="s">
        <v>19</v>
      </c>
      <c r="X6" s="61"/>
      <c r="Y6" s="59" t="s">
        <v>13</v>
      </c>
      <c r="Z6" s="62"/>
    </row>
    <row r="7" spans="1:26" ht="18" customHeight="1">
      <c r="A7" s="7"/>
      <c r="B7" s="33" t="s">
        <v>20</v>
      </c>
      <c r="C7" s="12"/>
      <c r="D7" s="50">
        <f aca="true" t="shared" si="0" ref="D7:W7">RANK(D50,D9:D55,0)</f>
        <v>36</v>
      </c>
      <c r="E7" s="14">
        <f aca="true" t="shared" si="1" ref="E7:J7">RANK(E50,E9:E55,0)</f>
        <v>26</v>
      </c>
      <c r="F7" s="14">
        <f t="shared" si="1"/>
        <v>27</v>
      </c>
      <c r="G7" s="41">
        <f t="shared" si="1"/>
        <v>26</v>
      </c>
      <c r="H7" s="13">
        <f t="shared" si="1"/>
        <v>26</v>
      </c>
      <c r="I7" s="14">
        <f t="shared" si="1"/>
        <v>29</v>
      </c>
      <c r="J7" s="34">
        <f t="shared" si="1"/>
        <v>27</v>
      </c>
      <c r="K7" s="14">
        <f t="shared" si="0"/>
        <v>26</v>
      </c>
      <c r="L7" s="41">
        <f>RANK(L50,L9:L55,0)</f>
        <v>27</v>
      </c>
      <c r="M7" s="14">
        <f>RANK(M50,M9:M55,0)</f>
        <v>17</v>
      </c>
      <c r="N7" s="13">
        <f t="shared" si="0"/>
        <v>29</v>
      </c>
      <c r="O7" s="14">
        <f t="shared" si="0"/>
        <v>21</v>
      </c>
      <c r="P7" s="14">
        <f t="shared" si="0"/>
        <v>35</v>
      </c>
      <c r="Q7" s="14">
        <f t="shared" si="0"/>
        <v>26</v>
      </c>
      <c r="R7" s="14">
        <f t="shared" si="0"/>
        <v>27</v>
      </c>
      <c r="S7" s="14">
        <f t="shared" si="0"/>
        <v>29</v>
      </c>
      <c r="T7" s="14">
        <f t="shared" si="0"/>
        <v>33</v>
      </c>
      <c r="U7" s="14">
        <f t="shared" si="0"/>
        <v>32</v>
      </c>
      <c r="V7" s="14">
        <f t="shared" si="0"/>
        <v>42</v>
      </c>
      <c r="W7" s="14">
        <f t="shared" si="0"/>
        <v>38</v>
      </c>
      <c r="X7" s="13"/>
      <c r="Y7" s="35" t="s">
        <v>21</v>
      </c>
      <c r="Z7" s="5"/>
    </row>
    <row r="8" spans="2:26" ht="16.5" customHeight="1">
      <c r="B8" s="15" t="s">
        <v>22</v>
      </c>
      <c r="C8" s="16"/>
      <c r="D8" s="45">
        <v>377914.78</v>
      </c>
      <c r="E8" s="44">
        <v>127767.994</v>
      </c>
      <c r="F8" s="44">
        <v>62348.977</v>
      </c>
      <c r="G8" s="44">
        <v>65419.017</v>
      </c>
      <c r="H8" s="44">
        <v>17521.234</v>
      </c>
      <c r="I8" s="44">
        <v>84092.414</v>
      </c>
      <c r="J8" s="44">
        <v>25672.005</v>
      </c>
      <c r="K8" s="17">
        <f>SUM(K9:K55)</f>
        <v>127767994</v>
      </c>
      <c r="L8" s="17">
        <v>49566305</v>
      </c>
      <c r="M8" s="40">
        <f>K8/D8</f>
        <v>338.0867877144154</v>
      </c>
      <c r="N8" s="17">
        <v>62978</v>
      </c>
      <c r="O8" s="17">
        <v>3173</v>
      </c>
      <c r="P8" s="17">
        <v>18571</v>
      </c>
      <c r="Q8" s="17">
        <v>40485</v>
      </c>
      <c r="R8" s="17">
        <v>48168.309</v>
      </c>
      <c r="S8" s="17">
        <v>29927.443</v>
      </c>
      <c r="T8" s="37">
        <v>2.57</v>
      </c>
      <c r="U8" s="23">
        <v>91.8</v>
      </c>
      <c r="V8" s="18">
        <v>74.8</v>
      </c>
      <c r="W8" s="1">
        <v>48.2</v>
      </c>
      <c r="Y8" s="19" t="s">
        <v>22</v>
      </c>
      <c r="Z8" s="5"/>
    </row>
    <row r="9" spans="2:25" ht="33" customHeight="1">
      <c r="B9" s="20" t="s">
        <v>23</v>
      </c>
      <c r="C9" s="16"/>
      <c r="D9" s="46">
        <v>83455.73</v>
      </c>
      <c r="E9" s="17">
        <v>5627.737</v>
      </c>
      <c r="F9" s="17">
        <v>2675.033</v>
      </c>
      <c r="G9" s="17">
        <v>2952.704</v>
      </c>
      <c r="H9" s="17">
        <v>719.057</v>
      </c>
      <c r="I9" s="17">
        <v>3696.064</v>
      </c>
      <c r="J9" s="17">
        <v>1205.692</v>
      </c>
      <c r="K9" s="21">
        <v>5627737</v>
      </c>
      <c r="L9" s="21">
        <v>2380251</v>
      </c>
      <c r="M9" s="40">
        <f>K9/D9</f>
        <v>67.43379993201187</v>
      </c>
      <c r="N9" s="21">
        <v>2731</v>
      </c>
      <c r="O9" s="1">
        <v>218</v>
      </c>
      <c r="P9" s="1">
        <v>603</v>
      </c>
      <c r="Q9" s="21">
        <v>1881</v>
      </c>
      <c r="R9" s="21">
        <v>2335.185</v>
      </c>
      <c r="S9" s="21">
        <v>1307.125</v>
      </c>
      <c r="T9" s="37">
        <v>2.32</v>
      </c>
      <c r="U9" s="23">
        <v>86.5</v>
      </c>
      <c r="V9" s="18">
        <v>73.2</v>
      </c>
      <c r="W9" s="18">
        <v>46.2</v>
      </c>
      <c r="X9" s="18"/>
      <c r="Y9" s="22">
        <v>1</v>
      </c>
    </row>
    <row r="10" spans="2:25" ht="16.5" customHeight="1">
      <c r="B10" s="20" t="s">
        <v>24</v>
      </c>
      <c r="C10" s="16"/>
      <c r="D10" s="46">
        <v>8918.28</v>
      </c>
      <c r="E10" s="17">
        <v>1436.657</v>
      </c>
      <c r="F10" s="42">
        <v>679.077</v>
      </c>
      <c r="G10" s="17">
        <v>757.58</v>
      </c>
      <c r="H10" s="17">
        <v>198.959</v>
      </c>
      <c r="I10" s="17">
        <v>910.856</v>
      </c>
      <c r="J10" s="17">
        <v>326.562</v>
      </c>
      <c r="K10" s="21">
        <v>1436657</v>
      </c>
      <c r="L10" s="21">
        <v>510779</v>
      </c>
      <c r="M10" s="40">
        <f aca="true" t="shared" si="2" ref="M10:M55">K10/D10</f>
        <v>161.0912642348076</v>
      </c>
      <c r="N10" s="1">
        <v>729</v>
      </c>
      <c r="O10" s="1">
        <v>104</v>
      </c>
      <c r="P10" s="1">
        <v>186</v>
      </c>
      <c r="Q10" s="1">
        <v>437</v>
      </c>
      <c r="R10" s="21">
        <v>501.542</v>
      </c>
      <c r="S10" s="21">
        <v>353.753</v>
      </c>
      <c r="T10" s="37">
        <v>2.77</v>
      </c>
      <c r="U10" s="23">
        <v>118.4</v>
      </c>
      <c r="V10" s="18">
        <v>74.8</v>
      </c>
      <c r="W10" s="18">
        <v>50</v>
      </c>
      <c r="X10" s="18"/>
      <c r="Y10" s="22">
        <v>2</v>
      </c>
    </row>
    <row r="11" spans="2:25" ht="16.5" customHeight="1">
      <c r="B11" s="20" t="s">
        <v>25</v>
      </c>
      <c r="C11" s="16"/>
      <c r="D11" s="46">
        <v>15278.71</v>
      </c>
      <c r="E11" s="17">
        <v>1385.041</v>
      </c>
      <c r="F11" s="17">
        <v>663.58</v>
      </c>
      <c r="G11" s="17">
        <v>721.461</v>
      </c>
      <c r="H11" s="17">
        <v>190.578</v>
      </c>
      <c r="I11" s="17">
        <v>850.253</v>
      </c>
      <c r="J11" s="17">
        <v>339.957</v>
      </c>
      <c r="K11" s="21">
        <v>1385041</v>
      </c>
      <c r="L11" s="21">
        <v>483926</v>
      </c>
      <c r="M11" s="40">
        <f t="shared" si="2"/>
        <v>90.65169768913738</v>
      </c>
      <c r="N11" s="1">
        <v>733</v>
      </c>
      <c r="O11" s="1">
        <v>104</v>
      </c>
      <c r="P11" s="1">
        <v>216</v>
      </c>
      <c r="Q11" s="1">
        <v>412</v>
      </c>
      <c r="R11" s="21">
        <v>472.509</v>
      </c>
      <c r="S11" s="21">
        <v>334.151</v>
      </c>
      <c r="T11" s="37">
        <v>2.84</v>
      </c>
      <c r="U11" s="23">
        <v>119.6</v>
      </c>
      <c r="V11" s="18">
        <v>76</v>
      </c>
      <c r="W11" s="18">
        <v>52.1</v>
      </c>
      <c r="X11" s="18"/>
      <c r="Y11" s="22">
        <v>3</v>
      </c>
    </row>
    <row r="12" spans="2:25" ht="16.5" customHeight="1">
      <c r="B12" s="20" t="s">
        <v>26</v>
      </c>
      <c r="C12" s="16"/>
      <c r="D12" s="46">
        <v>6861.95</v>
      </c>
      <c r="E12" s="17">
        <v>2360.218</v>
      </c>
      <c r="F12" s="17">
        <v>1149.172</v>
      </c>
      <c r="G12" s="17">
        <v>1211.046</v>
      </c>
      <c r="H12" s="17">
        <v>325.829</v>
      </c>
      <c r="I12" s="17">
        <v>1558.087</v>
      </c>
      <c r="J12" s="17">
        <v>470.512</v>
      </c>
      <c r="K12" s="21">
        <v>2360218</v>
      </c>
      <c r="L12" s="21">
        <v>865200</v>
      </c>
      <c r="M12" s="40">
        <f t="shared" si="2"/>
        <v>343.95732991350854</v>
      </c>
      <c r="N12" s="21">
        <v>1153</v>
      </c>
      <c r="O12" s="1">
        <v>75</v>
      </c>
      <c r="P12" s="1">
        <v>308</v>
      </c>
      <c r="Q12" s="1">
        <v>759</v>
      </c>
      <c r="R12" s="21">
        <v>847.429</v>
      </c>
      <c r="S12" s="21">
        <v>521.256</v>
      </c>
      <c r="T12" s="37">
        <v>2.72</v>
      </c>
      <c r="U12" s="23">
        <v>99.4</v>
      </c>
      <c r="V12" s="18">
        <v>73.8</v>
      </c>
      <c r="W12" s="18">
        <v>47.6</v>
      </c>
      <c r="X12" s="18"/>
      <c r="Y12" s="22">
        <v>4</v>
      </c>
    </row>
    <row r="13" spans="2:25" ht="16.5" customHeight="1">
      <c r="B13" s="20" t="s">
        <v>27</v>
      </c>
      <c r="C13" s="16"/>
      <c r="D13" s="46">
        <v>11434.22</v>
      </c>
      <c r="E13" s="17">
        <v>1145.501</v>
      </c>
      <c r="F13" s="17">
        <v>540.539</v>
      </c>
      <c r="G13" s="17">
        <v>604.962</v>
      </c>
      <c r="H13" s="17">
        <v>142.507</v>
      </c>
      <c r="I13" s="17">
        <v>694.288</v>
      </c>
      <c r="J13" s="17">
        <v>308.193</v>
      </c>
      <c r="K13" s="21">
        <v>1145501</v>
      </c>
      <c r="L13" s="21">
        <v>393038</v>
      </c>
      <c r="M13" s="40">
        <f t="shared" si="2"/>
        <v>100.18182263416307</v>
      </c>
      <c r="N13" s="1">
        <v>588</v>
      </c>
      <c r="O13" s="1">
        <v>64</v>
      </c>
      <c r="P13" s="1">
        <v>182</v>
      </c>
      <c r="Q13" s="1">
        <v>341</v>
      </c>
      <c r="R13" s="21">
        <v>386.904</v>
      </c>
      <c r="S13" s="21">
        <v>301.757</v>
      </c>
      <c r="T13" s="37">
        <v>2.87</v>
      </c>
      <c r="U13" s="23">
        <v>134.8</v>
      </c>
      <c r="V13" s="18">
        <v>73.6</v>
      </c>
      <c r="W13" s="18">
        <v>47.9</v>
      </c>
      <c r="X13" s="18"/>
      <c r="Y13" s="22">
        <v>5</v>
      </c>
    </row>
    <row r="14" spans="2:25" ht="33" customHeight="1">
      <c r="B14" s="20" t="s">
        <v>28</v>
      </c>
      <c r="C14" s="16"/>
      <c r="D14" s="46">
        <v>6652.06</v>
      </c>
      <c r="E14" s="17">
        <v>1216.181</v>
      </c>
      <c r="F14" s="17">
        <v>585.023</v>
      </c>
      <c r="G14" s="17">
        <v>631.158</v>
      </c>
      <c r="H14" s="17">
        <v>166.653</v>
      </c>
      <c r="I14" s="17">
        <v>739.03</v>
      </c>
      <c r="J14" s="17">
        <v>309.913</v>
      </c>
      <c r="K14" s="21">
        <v>1216181</v>
      </c>
      <c r="L14" s="21">
        <v>386728</v>
      </c>
      <c r="M14" s="40">
        <f t="shared" si="2"/>
        <v>182.82772554667275</v>
      </c>
      <c r="N14" s="1">
        <v>643</v>
      </c>
      <c r="O14" s="1">
        <v>71</v>
      </c>
      <c r="P14" s="1">
        <v>223</v>
      </c>
      <c r="Q14" s="1">
        <v>348</v>
      </c>
      <c r="R14" s="21">
        <v>381.487</v>
      </c>
      <c r="S14" s="21">
        <v>287.727</v>
      </c>
      <c r="T14" s="37">
        <v>3.11</v>
      </c>
      <c r="U14" s="23">
        <v>133.7</v>
      </c>
      <c r="V14" s="18">
        <v>75.3</v>
      </c>
      <c r="W14" s="18">
        <v>51.5</v>
      </c>
      <c r="X14" s="18"/>
      <c r="Y14" s="22">
        <v>6</v>
      </c>
    </row>
    <row r="15" spans="2:25" ht="16.5" customHeight="1">
      <c r="B15" s="20" t="s">
        <v>29</v>
      </c>
      <c r="C15" s="16"/>
      <c r="D15" s="46">
        <v>13782.75</v>
      </c>
      <c r="E15" s="17">
        <v>2091.319</v>
      </c>
      <c r="F15" s="17">
        <v>1016.724</v>
      </c>
      <c r="G15" s="17">
        <v>1074.595</v>
      </c>
      <c r="H15" s="17">
        <v>307.294</v>
      </c>
      <c r="I15" s="17">
        <v>1307.734</v>
      </c>
      <c r="J15" s="17">
        <v>474.86</v>
      </c>
      <c r="K15" s="21">
        <v>2091319</v>
      </c>
      <c r="L15" s="21">
        <v>709644</v>
      </c>
      <c r="M15" s="40">
        <f t="shared" si="2"/>
        <v>151.7345232264969</v>
      </c>
      <c r="N15" s="21">
        <v>1061</v>
      </c>
      <c r="O15" s="1">
        <v>102</v>
      </c>
      <c r="P15" s="1">
        <v>368</v>
      </c>
      <c r="Q15" s="1">
        <v>586</v>
      </c>
      <c r="R15" s="21">
        <v>698.319</v>
      </c>
      <c r="S15" s="21">
        <v>478.306</v>
      </c>
      <c r="T15" s="37">
        <v>2.93</v>
      </c>
      <c r="U15" s="23">
        <v>112.4</v>
      </c>
      <c r="V15" s="18">
        <v>74.7</v>
      </c>
      <c r="W15" s="18">
        <v>50.3</v>
      </c>
      <c r="X15" s="18"/>
      <c r="Y15" s="22">
        <v>7</v>
      </c>
    </row>
    <row r="16" spans="2:25" ht="16.5" customHeight="1">
      <c r="B16" s="20" t="s">
        <v>30</v>
      </c>
      <c r="C16" s="16"/>
      <c r="D16" s="46">
        <v>6095.68</v>
      </c>
      <c r="E16" s="17">
        <v>2975.167</v>
      </c>
      <c r="F16" s="17">
        <v>1479.941</v>
      </c>
      <c r="G16" s="17">
        <v>1495.226</v>
      </c>
      <c r="H16" s="17">
        <v>422.913</v>
      </c>
      <c r="I16" s="17">
        <v>1974.159</v>
      </c>
      <c r="J16" s="17">
        <v>576.272</v>
      </c>
      <c r="K16" s="21">
        <v>2975167</v>
      </c>
      <c r="L16" s="21">
        <v>1032476</v>
      </c>
      <c r="M16" s="40">
        <f t="shared" si="2"/>
        <v>488.0779502861042</v>
      </c>
      <c r="N16" s="21">
        <v>1504</v>
      </c>
      <c r="O16" s="1">
        <v>121</v>
      </c>
      <c r="P16" s="1">
        <v>504</v>
      </c>
      <c r="Q16" s="1">
        <v>866</v>
      </c>
      <c r="R16" s="21">
        <v>1008.52</v>
      </c>
      <c r="S16" s="21">
        <v>713.233</v>
      </c>
      <c r="T16" s="37">
        <v>2.88</v>
      </c>
      <c r="U16" s="23">
        <v>104.6</v>
      </c>
      <c r="V16" s="18">
        <v>76.2</v>
      </c>
      <c r="W16" s="18">
        <v>48.4</v>
      </c>
      <c r="X16" s="18"/>
      <c r="Y16" s="22">
        <v>8</v>
      </c>
    </row>
    <row r="17" spans="2:25" ht="16.5" customHeight="1">
      <c r="B17" s="20" t="s">
        <v>31</v>
      </c>
      <c r="C17" s="16"/>
      <c r="D17" s="46">
        <v>6408.28</v>
      </c>
      <c r="E17" s="17">
        <v>2016.631</v>
      </c>
      <c r="F17" s="17">
        <v>1002.114</v>
      </c>
      <c r="G17" s="42">
        <v>1014.517</v>
      </c>
      <c r="H17" s="17">
        <v>285.245</v>
      </c>
      <c r="I17" s="17">
        <v>1336.513</v>
      </c>
      <c r="J17" s="17">
        <v>390.896</v>
      </c>
      <c r="K17" s="21">
        <v>2016631</v>
      </c>
      <c r="L17" s="21">
        <v>709346</v>
      </c>
      <c r="M17" s="40">
        <f t="shared" si="2"/>
        <v>314.69146167146255</v>
      </c>
      <c r="N17" s="21">
        <v>1038</v>
      </c>
      <c r="O17" s="1">
        <v>75</v>
      </c>
      <c r="P17" s="1">
        <v>373</v>
      </c>
      <c r="Q17" s="1">
        <v>583</v>
      </c>
      <c r="R17" s="21">
        <v>691.894</v>
      </c>
      <c r="S17" s="21">
        <v>477.322</v>
      </c>
      <c r="T17" s="37">
        <v>2.84</v>
      </c>
      <c r="U17" s="23">
        <v>104.7</v>
      </c>
      <c r="V17" s="18">
        <v>77.1</v>
      </c>
      <c r="W17" s="18">
        <v>50.9</v>
      </c>
      <c r="X17" s="18"/>
      <c r="Y17" s="22">
        <v>9</v>
      </c>
    </row>
    <row r="18" spans="2:25" ht="16.5" customHeight="1">
      <c r="B18" s="20" t="s">
        <v>32</v>
      </c>
      <c r="C18" s="16"/>
      <c r="D18" s="46">
        <v>6363.16</v>
      </c>
      <c r="E18" s="17">
        <v>2024.135</v>
      </c>
      <c r="F18" s="17">
        <v>996.346</v>
      </c>
      <c r="G18" s="42">
        <v>1027.789</v>
      </c>
      <c r="H18" s="17">
        <v>291.995</v>
      </c>
      <c r="I18" s="17">
        <v>1314.259</v>
      </c>
      <c r="J18" s="17">
        <v>416.909</v>
      </c>
      <c r="K18" s="21">
        <v>2024135</v>
      </c>
      <c r="L18" s="21">
        <v>726203</v>
      </c>
      <c r="M18" s="40">
        <f t="shared" si="2"/>
        <v>318.10216936239226</v>
      </c>
      <c r="N18" s="21">
        <v>1040</v>
      </c>
      <c r="O18" s="1">
        <v>72</v>
      </c>
      <c r="P18" s="1">
        <v>379</v>
      </c>
      <c r="Q18" s="1">
        <v>585</v>
      </c>
      <c r="R18" s="21">
        <v>711.803</v>
      </c>
      <c r="S18" s="21">
        <v>500.835</v>
      </c>
      <c r="T18" s="37">
        <v>2.77</v>
      </c>
      <c r="U18" s="23">
        <v>104.2</v>
      </c>
      <c r="V18" s="18">
        <v>77.1</v>
      </c>
      <c r="W18" s="18">
        <v>50.1</v>
      </c>
      <c r="X18" s="18"/>
      <c r="Y18" s="22">
        <v>10</v>
      </c>
    </row>
    <row r="19" spans="2:25" ht="33" customHeight="1">
      <c r="B19" s="20" t="s">
        <v>33</v>
      </c>
      <c r="C19" s="16"/>
      <c r="D19" s="46">
        <v>3767.09</v>
      </c>
      <c r="E19" s="17">
        <v>7054.243</v>
      </c>
      <c r="F19" s="17">
        <v>3554.843</v>
      </c>
      <c r="G19" s="17">
        <v>3499.4</v>
      </c>
      <c r="H19" s="17">
        <v>986.361</v>
      </c>
      <c r="I19" s="17">
        <v>4892.253</v>
      </c>
      <c r="J19" s="17">
        <v>1157.006</v>
      </c>
      <c r="K19" s="21">
        <v>7054243</v>
      </c>
      <c r="L19" s="21">
        <v>2650115</v>
      </c>
      <c r="M19" s="40">
        <f t="shared" si="2"/>
        <v>1872.5974160426217</v>
      </c>
      <c r="N19" s="21">
        <v>3528</v>
      </c>
      <c r="O19" s="1">
        <v>85</v>
      </c>
      <c r="P19" s="21">
        <v>1079</v>
      </c>
      <c r="Q19" s="21">
        <v>2304</v>
      </c>
      <c r="R19" s="21">
        <v>2590.172</v>
      </c>
      <c r="S19" s="21">
        <v>1716.084</v>
      </c>
      <c r="T19" s="37">
        <v>2.67</v>
      </c>
      <c r="U19" s="23">
        <v>84.5</v>
      </c>
      <c r="V19" s="18">
        <v>77.2</v>
      </c>
      <c r="W19" s="18">
        <v>48.1</v>
      </c>
      <c r="X19" s="18"/>
      <c r="Y19" s="22">
        <v>11</v>
      </c>
    </row>
    <row r="20" spans="2:25" ht="16.5" customHeight="1">
      <c r="B20" s="20" t="s">
        <v>34</v>
      </c>
      <c r="C20" s="16"/>
      <c r="D20" s="46">
        <v>4996.25</v>
      </c>
      <c r="E20" s="17">
        <v>6056.462</v>
      </c>
      <c r="F20" s="17">
        <v>3029.486</v>
      </c>
      <c r="G20" s="17">
        <v>3026.976</v>
      </c>
      <c r="H20" s="17">
        <v>819.348</v>
      </c>
      <c r="I20" s="17">
        <v>4154.6</v>
      </c>
      <c r="J20" s="17">
        <v>1060.343</v>
      </c>
      <c r="K20" s="21">
        <v>6056462</v>
      </c>
      <c r="L20" s="21">
        <v>2325232</v>
      </c>
      <c r="M20" s="40">
        <f t="shared" si="2"/>
        <v>1212.2015511633726</v>
      </c>
      <c r="N20" s="21">
        <v>2976</v>
      </c>
      <c r="O20" s="1">
        <v>117</v>
      </c>
      <c r="P20" s="1">
        <v>734</v>
      </c>
      <c r="Q20" s="21">
        <v>2071</v>
      </c>
      <c r="R20" s="21">
        <v>2251.775</v>
      </c>
      <c r="S20" s="21">
        <v>1475.412</v>
      </c>
      <c r="T20" s="37">
        <v>2.62</v>
      </c>
      <c r="U20" s="23">
        <v>87.2</v>
      </c>
      <c r="V20" s="18">
        <v>75.8</v>
      </c>
      <c r="W20" s="18">
        <v>47.3</v>
      </c>
      <c r="X20" s="18"/>
      <c r="Y20" s="22">
        <v>12</v>
      </c>
    </row>
    <row r="21" spans="2:25" ht="16.5" customHeight="1">
      <c r="B21" s="20" t="s">
        <v>35</v>
      </c>
      <c r="C21" s="16"/>
      <c r="D21" s="46">
        <v>2102.41</v>
      </c>
      <c r="E21" s="17">
        <v>12576.601</v>
      </c>
      <c r="F21" s="17">
        <v>6264.895</v>
      </c>
      <c r="G21" s="17">
        <v>6311.706</v>
      </c>
      <c r="H21" s="17">
        <v>1424.667</v>
      </c>
      <c r="I21" s="17">
        <v>8695.592</v>
      </c>
      <c r="J21" s="17">
        <v>2295.527</v>
      </c>
      <c r="K21" s="21">
        <v>12576601</v>
      </c>
      <c r="L21" s="21">
        <v>5890792</v>
      </c>
      <c r="M21" s="40">
        <f t="shared" si="2"/>
        <v>5981.992570431077</v>
      </c>
      <c r="N21" s="21">
        <v>6158</v>
      </c>
      <c r="O21" s="1">
        <v>27</v>
      </c>
      <c r="P21" s="21">
        <v>1383</v>
      </c>
      <c r="Q21" s="21">
        <v>4573</v>
      </c>
      <c r="R21" s="21">
        <v>5625.96</v>
      </c>
      <c r="S21" s="21">
        <v>2665.109</v>
      </c>
      <c r="T21" s="37">
        <v>2.15</v>
      </c>
      <c r="U21" s="23">
        <v>64.2</v>
      </c>
      <c r="V21" s="18">
        <v>73.5</v>
      </c>
      <c r="W21" s="18">
        <v>48.8</v>
      </c>
      <c r="X21" s="18"/>
      <c r="Y21" s="22">
        <v>13</v>
      </c>
    </row>
    <row r="22" spans="2:25" ht="16.5" customHeight="1">
      <c r="B22" s="20" t="s">
        <v>36</v>
      </c>
      <c r="C22" s="16"/>
      <c r="D22" s="46">
        <v>2415.84</v>
      </c>
      <c r="E22" s="17">
        <v>8792</v>
      </c>
      <c r="F22" s="17">
        <v>4444.555</v>
      </c>
      <c r="G22" s="17">
        <v>4347.042</v>
      </c>
      <c r="H22" s="17">
        <v>1184.631</v>
      </c>
      <c r="I22" s="17">
        <v>6088.141</v>
      </c>
      <c r="J22" s="17">
        <v>1480.262</v>
      </c>
      <c r="K22" s="21">
        <v>8791597</v>
      </c>
      <c r="L22" s="21">
        <v>3591866</v>
      </c>
      <c r="M22" s="40">
        <f t="shared" si="2"/>
        <v>3639.1470461619974</v>
      </c>
      <c r="N22" s="21">
        <v>4245</v>
      </c>
      <c r="O22" s="1">
        <v>44</v>
      </c>
      <c r="P22" s="21">
        <v>1178</v>
      </c>
      <c r="Q22" s="21">
        <v>2954</v>
      </c>
      <c r="R22" s="21">
        <v>3458.128</v>
      </c>
      <c r="S22" s="21">
        <v>2022.173</v>
      </c>
      <c r="T22" s="37">
        <v>2.47</v>
      </c>
      <c r="U22" s="23">
        <v>75.2</v>
      </c>
      <c r="V22" s="18">
        <v>76</v>
      </c>
      <c r="W22" s="18">
        <v>46</v>
      </c>
      <c r="X22" s="18"/>
      <c r="Y22" s="22">
        <v>14</v>
      </c>
    </row>
    <row r="23" spans="2:25" ht="16.5" customHeight="1">
      <c r="B23" s="20" t="s">
        <v>37</v>
      </c>
      <c r="C23" s="16"/>
      <c r="D23" s="46">
        <v>10789.26</v>
      </c>
      <c r="E23" s="17">
        <v>2431.459</v>
      </c>
      <c r="F23" s="17">
        <v>1176.919</v>
      </c>
      <c r="G23" s="17">
        <v>1254.54</v>
      </c>
      <c r="H23" s="17">
        <v>330.302</v>
      </c>
      <c r="I23" s="17">
        <v>1514.869</v>
      </c>
      <c r="J23" s="17">
        <v>580.739</v>
      </c>
      <c r="K23" s="21">
        <v>2431459</v>
      </c>
      <c r="L23" s="21">
        <v>819552</v>
      </c>
      <c r="M23" s="40">
        <f t="shared" si="2"/>
        <v>225.359199796835</v>
      </c>
      <c r="N23" s="21">
        <v>1266</v>
      </c>
      <c r="O23" s="1">
        <v>92</v>
      </c>
      <c r="P23" s="1">
        <v>436</v>
      </c>
      <c r="Q23" s="1">
        <v>733</v>
      </c>
      <c r="R23" s="21">
        <v>803.718</v>
      </c>
      <c r="S23" s="21">
        <v>599.076</v>
      </c>
      <c r="T23" s="37">
        <v>2.95</v>
      </c>
      <c r="U23" s="23">
        <v>128</v>
      </c>
      <c r="V23" s="18">
        <v>75.1</v>
      </c>
      <c r="W23" s="18">
        <v>50.8</v>
      </c>
      <c r="X23" s="18"/>
      <c r="Y23" s="22">
        <v>15</v>
      </c>
    </row>
    <row r="24" spans="2:25" ht="33" customHeight="1">
      <c r="B24" s="20" t="s">
        <v>38</v>
      </c>
      <c r="C24" s="16"/>
      <c r="D24" s="46">
        <v>2132.33</v>
      </c>
      <c r="E24" s="17">
        <v>1111.729</v>
      </c>
      <c r="F24" s="17">
        <v>535.617</v>
      </c>
      <c r="G24" s="17">
        <v>576.112</v>
      </c>
      <c r="H24" s="17">
        <v>149.545</v>
      </c>
      <c r="I24" s="17">
        <v>702.924</v>
      </c>
      <c r="J24" s="17">
        <v>258.317</v>
      </c>
      <c r="K24" s="21">
        <v>1111729</v>
      </c>
      <c r="L24" s="21">
        <v>371815</v>
      </c>
      <c r="M24" s="40">
        <f t="shared" si="2"/>
        <v>521.3681747196729</v>
      </c>
      <c r="N24" s="1">
        <v>598</v>
      </c>
      <c r="O24" s="1">
        <v>24</v>
      </c>
      <c r="P24" s="1">
        <v>230</v>
      </c>
      <c r="Q24" s="1">
        <v>343</v>
      </c>
      <c r="R24" s="21">
        <v>363.763</v>
      </c>
      <c r="S24" s="21">
        <v>287.618</v>
      </c>
      <c r="T24" s="37">
        <v>2.97</v>
      </c>
      <c r="U24" s="23">
        <v>146.3</v>
      </c>
      <c r="V24" s="18">
        <v>76.5</v>
      </c>
      <c r="W24" s="18">
        <v>53.1</v>
      </c>
      <c r="X24" s="18"/>
      <c r="Y24" s="22">
        <v>16</v>
      </c>
    </row>
    <row r="25" spans="2:25" ht="16.5" customHeight="1">
      <c r="B25" s="20" t="s">
        <v>39</v>
      </c>
      <c r="C25" s="16"/>
      <c r="D25" s="46">
        <v>4185.46</v>
      </c>
      <c r="E25" s="17">
        <v>1174.026</v>
      </c>
      <c r="F25" s="17">
        <v>567.06</v>
      </c>
      <c r="G25" s="17">
        <v>606.966</v>
      </c>
      <c r="H25" s="17">
        <v>166.175</v>
      </c>
      <c r="I25" s="17">
        <v>761.257</v>
      </c>
      <c r="J25" s="17">
        <v>245.739</v>
      </c>
      <c r="K25" s="21">
        <v>1174026</v>
      </c>
      <c r="L25" s="21">
        <v>424585</v>
      </c>
      <c r="M25" s="40">
        <f t="shared" si="2"/>
        <v>280.50106798296963</v>
      </c>
      <c r="N25" s="1">
        <v>614</v>
      </c>
      <c r="O25" s="1">
        <v>24</v>
      </c>
      <c r="P25" s="1">
        <v>200</v>
      </c>
      <c r="Q25" s="1">
        <v>386</v>
      </c>
      <c r="R25" s="21">
        <v>415.988</v>
      </c>
      <c r="S25" s="21">
        <v>290.119</v>
      </c>
      <c r="T25" s="37">
        <v>2.73</v>
      </c>
      <c r="U25" s="23">
        <v>125.3</v>
      </c>
      <c r="V25" s="18">
        <v>75.4</v>
      </c>
      <c r="W25" s="18">
        <v>53</v>
      </c>
      <c r="X25" s="18"/>
      <c r="Y25" s="22">
        <v>17</v>
      </c>
    </row>
    <row r="26" spans="2:25" ht="16.5" customHeight="1">
      <c r="B26" s="20" t="s">
        <v>40</v>
      </c>
      <c r="C26" s="16"/>
      <c r="D26" s="46">
        <v>4189.25</v>
      </c>
      <c r="E26" s="17">
        <v>821.592</v>
      </c>
      <c r="F26" s="17">
        <v>397.271</v>
      </c>
      <c r="G26" s="17">
        <v>424.321</v>
      </c>
      <c r="H26" s="17">
        <v>120.745</v>
      </c>
      <c r="I26" s="17">
        <v>513.858</v>
      </c>
      <c r="J26" s="17">
        <v>185.501</v>
      </c>
      <c r="K26" s="21">
        <v>821592</v>
      </c>
      <c r="L26" s="21">
        <v>269577</v>
      </c>
      <c r="M26" s="40">
        <f t="shared" si="2"/>
        <v>196.11911439995225</v>
      </c>
      <c r="N26" s="1">
        <v>440</v>
      </c>
      <c r="O26" s="1">
        <v>21</v>
      </c>
      <c r="P26" s="1">
        <v>164</v>
      </c>
      <c r="Q26" s="1">
        <v>254</v>
      </c>
      <c r="R26" s="21">
        <v>260.88</v>
      </c>
      <c r="S26" s="21">
        <v>197.813</v>
      </c>
      <c r="T26" s="37">
        <v>3.05</v>
      </c>
      <c r="U26" s="23">
        <v>138.5</v>
      </c>
      <c r="V26" s="18">
        <v>76.7</v>
      </c>
      <c r="W26" s="18">
        <v>54</v>
      </c>
      <c r="X26" s="18"/>
      <c r="Y26" s="22">
        <v>18</v>
      </c>
    </row>
    <row r="27" spans="2:25" ht="16.5" customHeight="1">
      <c r="B27" s="20" t="s">
        <v>41</v>
      </c>
      <c r="C27" s="16"/>
      <c r="D27" s="46">
        <v>4201.17</v>
      </c>
      <c r="E27" s="17">
        <v>884.515</v>
      </c>
      <c r="F27" s="17">
        <v>433.569</v>
      </c>
      <c r="G27" s="17">
        <v>450.946</v>
      </c>
      <c r="H27" s="17">
        <v>127.627</v>
      </c>
      <c r="I27" s="17">
        <v>562.495</v>
      </c>
      <c r="J27" s="17">
        <v>193.58</v>
      </c>
      <c r="K27" s="21">
        <v>884515</v>
      </c>
      <c r="L27" s="21">
        <v>321261</v>
      </c>
      <c r="M27" s="40">
        <f t="shared" si="2"/>
        <v>210.54015905093104</v>
      </c>
      <c r="N27" s="1">
        <v>458</v>
      </c>
      <c r="O27" s="1">
        <v>40</v>
      </c>
      <c r="P27" s="1">
        <v>156</v>
      </c>
      <c r="Q27" s="1">
        <v>260</v>
      </c>
      <c r="R27" s="21">
        <v>315.765</v>
      </c>
      <c r="S27" s="21">
        <v>216.974</v>
      </c>
      <c r="T27" s="37">
        <v>2.73</v>
      </c>
      <c r="U27" s="23">
        <v>107.7</v>
      </c>
      <c r="V27" s="18">
        <v>76.9</v>
      </c>
      <c r="W27" s="18">
        <v>50.6</v>
      </c>
      <c r="X27" s="18"/>
      <c r="Y27" s="22">
        <v>19</v>
      </c>
    </row>
    <row r="28" spans="2:25" ht="16.5" customHeight="1">
      <c r="B28" s="20" t="s">
        <v>42</v>
      </c>
      <c r="C28" s="16"/>
      <c r="D28" s="46">
        <v>13104.95</v>
      </c>
      <c r="E28" s="17">
        <v>2196.114</v>
      </c>
      <c r="F28" s="17">
        <v>1068.203</v>
      </c>
      <c r="G28" s="17">
        <v>1127.911</v>
      </c>
      <c r="H28" s="17">
        <v>316.368</v>
      </c>
      <c r="I28" s="17">
        <v>1356.317</v>
      </c>
      <c r="J28" s="17">
        <v>521.984</v>
      </c>
      <c r="K28" s="21">
        <v>2196114</v>
      </c>
      <c r="L28" s="21">
        <v>780245</v>
      </c>
      <c r="M28" s="40">
        <f t="shared" si="2"/>
        <v>167.57896825245422</v>
      </c>
      <c r="N28" s="21">
        <v>1200</v>
      </c>
      <c r="O28" s="1">
        <v>135</v>
      </c>
      <c r="P28" s="1">
        <v>421</v>
      </c>
      <c r="Q28" s="1">
        <v>640</v>
      </c>
      <c r="R28" s="21">
        <v>764.245</v>
      </c>
      <c r="S28" s="21">
        <v>542.295</v>
      </c>
      <c r="T28" s="37">
        <v>2.8</v>
      </c>
      <c r="U28" s="23">
        <v>120.7</v>
      </c>
      <c r="V28" s="18">
        <v>78.6</v>
      </c>
      <c r="W28" s="18">
        <v>54</v>
      </c>
      <c r="X28" s="18"/>
      <c r="Y28" s="22">
        <v>20</v>
      </c>
    </row>
    <row r="29" spans="2:25" ht="33" customHeight="1">
      <c r="B29" s="20" t="s">
        <v>43</v>
      </c>
      <c r="C29" s="16"/>
      <c r="D29" s="46">
        <v>9768.2</v>
      </c>
      <c r="E29" s="17">
        <v>2107.226</v>
      </c>
      <c r="F29" s="17">
        <v>1020.57</v>
      </c>
      <c r="G29" s="17">
        <v>1086.656</v>
      </c>
      <c r="H29" s="17">
        <v>305.845</v>
      </c>
      <c r="I29" s="17">
        <v>1357.583</v>
      </c>
      <c r="J29" s="17">
        <v>442.124</v>
      </c>
      <c r="K29" s="21">
        <v>2107226</v>
      </c>
      <c r="L29" s="21">
        <v>713452</v>
      </c>
      <c r="M29" s="40">
        <f t="shared" si="2"/>
        <v>215.7230605433959</v>
      </c>
      <c r="N29" s="21">
        <v>1092</v>
      </c>
      <c r="O29" s="1">
        <v>41</v>
      </c>
      <c r="P29" s="1">
        <v>423</v>
      </c>
      <c r="Q29" s="1">
        <v>627</v>
      </c>
      <c r="R29" s="21">
        <v>696.359</v>
      </c>
      <c r="S29" s="21">
        <v>511.219</v>
      </c>
      <c r="T29" s="37">
        <v>2.95</v>
      </c>
      <c r="U29" s="23">
        <v>119.4</v>
      </c>
      <c r="V29" s="18">
        <v>77</v>
      </c>
      <c r="W29" s="18">
        <v>51.2</v>
      </c>
      <c r="X29" s="18"/>
      <c r="Y29" s="22">
        <v>21</v>
      </c>
    </row>
    <row r="30" spans="2:25" ht="16.5" customHeight="1">
      <c r="B30" s="20" t="s">
        <v>44</v>
      </c>
      <c r="C30" s="16"/>
      <c r="D30" s="46">
        <v>7329.09</v>
      </c>
      <c r="E30" s="17">
        <v>3792.377</v>
      </c>
      <c r="F30" s="17">
        <v>1868.458</v>
      </c>
      <c r="G30" s="17">
        <v>1923.919</v>
      </c>
      <c r="H30" s="17">
        <v>536.799</v>
      </c>
      <c r="I30" s="17">
        <v>2471.335</v>
      </c>
      <c r="J30" s="17">
        <v>779.193</v>
      </c>
      <c r="K30" s="21">
        <v>3792377</v>
      </c>
      <c r="L30" s="21">
        <v>1353578</v>
      </c>
      <c r="M30" s="40">
        <f t="shared" si="2"/>
        <v>517.4417287821544</v>
      </c>
      <c r="N30" s="21">
        <v>2013</v>
      </c>
      <c r="O30" s="1">
        <v>108</v>
      </c>
      <c r="P30" s="1">
        <v>756</v>
      </c>
      <c r="Q30" s="21">
        <v>1140</v>
      </c>
      <c r="R30" s="21">
        <v>1319.969</v>
      </c>
      <c r="S30" s="21">
        <v>866.997</v>
      </c>
      <c r="T30" s="37">
        <v>2.8</v>
      </c>
      <c r="U30" s="23">
        <v>100</v>
      </c>
      <c r="V30" s="18">
        <v>78.3</v>
      </c>
      <c r="W30" s="18">
        <v>53</v>
      </c>
      <c r="X30" s="18"/>
      <c r="Y30" s="22">
        <v>22</v>
      </c>
    </row>
    <row r="31" spans="2:25" ht="16.5" customHeight="1">
      <c r="B31" s="20" t="s">
        <v>45</v>
      </c>
      <c r="C31" s="16"/>
      <c r="D31" s="46">
        <v>5125.07</v>
      </c>
      <c r="E31" s="17">
        <v>7254.704</v>
      </c>
      <c r="F31" s="17">
        <v>3638.994</v>
      </c>
      <c r="G31" s="17">
        <v>3615.71</v>
      </c>
      <c r="H31" s="17">
        <v>1069.498</v>
      </c>
      <c r="I31" s="17">
        <v>4901.072</v>
      </c>
      <c r="J31" s="17">
        <v>1248.562</v>
      </c>
      <c r="K31" s="21">
        <v>7254704</v>
      </c>
      <c r="L31" s="21">
        <v>2758637</v>
      </c>
      <c r="M31" s="40">
        <f t="shared" si="2"/>
        <v>1415.5326658952952</v>
      </c>
      <c r="N31" s="21">
        <v>3687</v>
      </c>
      <c r="O31" s="1">
        <v>109</v>
      </c>
      <c r="P31" s="21">
        <v>1360</v>
      </c>
      <c r="Q31" s="21">
        <v>2193</v>
      </c>
      <c r="R31" s="21">
        <v>2636.362</v>
      </c>
      <c r="S31" s="21">
        <v>1574.798</v>
      </c>
      <c r="T31" s="37">
        <v>2.67</v>
      </c>
      <c r="U31" s="23">
        <v>93.7</v>
      </c>
      <c r="V31" s="18">
        <v>78.5</v>
      </c>
      <c r="W31" s="18">
        <v>51.1</v>
      </c>
      <c r="X31" s="18"/>
      <c r="Y31" s="22">
        <v>23</v>
      </c>
    </row>
    <row r="32" spans="2:25" ht="16.5" customHeight="1">
      <c r="B32" s="20" t="s">
        <v>46</v>
      </c>
      <c r="C32" s="16"/>
      <c r="D32" s="46">
        <v>5760.96</v>
      </c>
      <c r="E32" s="17">
        <v>1866.963</v>
      </c>
      <c r="F32" s="17">
        <v>907.214</v>
      </c>
      <c r="G32" s="17">
        <v>959.749</v>
      </c>
      <c r="H32" s="17">
        <v>266.741</v>
      </c>
      <c r="I32" s="17">
        <v>1197.255</v>
      </c>
      <c r="J32" s="17">
        <v>400.647</v>
      </c>
      <c r="K32" s="21">
        <v>1866963</v>
      </c>
      <c r="L32" s="21">
        <v>675459</v>
      </c>
      <c r="M32" s="40">
        <f t="shared" si="2"/>
        <v>324.0715089151808</v>
      </c>
      <c r="N32" s="1">
        <v>930</v>
      </c>
      <c r="O32" s="1">
        <v>49</v>
      </c>
      <c r="P32" s="1">
        <v>334</v>
      </c>
      <c r="Q32" s="1">
        <v>544</v>
      </c>
      <c r="R32" s="21">
        <v>653.163</v>
      </c>
      <c r="S32" s="21">
        <v>489.539</v>
      </c>
      <c r="T32" s="37">
        <v>2.77</v>
      </c>
      <c r="U32" s="23">
        <v>111.1</v>
      </c>
      <c r="V32" s="18">
        <v>75.3</v>
      </c>
      <c r="W32" s="18">
        <v>48.7</v>
      </c>
      <c r="X32" s="18"/>
      <c r="Y32" s="22">
        <v>24</v>
      </c>
    </row>
    <row r="33" spans="2:25" ht="16.5" customHeight="1">
      <c r="B33" s="20" t="s">
        <v>47</v>
      </c>
      <c r="C33" s="16"/>
      <c r="D33" s="46">
        <v>3794.26</v>
      </c>
      <c r="E33" s="17">
        <v>1380.361</v>
      </c>
      <c r="F33" s="17">
        <v>681.474</v>
      </c>
      <c r="G33" s="17">
        <v>698.887</v>
      </c>
      <c r="H33" s="17">
        <v>213.147</v>
      </c>
      <c r="I33" s="17">
        <v>916.572</v>
      </c>
      <c r="J33" s="17">
        <v>249.418</v>
      </c>
      <c r="K33" s="21">
        <v>1380361</v>
      </c>
      <c r="L33" s="21">
        <v>479217</v>
      </c>
      <c r="M33" s="40">
        <f t="shared" si="2"/>
        <v>363.80242787789973</v>
      </c>
      <c r="N33" s="1">
        <v>669</v>
      </c>
      <c r="O33" s="1">
        <v>24</v>
      </c>
      <c r="P33" s="1">
        <v>260</v>
      </c>
      <c r="Q33" s="1">
        <v>378</v>
      </c>
      <c r="R33" s="21">
        <v>463.708</v>
      </c>
      <c r="S33" s="21">
        <v>336.058</v>
      </c>
      <c r="T33" s="37">
        <v>2.9</v>
      </c>
      <c r="U33" s="23">
        <v>116.8</v>
      </c>
      <c r="V33" s="18">
        <v>76.2</v>
      </c>
      <c r="W33" s="18">
        <v>48.2</v>
      </c>
      <c r="X33" s="18"/>
      <c r="Y33" s="22">
        <v>25</v>
      </c>
    </row>
    <row r="34" spans="2:25" ht="33" customHeight="1">
      <c r="B34" s="20" t="s">
        <v>48</v>
      </c>
      <c r="C34" s="16"/>
      <c r="D34" s="46">
        <v>4613</v>
      </c>
      <c r="E34" s="17">
        <v>2647.66</v>
      </c>
      <c r="F34" s="17">
        <v>1272.993</v>
      </c>
      <c r="G34" s="17">
        <v>1374.667</v>
      </c>
      <c r="H34" s="17">
        <v>345.071</v>
      </c>
      <c r="I34" s="17">
        <v>1755.447</v>
      </c>
      <c r="J34" s="17">
        <v>530.35</v>
      </c>
      <c r="K34" s="21">
        <v>2647660</v>
      </c>
      <c r="L34" s="21">
        <v>1079041</v>
      </c>
      <c r="M34" s="40">
        <f t="shared" si="2"/>
        <v>573.9562107088663</v>
      </c>
      <c r="N34" s="21">
        <v>1270</v>
      </c>
      <c r="O34" s="1">
        <v>35</v>
      </c>
      <c r="P34" s="1">
        <v>366</v>
      </c>
      <c r="Q34" s="1">
        <v>846</v>
      </c>
      <c r="R34" s="21">
        <v>1047.832</v>
      </c>
      <c r="S34" s="21">
        <v>653.465</v>
      </c>
      <c r="T34" s="37">
        <v>2.45</v>
      </c>
      <c r="U34" s="23">
        <v>84.5</v>
      </c>
      <c r="V34" s="18">
        <v>72.5</v>
      </c>
      <c r="W34" s="18">
        <v>46.4</v>
      </c>
      <c r="X34" s="18"/>
      <c r="Y34" s="22">
        <v>26</v>
      </c>
    </row>
    <row r="35" spans="2:25" ht="16.5" customHeight="1">
      <c r="B35" s="20" t="s">
        <v>49</v>
      </c>
      <c r="C35" s="16"/>
      <c r="D35" s="46">
        <v>1894.31</v>
      </c>
      <c r="E35" s="17">
        <v>8817.166</v>
      </c>
      <c r="F35" s="17">
        <v>4280.622</v>
      </c>
      <c r="G35" s="17">
        <v>4536.544</v>
      </c>
      <c r="H35" s="17">
        <v>1211.257</v>
      </c>
      <c r="I35" s="17">
        <v>5913.558</v>
      </c>
      <c r="J35" s="42">
        <v>1634.218</v>
      </c>
      <c r="K35" s="21">
        <v>8817166</v>
      </c>
      <c r="L35" s="21">
        <v>3654293</v>
      </c>
      <c r="M35" s="40">
        <f t="shared" si="2"/>
        <v>4654.5528450992715</v>
      </c>
      <c r="N35" s="21">
        <v>4134</v>
      </c>
      <c r="O35" s="1">
        <v>22</v>
      </c>
      <c r="P35" s="21">
        <v>1245</v>
      </c>
      <c r="Q35" s="21">
        <v>2795</v>
      </c>
      <c r="R35" s="21">
        <v>3543.108</v>
      </c>
      <c r="S35" s="21">
        <v>1922.803</v>
      </c>
      <c r="T35" s="37">
        <v>2.42</v>
      </c>
      <c r="U35" s="23">
        <v>73</v>
      </c>
      <c r="V35" s="18">
        <v>74.1</v>
      </c>
      <c r="W35" s="18">
        <v>44.7</v>
      </c>
      <c r="X35" s="18"/>
      <c r="Y35" s="22">
        <v>27</v>
      </c>
    </row>
    <row r="36" spans="2:25" ht="16.5" customHeight="1">
      <c r="B36" s="20" t="s">
        <v>50</v>
      </c>
      <c r="C36" s="16"/>
      <c r="D36" s="46">
        <v>8394.92</v>
      </c>
      <c r="E36" s="17">
        <v>5590.601</v>
      </c>
      <c r="F36" s="17">
        <v>2680.288</v>
      </c>
      <c r="G36" s="17">
        <v>2910.313</v>
      </c>
      <c r="H36" s="17">
        <v>793.885</v>
      </c>
      <c r="I36" s="17">
        <v>3667.475</v>
      </c>
      <c r="J36" s="17">
        <v>1108.564</v>
      </c>
      <c r="K36" s="21">
        <v>5590601</v>
      </c>
      <c r="L36" s="21">
        <v>2146488</v>
      </c>
      <c r="M36" s="40">
        <f t="shared" si="2"/>
        <v>665.9504795757434</v>
      </c>
      <c r="N36" s="21">
        <v>2599</v>
      </c>
      <c r="O36" s="1">
        <v>64</v>
      </c>
      <c r="P36" s="1">
        <v>789</v>
      </c>
      <c r="Q36" s="21">
        <v>1698</v>
      </c>
      <c r="R36" s="21">
        <v>2091.341</v>
      </c>
      <c r="S36" s="21">
        <v>1354.187</v>
      </c>
      <c r="T36" s="37">
        <v>2.6</v>
      </c>
      <c r="U36" s="23">
        <v>92.6</v>
      </c>
      <c r="V36" s="18">
        <v>73.8</v>
      </c>
      <c r="W36" s="18">
        <v>44</v>
      </c>
      <c r="X36" s="18"/>
      <c r="Y36" s="22">
        <v>28</v>
      </c>
    </row>
    <row r="37" spans="2:25" ht="16.5" customHeight="1">
      <c r="B37" s="20" t="s">
        <v>51</v>
      </c>
      <c r="C37" s="16"/>
      <c r="D37" s="46">
        <v>3691.09</v>
      </c>
      <c r="E37" s="17">
        <v>1421.31</v>
      </c>
      <c r="F37" s="17">
        <v>676.375</v>
      </c>
      <c r="G37" s="17">
        <v>744.935</v>
      </c>
      <c r="H37" s="17">
        <v>197.136</v>
      </c>
      <c r="I37" s="42">
        <v>938.702</v>
      </c>
      <c r="J37" s="17">
        <v>283.528</v>
      </c>
      <c r="K37" s="36">
        <v>1421310</v>
      </c>
      <c r="L37" s="21">
        <v>503068</v>
      </c>
      <c r="M37" s="40">
        <f t="shared" si="2"/>
        <v>385.0651162664687</v>
      </c>
      <c r="N37" s="1">
        <v>656</v>
      </c>
      <c r="O37" s="1">
        <v>21</v>
      </c>
      <c r="P37" s="1">
        <v>191</v>
      </c>
      <c r="Q37" s="1">
        <v>432</v>
      </c>
      <c r="R37" s="21">
        <v>493.228</v>
      </c>
      <c r="S37" s="21">
        <v>358.219</v>
      </c>
      <c r="T37" s="37">
        <v>2.8</v>
      </c>
      <c r="U37" s="23">
        <v>109</v>
      </c>
      <c r="V37" s="18">
        <v>73.4</v>
      </c>
      <c r="W37" s="18">
        <v>40.8</v>
      </c>
      <c r="X37" s="18"/>
      <c r="Y37" s="22">
        <v>29</v>
      </c>
    </row>
    <row r="38" spans="2:25" ht="16.5" customHeight="1">
      <c r="B38" s="20" t="s">
        <v>52</v>
      </c>
      <c r="C38" s="16"/>
      <c r="D38" s="46">
        <v>4726.08</v>
      </c>
      <c r="E38" s="17">
        <v>1035.969</v>
      </c>
      <c r="F38" s="17">
        <v>488.022</v>
      </c>
      <c r="G38" s="17">
        <v>547.947</v>
      </c>
      <c r="H38" s="17">
        <v>142.67</v>
      </c>
      <c r="I38" s="17">
        <v>642.428</v>
      </c>
      <c r="J38" s="17">
        <v>249.473</v>
      </c>
      <c r="K38" s="21">
        <v>1035969</v>
      </c>
      <c r="L38" s="21">
        <v>384880</v>
      </c>
      <c r="M38" s="40">
        <f t="shared" si="2"/>
        <v>219.2025949624213</v>
      </c>
      <c r="N38" s="1">
        <v>499</v>
      </c>
      <c r="O38" s="1">
        <v>53</v>
      </c>
      <c r="P38" s="1">
        <v>132</v>
      </c>
      <c r="Q38" s="1">
        <v>311</v>
      </c>
      <c r="R38" s="21">
        <v>378.117</v>
      </c>
      <c r="S38" s="21">
        <v>280.018</v>
      </c>
      <c r="T38" s="37">
        <v>2.66</v>
      </c>
      <c r="U38" s="23">
        <v>104</v>
      </c>
      <c r="V38" s="18">
        <v>72.9</v>
      </c>
      <c r="W38" s="18">
        <v>44.4</v>
      </c>
      <c r="X38" s="18"/>
      <c r="Y38" s="22">
        <v>30</v>
      </c>
    </row>
    <row r="39" spans="2:25" ht="33.75" customHeight="1">
      <c r="B39" s="20" t="s">
        <v>53</v>
      </c>
      <c r="C39" s="16"/>
      <c r="D39" s="46">
        <v>3507.25</v>
      </c>
      <c r="E39" s="17">
        <v>607.012</v>
      </c>
      <c r="F39" s="17">
        <v>290.19</v>
      </c>
      <c r="G39" s="17">
        <v>316.822</v>
      </c>
      <c r="H39" s="17">
        <v>84.823</v>
      </c>
      <c r="I39" s="17">
        <v>375.539</v>
      </c>
      <c r="J39" s="17">
        <v>146.113</v>
      </c>
      <c r="K39" s="21">
        <v>607012</v>
      </c>
      <c r="L39" s="21">
        <v>209541</v>
      </c>
      <c r="M39" s="40">
        <f t="shared" si="2"/>
        <v>173.07349062655928</v>
      </c>
      <c r="N39" s="1">
        <v>319</v>
      </c>
      <c r="O39" s="1">
        <v>37</v>
      </c>
      <c r="P39" s="1">
        <v>95</v>
      </c>
      <c r="Q39" s="1">
        <v>186</v>
      </c>
      <c r="R39" s="21">
        <v>205.828</v>
      </c>
      <c r="S39" s="21">
        <v>144.931</v>
      </c>
      <c r="T39" s="37">
        <v>2.85</v>
      </c>
      <c r="U39" s="23">
        <v>121.2</v>
      </c>
      <c r="V39" s="18">
        <v>75.3</v>
      </c>
      <c r="W39" s="18">
        <v>53.6</v>
      </c>
      <c r="X39" s="18"/>
      <c r="Y39" s="22">
        <v>31</v>
      </c>
    </row>
    <row r="40" spans="2:25" ht="16.5" customHeight="1">
      <c r="B40" s="20" t="s">
        <v>54</v>
      </c>
      <c r="C40" s="16"/>
      <c r="D40" s="46">
        <v>6707.56</v>
      </c>
      <c r="E40" s="17">
        <v>742.223</v>
      </c>
      <c r="F40" s="17">
        <v>353.703</v>
      </c>
      <c r="G40" s="17">
        <v>388.52</v>
      </c>
      <c r="H40" s="17">
        <v>100.542</v>
      </c>
      <c r="I40" s="17">
        <v>439.471</v>
      </c>
      <c r="J40" s="17">
        <v>201.103</v>
      </c>
      <c r="K40" s="21">
        <v>742223</v>
      </c>
      <c r="L40" s="21">
        <v>260864</v>
      </c>
      <c r="M40" s="40">
        <f t="shared" si="2"/>
        <v>110.65469410635163</v>
      </c>
      <c r="N40" s="1">
        <v>390</v>
      </c>
      <c r="O40" s="1">
        <v>41</v>
      </c>
      <c r="P40" s="1">
        <v>113</v>
      </c>
      <c r="Q40" s="1">
        <v>235</v>
      </c>
      <c r="R40" s="21">
        <v>254.888</v>
      </c>
      <c r="S40" s="21">
        <v>184.505</v>
      </c>
      <c r="T40" s="37">
        <v>2.81</v>
      </c>
      <c r="U40" s="23">
        <v>124.4</v>
      </c>
      <c r="V40" s="18">
        <v>74.4</v>
      </c>
      <c r="W40" s="18">
        <v>50.7</v>
      </c>
      <c r="X40" s="18"/>
      <c r="Y40" s="22">
        <v>32</v>
      </c>
    </row>
    <row r="41" spans="2:25" ht="16.5" customHeight="1">
      <c r="B41" s="20" t="s">
        <v>55</v>
      </c>
      <c r="C41" s="16"/>
      <c r="D41" s="46">
        <v>7009.12</v>
      </c>
      <c r="E41" s="17">
        <v>1957.264</v>
      </c>
      <c r="F41" s="17">
        <v>938.6</v>
      </c>
      <c r="G41" s="42">
        <v>1018.664</v>
      </c>
      <c r="H41" s="17">
        <v>275.743</v>
      </c>
      <c r="I41" s="17">
        <v>1236.318</v>
      </c>
      <c r="J41" s="17">
        <v>438.054</v>
      </c>
      <c r="K41" s="21">
        <v>1957264</v>
      </c>
      <c r="L41" s="21">
        <v>732346</v>
      </c>
      <c r="M41" s="40">
        <f t="shared" si="2"/>
        <v>279.24532608943775</v>
      </c>
      <c r="N41" s="1">
        <v>956</v>
      </c>
      <c r="O41" s="1">
        <v>62</v>
      </c>
      <c r="P41" s="1">
        <v>309</v>
      </c>
      <c r="Q41" s="1">
        <v>577</v>
      </c>
      <c r="R41" s="21">
        <v>713.176</v>
      </c>
      <c r="S41" s="21">
        <v>476.716</v>
      </c>
      <c r="T41" s="37">
        <v>2.66</v>
      </c>
      <c r="U41" s="23">
        <v>105.6</v>
      </c>
      <c r="V41" s="18">
        <v>73.6</v>
      </c>
      <c r="W41" s="18">
        <v>48.1</v>
      </c>
      <c r="X41" s="18"/>
      <c r="Y41" s="22">
        <v>33</v>
      </c>
    </row>
    <row r="42" spans="2:25" ht="16.5" customHeight="1">
      <c r="B42" s="20" t="s">
        <v>56</v>
      </c>
      <c r="C42" s="16"/>
      <c r="D42" s="46">
        <v>8477.92</v>
      </c>
      <c r="E42" s="17">
        <v>2876.642</v>
      </c>
      <c r="F42" s="17">
        <v>1390.19</v>
      </c>
      <c r="G42" s="17">
        <v>1486.452</v>
      </c>
      <c r="H42" s="17">
        <v>403.271</v>
      </c>
      <c r="I42" s="17">
        <v>1858.849</v>
      </c>
      <c r="J42" s="17">
        <v>600.545</v>
      </c>
      <c r="K42" s="21">
        <v>2876642</v>
      </c>
      <c r="L42" s="21">
        <v>1145551</v>
      </c>
      <c r="M42" s="40">
        <f t="shared" si="2"/>
        <v>339.30987789457794</v>
      </c>
      <c r="N42" s="21">
        <v>1428</v>
      </c>
      <c r="O42" s="1">
        <v>66</v>
      </c>
      <c r="P42" s="1">
        <v>423</v>
      </c>
      <c r="Q42" s="1">
        <v>924</v>
      </c>
      <c r="R42" s="21">
        <v>1107.83</v>
      </c>
      <c r="S42" s="21">
        <v>687.854</v>
      </c>
      <c r="T42" s="37">
        <v>2.5</v>
      </c>
      <c r="U42" s="23">
        <v>94.4</v>
      </c>
      <c r="V42" s="18">
        <v>74.3</v>
      </c>
      <c r="W42" s="18">
        <v>48.6</v>
      </c>
      <c r="X42" s="18"/>
      <c r="Y42" s="22">
        <v>34</v>
      </c>
    </row>
    <row r="43" spans="2:25" ht="16.5" customHeight="1">
      <c r="B43" s="20" t="s">
        <v>57</v>
      </c>
      <c r="C43" s="16"/>
      <c r="D43" s="46">
        <v>6111.91</v>
      </c>
      <c r="E43" s="17">
        <v>1492.606</v>
      </c>
      <c r="F43" s="17">
        <v>703.721</v>
      </c>
      <c r="G43" s="17">
        <v>788.885</v>
      </c>
      <c r="H43" s="17">
        <v>196.729</v>
      </c>
      <c r="I43" s="17">
        <v>920.531</v>
      </c>
      <c r="J43" s="17">
        <v>373.346</v>
      </c>
      <c r="K43" s="21">
        <v>1492606</v>
      </c>
      <c r="L43" s="21">
        <v>591460</v>
      </c>
      <c r="M43" s="40">
        <f t="shared" si="2"/>
        <v>244.21269292250705</v>
      </c>
      <c r="N43" s="1">
        <v>747</v>
      </c>
      <c r="O43" s="1">
        <v>54</v>
      </c>
      <c r="P43" s="1">
        <v>222</v>
      </c>
      <c r="Q43" s="1">
        <v>467</v>
      </c>
      <c r="R43" s="21">
        <v>579.805</v>
      </c>
      <c r="S43" s="21">
        <v>388.347</v>
      </c>
      <c r="T43" s="37">
        <v>2.48</v>
      </c>
      <c r="U43" s="23">
        <v>101.2</v>
      </c>
      <c r="V43" s="18">
        <v>72.7</v>
      </c>
      <c r="W43" s="18">
        <v>47.4</v>
      </c>
      <c r="X43" s="18"/>
      <c r="Y43" s="22">
        <v>35</v>
      </c>
    </row>
    <row r="44" spans="2:25" ht="33.75" customHeight="1">
      <c r="B44" s="20" t="s">
        <v>58</v>
      </c>
      <c r="C44" s="16"/>
      <c r="D44" s="46">
        <v>4145.33</v>
      </c>
      <c r="E44" s="17">
        <v>809.95</v>
      </c>
      <c r="F44" s="17">
        <v>384.635</v>
      </c>
      <c r="G44" s="17">
        <v>425.315</v>
      </c>
      <c r="H44" s="17">
        <v>105.814</v>
      </c>
      <c r="I44" s="17">
        <v>506.642</v>
      </c>
      <c r="J44" s="17">
        <v>197.313</v>
      </c>
      <c r="K44" s="21">
        <v>809950</v>
      </c>
      <c r="L44" s="21">
        <v>298480</v>
      </c>
      <c r="M44" s="40">
        <f t="shared" si="2"/>
        <v>195.38854566463948</v>
      </c>
      <c r="N44" s="1">
        <v>391</v>
      </c>
      <c r="O44" s="1">
        <v>40</v>
      </c>
      <c r="P44" s="1">
        <v>113</v>
      </c>
      <c r="Q44" s="1">
        <v>232</v>
      </c>
      <c r="R44" s="21">
        <v>293.546</v>
      </c>
      <c r="S44" s="21">
        <v>205.809</v>
      </c>
      <c r="T44" s="37">
        <v>2.66</v>
      </c>
      <c r="U44" s="23">
        <v>106.7</v>
      </c>
      <c r="V44" s="18">
        <v>70.7</v>
      </c>
      <c r="W44" s="18">
        <v>47.1</v>
      </c>
      <c r="X44" s="18"/>
      <c r="Y44" s="22">
        <v>36</v>
      </c>
    </row>
    <row r="45" spans="2:25" ht="16.5" customHeight="1">
      <c r="B45" s="20" t="s">
        <v>59</v>
      </c>
      <c r="C45" s="16"/>
      <c r="D45" s="46">
        <v>1862.19</v>
      </c>
      <c r="E45" s="17">
        <v>1012.4</v>
      </c>
      <c r="F45" s="17">
        <v>486.108</v>
      </c>
      <c r="G45" s="17">
        <v>526.292</v>
      </c>
      <c r="H45" s="17">
        <v>139.505</v>
      </c>
      <c r="I45" s="17">
        <v>635.746</v>
      </c>
      <c r="J45" s="17">
        <v>235.508</v>
      </c>
      <c r="K45" s="21">
        <v>1012400</v>
      </c>
      <c r="L45" s="21">
        <v>377691</v>
      </c>
      <c r="M45" s="40">
        <f t="shared" si="2"/>
        <v>543.6609583340046</v>
      </c>
      <c r="N45" s="1">
        <v>511</v>
      </c>
      <c r="O45" s="1">
        <v>38</v>
      </c>
      <c r="P45" s="1">
        <v>149</v>
      </c>
      <c r="Q45" s="1">
        <v>323</v>
      </c>
      <c r="R45" s="21">
        <v>370.125</v>
      </c>
      <c r="S45" s="21">
        <v>259.694</v>
      </c>
      <c r="T45" s="37">
        <v>2.65</v>
      </c>
      <c r="U45" s="23">
        <v>110.3</v>
      </c>
      <c r="V45" s="18">
        <v>74.5</v>
      </c>
      <c r="W45" s="18">
        <v>49.6</v>
      </c>
      <c r="X45" s="18"/>
      <c r="Y45" s="22">
        <v>37</v>
      </c>
    </row>
    <row r="46" spans="2:25" ht="16.5" customHeight="1">
      <c r="B46" s="20" t="s">
        <v>60</v>
      </c>
      <c r="C46" s="16"/>
      <c r="D46" s="46">
        <v>5677.12</v>
      </c>
      <c r="E46" s="17">
        <v>1467.815</v>
      </c>
      <c r="F46" s="17">
        <v>691.677</v>
      </c>
      <c r="G46" s="17">
        <v>776.138</v>
      </c>
      <c r="H46" s="17">
        <v>200.27</v>
      </c>
      <c r="I46" s="17">
        <v>914.747</v>
      </c>
      <c r="J46" s="17">
        <v>351.99</v>
      </c>
      <c r="K46" s="21">
        <v>1467815</v>
      </c>
      <c r="L46" s="21">
        <v>582803</v>
      </c>
      <c r="M46" s="40">
        <f t="shared" si="2"/>
        <v>258.5492291866299</v>
      </c>
      <c r="N46" s="1">
        <v>710</v>
      </c>
      <c r="O46" s="1">
        <v>71</v>
      </c>
      <c r="P46" s="1">
        <v>206</v>
      </c>
      <c r="Q46" s="1">
        <v>431</v>
      </c>
      <c r="R46" s="21">
        <v>573.105</v>
      </c>
      <c r="S46" s="21">
        <v>378.362</v>
      </c>
      <c r="T46" s="37">
        <v>2.48</v>
      </c>
      <c r="U46" s="23">
        <v>97.1</v>
      </c>
      <c r="V46" s="18">
        <v>72.6</v>
      </c>
      <c r="W46" s="18">
        <v>46.6</v>
      </c>
      <c r="X46" s="18"/>
      <c r="Y46" s="22">
        <v>38</v>
      </c>
    </row>
    <row r="47" spans="2:25" ht="16.5" customHeight="1">
      <c r="B47" s="20" t="s">
        <v>61</v>
      </c>
      <c r="C47" s="16"/>
      <c r="D47" s="46">
        <v>7105.01</v>
      </c>
      <c r="E47" s="17">
        <v>796.292</v>
      </c>
      <c r="F47" s="17">
        <v>374.435</v>
      </c>
      <c r="G47" s="17">
        <v>421.857</v>
      </c>
      <c r="H47" s="17">
        <v>102.421</v>
      </c>
      <c r="I47" s="17">
        <v>487.367</v>
      </c>
      <c r="J47" s="17">
        <v>206.375</v>
      </c>
      <c r="K47" s="21">
        <v>796292</v>
      </c>
      <c r="L47" s="21">
        <v>324439</v>
      </c>
      <c r="M47" s="40">
        <f t="shared" si="2"/>
        <v>112.07471910665853</v>
      </c>
      <c r="N47" s="1">
        <v>394</v>
      </c>
      <c r="O47" s="1">
        <v>51</v>
      </c>
      <c r="P47" s="1">
        <v>88</v>
      </c>
      <c r="Q47" s="1">
        <v>253</v>
      </c>
      <c r="R47" s="21">
        <v>320.5</v>
      </c>
      <c r="S47" s="21">
        <v>211.512</v>
      </c>
      <c r="T47" s="37">
        <v>2.39</v>
      </c>
      <c r="U47" s="23">
        <v>92.3</v>
      </c>
      <c r="V47" s="18">
        <v>70.2</v>
      </c>
      <c r="W47" s="18">
        <v>49.9</v>
      </c>
      <c r="X47" s="18"/>
      <c r="Y47" s="22">
        <v>39</v>
      </c>
    </row>
    <row r="48" spans="2:25" ht="16.5" customHeight="1">
      <c r="B48" s="20" t="s">
        <v>62</v>
      </c>
      <c r="C48" s="16"/>
      <c r="D48" s="46">
        <v>4844.02</v>
      </c>
      <c r="E48" s="17">
        <v>5050</v>
      </c>
      <c r="F48" s="17">
        <v>2394.094</v>
      </c>
      <c r="G48" s="17">
        <v>2655.814</v>
      </c>
      <c r="H48" s="17">
        <v>701.195</v>
      </c>
      <c r="I48" s="17">
        <v>3326.61</v>
      </c>
      <c r="J48" s="17">
        <v>997.798</v>
      </c>
      <c r="K48" s="21">
        <v>5049908</v>
      </c>
      <c r="L48" s="21">
        <v>2009911</v>
      </c>
      <c r="M48" s="40">
        <f t="shared" si="2"/>
        <v>1042.5035404478099</v>
      </c>
      <c r="N48" s="21">
        <v>2323</v>
      </c>
      <c r="O48" s="1">
        <v>87</v>
      </c>
      <c r="P48" s="1">
        <v>567</v>
      </c>
      <c r="Q48" s="21">
        <v>1641</v>
      </c>
      <c r="R48" s="21">
        <v>1956.396</v>
      </c>
      <c r="S48" s="21">
        <v>1065.995</v>
      </c>
      <c r="T48" s="37">
        <v>2.49</v>
      </c>
      <c r="U48" s="23">
        <v>86</v>
      </c>
      <c r="V48" s="18">
        <v>70.8</v>
      </c>
      <c r="W48" s="18">
        <v>46.4</v>
      </c>
      <c r="X48" s="18"/>
      <c r="Y48" s="22">
        <v>40</v>
      </c>
    </row>
    <row r="49" spans="2:25" ht="16.5" customHeight="1">
      <c r="B49" s="20" t="s">
        <v>63</v>
      </c>
      <c r="C49" s="16"/>
      <c r="D49" s="46">
        <v>2439.58</v>
      </c>
      <c r="E49" s="17">
        <v>866.369</v>
      </c>
      <c r="F49" s="17">
        <v>408.23</v>
      </c>
      <c r="G49" s="17">
        <v>458.139</v>
      </c>
      <c r="H49" s="17">
        <v>131.969</v>
      </c>
      <c r="I49" s="17">
        <v>537.864</v>
      </c>
      <c r="J49" s="17">
        <v>196.108</v>
      </c>
      <c r="K49" s="21">
        <v>866369</v>
      </c>
      <c r="L49" s="21">
        <v>287431</v>
      </c>
      <c r="M49" s="40">
        <f t="shared" si="2"/>
        <v>355.13039129686257</v>
      </c>
      <c r="N49" s="1">
        <v>431</v>
      </c>
      <c r="O49" s="1">
        <v>50</v>
      </c>
      <c r="P49" s="1">
        <v>119</v>
      </c>
      <c r="Q49" s="1">
        <v>262</v>
      </c>
      <c r="R49" s="21">
        <v>282.226</v>
      </c>
      <c r="S49" s="21">
        <v>197.788</v>
      </c>
      <c r="T49" s="37">
        <v>2.97</v>
      </c>
      <c r="U49" s="23">
        <v>114.9</v>
      </c>
      <c r="V49" s="18">
        <v>74.1</v>
      </c>
      <c r="W49" s="18">
        <v>50.8</v>
      </c>
      <c r="X49" s="18"/>
      <c r="Y49" s="22">
        <v>41</v>
      </c>
    </row>
    <row r="50" spans="2:25" ht="33.75" customHeight="1">
      <c r="B50" s="20" t="s">
        <v>64</v>
      </c>
      <c r="C50" s="16"/>
      <c r="D50" s="46">
        <v>4094.76</v>
      </c>
      <c r="E50" s="17">
        <v>1478.632</v>
      </c>
      <c r="F50" s="17">
        <v>691.444</v>
      </c>
      <c r="G50" s="17">
        <v>787.188</v>
      </c>
      <c r="H50" s="17">
        <v>215.987</v>
      </c>
      <c r="I50" s="17">
        <v>913.224</v>
      </c>
      <c r="J50" s="17">
        <v>348.82</v>
      </c>
      <c r="K50" s="21">
        <v>1478632</v>
      </c>
      <c r="L50" s="21">
        <v>553620</v>
      </c>
      <c r="M50" s="40">
        <f t="shared" si="2"/>
        <v>361.10345905498735</v>
      </c>
      <c r="N50" s="1">
        <v>702</v>
      </c>
      <c r="O50" s="1">
        <v>67</v>
      </c>
      <c r="P50" s="1">
        <v>166</v>
      </c>
      <c r="Q50" s="1">
        <v>466</v>
      </c>
      <c r="R50" s="21">
        <v>543.618</v>
      </c>
      <c r="S50" s="21">
        <v>353.691</v>
      </c>
      <c r="T50" s="37">
        <v>2.61</v>
      </c>
      <c r="U50" s="23">
        <v>95.5</v>
      </c>
      <c r="V50" s="18">
        <v>71.3</v>
      </c>
      <c r="W50" s="18">
        <v>46.5</v>
      </c>
      <c r="X50" s="18"/>
      <c r="Y50" s="22">
        <v>42</v>
      </c>
    </row>
    <row r="51" spans="2:25" ht="33.75" customHeight="1">
      <c r="B51" s="20" t="s">
        <v>65</v>
      </c>
      <c r="C51" s="16"/>
      <c r="D51" s="46">
        <v>6402.36</v>
      </c>
      <c r="E51" s="17">
        <v>1842.233</v>
      </c>
      <c r="F51" s="17">
        <v>866.916</v>
      </c>
      <c r="G51" s="17">
        <v>975.317</v>
      </c>
      <c r="H51" s="17">
        <v>264.013</v>
      </c>
      <c r="I51" s="17">
        <v>1139.125</v>
      </c>
      <c r="J51" s="17">
        <v>437.244</v>
      </c>
      <c r="K51" s="21">
        <v>1842233</v>
      </c>
      <c r="L51" s="21">
        <v>667533</v>
      </c>
      <c r="M51" s="40">
        <f t="shared" si="2"/>
        <v>287.7428010920973</v>
      </c>
      <c r="N51" s="1">
        <v>887</v>
      </c>
      <c r="O51" s="1">
        <v>107</v>
      </c>
      <c r="P51" s="1">
        <v>218</v>
      </c>
      <c r="Q51" s="1">
        <v>555</v>
      </c>
      <c r="R51" s="21">
        <v>656.146</v>
      </c>
      <c r="S51" s="21">
        <v>424.224</v>
      </c>
      <c r="T51" s="37">
        <v>2.71</v>
      </c>
      <c r="U51" s="23">
        <v>99.3</v>
      </c>
      <c r="V51" s="18">
        <v>70.7</v>
      </c>
      <c r="W51" s="18">
        <v>49</v>
      </c>
      <c r="X51" s="18"/>
      <c r="Y51" s="22">
        <v>43</v>
      </c>
    </row>
    <row r="52" spans="2:25" ht="16.5" customHeight="1">
      <c r="B52" s="20" t="s">
        <v>66</v>
      </c>
      <c r="C52" s="16"/>
      <c r="D52" s="46">
        <v>5099.15</v>
      </c>
      <c r="E52" s="17">
        <v>1209.571</v>
      </c>
      <c r="F52" s="17">
        <v>569.796</v>
      </c>
      <c r="G52" s="17">
        <v>639.775</v>
      </c>
      <c r="H52" s="17">
        <v>164.541</v>
      </c>
      <c r="I52" s="17">
        <v>748.872</v>
      </c>
      <c r="J52" s="17">
        <v>292.805</v>
      </c>
      <c r="K52" s="21">
        <v>1209571</v>
      </c>
      <c r="L52" s="21">
        <v>469270</v>
      </c>
      <c r="M52" s="40">
        <f t="shared" si="2"/>
        <v>237.21031936695334</v>
      </c>
      <c r="N52" s="1">
        <v>583</v>
      </c>
      <c r="O52" s="1">
        <v>56</v>
      </c>
      <c r="P52" s="1">
        <v>156</v>
      </c>
      <c r="Q52" s="1">
        <v>367</v>
      </c>
      <c r="R52" s="21">
        <v>458.65</v>
      </c>
      <c r="S52" s="21">
        <v>294.087</v>
      </c>
      <c r="T52" s="37">
        <v>2.54</v>
      </c>
      <c r="U52" s="23">
        <v>98.1</v>
      </c>
      <c r="V52" s="18">
        <v>71.9</v>
      </c>
      <c r="W52" s="18">
        <v>47.3</v>
      </c>
      <c r="X52" s="18"/>
      <c r="Y52" s="22">
        <v>44</v>
      </c>
    </row>
    <row r="53" spans="2:25" ht="16.5" customHeight="1">
      <c r="B53" s="20" t="s">
        <v>67</v>
      </c>
      <c r="C53" s="16"/>
      <c r="D53" s="46">
        <v>6684.81</v>
      </c>
      <c r="E53" s="17">
        <v>1153.042</v>
      </c>
      <c r="F53" s="17">
        <v>542.113</v>
      </c>
      <c r="G53" s="17">
        <v>610.929</v>
      </c>
      <c r="H53" s="17">
        <v>169.075</v>
      </c>
      <c r="I53" s="17">
        <v>712.527</v>
      </c>
      <c r="J53" s="17">
        <v>270.586</v>
      </c>
      <c r="K53" s="21">
        <v>1153042</v>
      </c>
      <c r="L53" s="21">
        <v>451208</v>
      </c>
      <c r="M53" s="40">
        <f t="shared" si="2"/>
        <v>172.48687696434155</v>
      </c>
      <c r="N53" s="1">
        <v>567</v>
      </c>
      <c r="O53" s="1">
        <v>74</v>
      </c>
      <c r="P53" s="1">
        <v>144</v>
      </c>
      <c r="Q53" s="1">
        <v>348</v>
      </c>
      <c r="R53" s="21">
        <v>445.276</v>
      </c>
      <c r="S53" s="21">
        <v>296.123</v>
      </c>
      <c r="T53" s="37">
        <v>2.51</v>
      </c>
      <c r="U53" s="23">
        <v>93</v>
      </c>
      <c r="V53" s="18">
        <v>72.3</v>
      </c>
      <c r="W53" s="18">
        <v>50.7</v>
      </c>
      <c r="X53" s="18"/>
      <c r="Y53" s="22">
        <v>45</v>
      </c>
    </row>
    <row r="54" spans="2:25" ht="16.5" customHeight="1">
      <c r="B54" s="20" t="s">
        <v>68</v>
      </c>
      <c r="C54" s="16"/>
      <c r="D54" s="46">
        <v>9043.36</v>
      </c>
      <c r="E54" s="17">
        <v>1753.179</v>
      </c>
      <c r="F54" s="17">
        <v>819.646</v>
      </c>
      <c r="G54" s="17">
        <v>933.533</v>
      </c>
      <c r="H54" s="17">
        <v>252.285</v>
      </c>
      <c r="I54" s="17">
        <v>1065.96</v>
      </c>
      <c r="J54" s="17">
        <v>434.559</v>
      </c>
      <c r="K54" s="21">
        <v>1753179</v>
      </c>
      <c r="L54" s="21">
        <v>725045</v>
      </c>
      <c r="M54" s="40">
        <f t="shared" si="2"/>
        <v>193.86367456343658</v>
      </c>
      <c r="N54" s="1">
        <v>829</v>
      </c>
      <c r="O54" s="1">
        <v>99</v>
      </c>
      <c r="P54" s="1">
        <v>201</v>
      </c>
      <c r="Q54" s="1">
        <v>526</v>
      </c>
      <c r="R54" s="21">
        <v>714.828</v>
      </c>
      <c r="S54" s="21">
        <v>472.136</v>
      </c>
      <c r="T54" s="37">
        <v>2.36</v>
      </c>
      <c r="U54" s="23">
        <v>86.1</v>
      </c>
      <c r="V54" s="18">
        <v>71.2</v>
      </c>
      <c r="W54" s="18">
        <v>46.6</v>
      </c>
      <c r="X54" s="18"/>
      <c r="Y54" s="22">
        <v>46</v>
      </c>
    </row>
    <row r="55" spans="1:26" ht="16.5" customHeight="1">
      <c r="A55" s="7"/>
      <c r="B55" s="24" t="s">
        <v>69</v>
      </c>
      <c r="C55" s="12"/>
      <c r="D55" s="25">
        <v>2274.59</v>
      </c>
      <c r="E55" s="43">
        <v>1361.594</v>
      </c>
      <c r="F55" s="43">
        <v>668.502</v>
      </c>
      <c r="G55" s="43">
        <v>693.092</v>
      </c>
      <c r="H55" s="43">
        <v>254.203</v>
      </c>
      <c r="I55" s="43">
        <v>888.046</v>
      </c>
      <c r="J55" s="43">
        <v>218.897</v>
      </c>
      <c r="K55" s="17">
        <v>1361594</v>
      </c>
      <c r="L55" s="17">
        <v>488368</v>
      </c>
      <c r="M55" s="40">
        <f t="shared" si="2"/>
        <v>598.6107386386118</v>
      </c>
      <c r="N55" s="7">
        <v>556</v>
      </c>
      <c r="O55" s="7">
        <v>34</v>
      </c>
      <c r="P55" s="7">
        <v>104</v>
      </c>
      <c r="Q55" s="7">
        <v>412</v>
      </c>
      <c r="R55" s="21">
        <v>483.193</v>
      </c>
      <c r="S55" s="21">
        <v>250.228</v>
      </c>
      <c r="T55" s="25">
        <v>2.75</v>
      </c>
      <c r="U55" s="38">
        <v>75.7</v>
      </c>
      <c r="V55" s="26">
        <v>71.6</v>
      </c>
      <c r="W55" s="26">
        <v>46.5</v>
      </c>
      <c r="X55" s="26"/>
      <c r="Y55" s="27">
        <v>47</v>
      </c>
      <c r="Z55" s="6"/>
    </row>
    <row r="56" spans="1:26" ht="33.75" customHeight="1" thickBot="1">
      <c r="A56" s="28"/>
      <c r="B56" s="29" t="s">
        <v>70</v>
      </c>
      <c r="C56" s="30"/>
      <c r="D56" s="66" t="s">
        <v>94</v>
      </c>
      <c r="E56" s="76" t="s">
        <v>99</v>
      </c>
      <c r="F56" s="85"/>
      <c r="G56" s="85"/>
      <c r="H56" s="85"/>
      <c r="I56" s="85"/>
      <c r="J56" s="97"/>
      <c r="K56" s="76" t="s">
        <v>83</v>
      </c>
      <c r="L56" s="85"/>
      <c r="M56" s="85"/>
      <c r="N56" s="86" t="s">
        <v>85</v>
      </c>
      <c r="O56" s="86"/>
      <c r="P56" s="86"/>
      <c r="Q56" s="86"/>
      <c r="R56" s="86"/>
      <c r="S56" s="86"/>
      <c r="T56" s="86"/>
      <c r="U56" s="86"/>
      <c r="V56" s="86"/>
      <c r="W56" s="86"/>
      <c r="X56" s="87"/>
      <c r="Y56" s="31" t="s">
        <v>70</v>
      </c>
      <c r="Z56" s="6"/>
    </row>
    <row r="57" spans="2:26" ht="16.5" customHeight="1">
      <c r="B57" s="1" t="s">
        <v>98</v>
      </c>
      <c r="N57" s="1" t="s">
        <v>89</v>
      </c>
      <c r="Z57" s="6"/>
    </row>
    <row r="60" ht="14.25" customHeight="1">
      <c r="B60" s="32"/>
    </row>
    <row r="63" spans="4:10" ht="14.25">
      <c r="D63" s="37"/>
      <c r="E63" s="21">
        <f aca="true" t="shared" si="3" ref="E63:J63">SUM(E9:E55)</f>
        <v>127768.48899999997</v>
      </c>
      <c r="F63" s="21">
        <f t="shared" si="3"/>
        <v>62348.97700000001</v>
      </c>
      <c r="G63" s="21">
        <f t="shared" si="3"/>
        <v>65419.01700000002</v>
      </c>
      <c r="H63" s="21">
        <f t="shared" si="3"/>
        <v>17521.234</v>
      </c>
      <c r="I63" s="21">
        <f t="shared" si="3"/>
        <v>84092.41400000003</v>
      </c>
      <c r="J63" s="21">
        <f t="shared" si="3"/>
        <v>25672.004999999997</v>
      </c>
    </row>
    <row r="65" spans="4:23" ht="14.25">
      <c r="D65" s="1">
        <v>13.57</v>
      </c>
      <c r="E65" s="1">
        <v>9.57</v>
      </c>
      <c r="F65" s="1">
        <v>9.57</v>
      </c>
      <c r="G65" s="1">
        <v>9.57</v>
      </c>
      <c r="H65" s="1">
        <v>10.86</v>
      </c>
      <c r="I65" s="1">
        <v>10.86</v>
      </c>
      <c r="J65" s="1">
        <v>10.86</v>
      </c>
      <c r="K65" s="1">
        <v>14.86</v>
      </c>
      <c r="L65" s="1">
        <v>13.57</v>
      </c>
      <c r="M65" s="1">
        <v>15.43</v>
      </c>
      <c r="N65" s="1">
        <v>12.29</v>
      </c>
      <c r="O65" s="1">
        <v>12.29</v>
      </c>
      <c r="P65" s="1">
        <v>12.29</v>
      </c>
      <c r="Q65" s="1">
        <v>12.29</v>
      </c>
      <c r="R65" s="1">
        <v>11.86</v>
      </c>
      <c r="S65" s="1">
        <v>10.71</v>
      </c>
      <c r="T65" s="1">
        <v>13.14</v>
      </c>
      <c r="U65" s="1">
        <v>13.14</v>
      </c>
      <c r="V65" s="1">
        <v>9</v>
      </c>
      <c r="W65" s="1">
        <v>7.71</v>
      </c>
    </row>
    <row r="67" spans="13:23" ht="14.25">
      <c r="M67" s="1">
        <f>SUM(D65:M65)</f>
        <v>118.72</v>
      </c>
      <c r="W67" s="1">
        <f>SUM(D65:W65)</f>
        <v>233.43999999999997</v>
      </c>
    </row>
    <row r="68" ht="14.25">
      <c r="W68" s="1" t="s">
        <v>90</v>
      </c>
    </row>
    <row r="69" ht="14.25">
      <c r="W69" s="1">
        <f>W67/2</f>
        <v>116.71999999999998</v>
      </c>
    </row>
  </sheetData>
  <mergeCells count="23">
    <mergeCell ref="L3:L4"/>
    <mergeCell ref="H3:J3"/>
    <mergeCell ref="K3:K4"/>
    <mergeCell ref="H6:J6"/>
    <mergeCell ref="A3:C4"/>
    <mergeCell ref="E56:J56"/>
    <mergeCell ref="E3:G3"/>
    <mergeCell ref="D3:D4"/>
    <mergeCell ref="E5:J5"/>
    <mergeCell ref="V5:W5"/>
    <mergeCell ref="N5:Q5"/>
    <mergeCell ref="K56:M56"/>
    <mergeCell ref="N56:X56"/>
    <mergeCell ref="R5:U5"/>
    <mergeCell ref="R6:S6"/>
    <mergeCell ref="N6:Q6"/>
    <mergeCell ref="K5:M5"/>
    <mergeCell ref="Y3:Y4"/>
    <mergeCell ref="W4:X4"/>
    <mergeCell ref="V3:X3"/>
    <mergeCell ref="M3:M4"/>
    <mergeCell ref="R3:R4"/>
    <mergeCell ref="N3:Q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showGridLines="0" workbookViewId="0" topLeftCell="A1">
      <selection activeCell="B1" sqref="B1"/>
    </sheetView>
  </sheetViews>
  <sheetFormatPr defaultColWidth="8.625" defaultRowHeight="12.75"/>
  <cols>
    <col min="1" max="1" width="0.875" style="103" customWidth="1"/>
    <col min="2" max="2" width="17.375" style="103" customWidth="1"/>
    <col min="3" max="3" width="0.875" style="103" customWidth="1"/>
    <col min="4" max="12" width="13.75390625" style="103" customWidth="1"/>
    <col min="13" max="20" width="15.75390625" style="103" customWidth="1"/>
    <col min="21" max="21" width="1.12109375" style="103" customWidth="1"/>
    <col min="22" max="22" width="11.625" style="103" customWidth="1"/>
    <col min="23" max="23" width="4.00390625" style="103" customWidth="1"/>
    <col min="24" max="16384" width="8.625" style="103" customWidth="1"/>
  </cols>
  <sheetData>
    <row r="1" spans="4:19" ht="24">
      <c r="D1" s="3" t="s">
        <v>156</v>
      </c>
      <c r="M1" s="3" t="s">
        <v>74</v>
      </c>
      <c r="R1" s="104" t="s">
        <v>100</v>
      </c>
      <c r="S1" s="105"/>
    </row>
    <row r="2" spans="1:24" ht="16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X2" s="107"/>
    </row>
    <row r="3" spans="2:24" ht="16.5" customHeight="1">
      <c r="B3" s="108" t="s">
        <v>0</v>
      </c>
      <c r="C3" s="109"/>
      <c r="D3" s="110" t="s">
        <v>101</v>
      </c>
      <c r="E3" s="111"/>
      <c r="F3" s="110" t="s">
        <v>102</v>
      </c>
      <c r="G3" s="111"/>
      <c r="H3" s="112" t="s">
        <v>157</v>
      </c>
      <c r="I3" s="113" t="s">
        <v>158</v>
      </c>
      <c r="J3" s="110" t="s">
        <v>103</v>
      </c>
      <c r="K3" s="114"/>
      <c r="L3" s="114"/>
      <c r="M3" s="108" t="s">
        <v>159</v>
      </c>
      <c r="N3" s="108"/>
      <c r="O3" s="108"/>
      <c r="P3" s="108"/>
      <c r="Q3" s="108"/>
      <c r="R3" s="108"/>
      <c r="S3" s="108"/>
      <c r="T3" s="108"/>
      <c r="U3" s="115"/>
      <c r="V3" s="113" t="s">
        <v>160</v>
      </c>
      <c r="X3" s="107"/>
    </row>
    <row r="4" spans="2:24" ht="30" customHeight="1">
      <c r="B4" s="116"/>
      <c r="C4" s="109"/>
      <c r="D4" s="117" t="s">
        <v>161</v>
      </c>
      <c r="E4" s="118" t="s">
        <v>162</v>
      </c>
      <c r="F4" s="117" t="s">
        <v>163</v>
      </c>
      <c r="G4" s="118" t="s">
        <v>162</v>
      </c>
      <c r="H4" s="119"/>
      <c r="I4" s="120"/>
      <c r="J4" s="118" t="s">
        <v>164</v>
      </c>
      <c r="K4" s="121" t="s">
        <v>165</v>
      </c>
      <c r="L4" s="122" t="s">
        <v>166</v>
      </c>
      <c r="M4" s="123" t="s">
        <v>167</v>
      </c>
      <c r="N4" s="124"/>
      <c r="O4" s="125" t="s">
        <v>168</v>
      </c>
      <c r="P4" s="124"/>
      <c r="Q4" s="125" t="s">
        <v>104</v>
      </c>
      <c r="R4" s="124"/>
      <c r="S4" s="125" t="s">
        <v>169</v>
      </c>
      <c r="T4" s="123"/>
      <c r="U4" s="126"/>
      <c r="V4" s="127"/>
      <c r="X4" s="107"/>
    </row>
    <row r="5" spans="1:24" ht="17.25" customHeight="1" thickBot="1">
      <c r="A5" s="106"/>
      <c r="B5" s="128"/>
      <c r="C5" s="129"/>
      <c r="D5" s="130"/>
      <c r="E5" s="131"/>
      <c r="F5" s="130"/>
      <c r="G5" s="131"/>
      <c r="H5" s="132"/>
      <c r="I5" s="133"/>
      <c r="J5" s="131"/>
      <c r="K5" s="134"/>
      <c r="L5" s="135"/>
      <c r="M5" s="136" t="s">
        <v>105</v>
      </c>
      <c r="N5" s="137" t="s">
        <v>106</v>
      </c>
      <c r="O5" s="137" t="s">
        <v>105</v>
      </c>
      <c r="P5" s="137" t="s">
        <v>106</v>
      </c>
      <c r="Q5" s="138" t="s">
        <v>105</v>
      </c>
      <c r="R5" s="139" t="s">
        <v>106</v>
      </c>
      <c r="S5" s="137" t="s">
        <v>105</v>
      </c>
      <c r="T5" s="135" t="s">
        <v>106</v>
      </c>
      <c r="U5" s="140"/>
      <c r="V5" s="135"/>
      <c r="X5" s="107"/>
    </row>
    <row r="6" spans="1:24" s="149" customFormat="1" ht="18" customHeight="1" thickBot="1">
      <c r="A6" s="141"/>
      <c r="B6" s="136" t="s">
        <v>11</v>
      </c>
      <c r="C6" s="142"/>
      <c r="D6" s="143" t="s">
        <v>170</v>
      </c>
      <c r="E6" s="144"/>
      <c r="F6" s="144"/>
      <c r="G6" s="144"/>
      <c r="H6" s="144"/>
      <c r="I6" s="144"/>
      <c r="J6" s="145" t="s">
        <v>171</v>
      </c>
      <c r="K6" s="146"/>
      <c r="L6" s="146"/>
      <c r="M6" s="146" t="s">
        <v>172</v>
      </c>
      <c r="N6" s="146"/>
      <c r="O6" s="146"/>
      <c r="P6" s="146"/>
      <c r="Q6" s="146"/>
      <c r="R6" s="146"/>
      <c r="S6" s="146"/>
      <c r="T6" s="146"/>
      <c r="U6" s="147"/>
      <c r="V6" s="148" t="s">
        <v>12</v>
      </c>
      <c r="X6" s="150"/>
    </row>
    <row r="7" spans="1:24" ht="18" customHeight="1">
      <c r="A7" s="151"/>
      <c r="B7" s="152" t="s">
        <v>13</v>
      </c>
      <c r="C7" s="153"/>
      <c r="D7" s="154" t="s">
        <v>15</v>
      </c>
      <c r="E7" s="155"/>
      <c r="F7" s="155"/>
      <c r="G7" s="156"/>
      <c r="H7" s="154" t="s">
        <v>107</v>
      </c>
      <c r="I7" s="155"/>
      <c r="J7" s="154" t="s">
        <v>15</v>
      </c>
      <c r="K7" s="155"/>
      <c r="L7" s="155"/>
      <c r="M7" s="157" t="s">
        <v>108</v>
      </c>
      <c r="N7" s="158" t="s">
        <v>15</v>
      </c>
      <c r="O7" s="158" t="s">
        <v>108</v>
      </c>
      <c r="P7" s="158" t="s">
        <v>15</v>
      </c>
      <c r="Q7" s="158" t="s">
        <v>108</v>
      </c>
      <c r="R7" s="158" t="s">
        <v>15</v>
      </c>
      <c r="S7" s="158" t="s">
        <v>108</v>
      </c>
      <c r="T7" s="154" t="s">
        <v>15</v>
      </c>
      <c r="U7" s="156"/>
      <c r="V7" s="159" t="s">
        <v>13</v>
      </c>
      <c r="X7" s="107"/>
    </row>
    <row r="8" spans="1:24" ht="18" customHeight="1">
      <c r="A8" s="151"/>
      <c r="B8" s="152" t="s">
        <v>20</v>
      </c>
      <c r="C8" s="153"/>
      <c r="D8" s="157">
        <f aca="true" t="shared" si="0" ref="D8:T8">RANK(D51,D10:D56,0)</f>
        <v>27</v>
      </c>
      <c r="E8" s="158">
        <f t="shared" si="0"/>
        <v>25</v>
      </c>
      <c r="F8" s="158">
        <f t="shared" si="0"/>
        <v>28</v>
      </c>
      <c r="G8" s="158">
        <f t="shared" si="0"/>
        <v>17</v>
      </c>
      <c r="H8" s="158">
        <f t="shared" si="0"/>
        <v>30</v>
      </c>
      <c r="I8" s="158">
        <f t="shared" si="0"/>
        <v>28</v>
      </c>
      <c r="J8" s="160">
        <f t="shared" si="0"/>
        <v>28</v>
      </c>
      <c r="K8" s="161">
        <f t="shared" si="0"/>
        <v>20</v>
      </c>
      <c r="L8" s="158">
        <f t="shared" si="0"/>
        <v>45</v>
      </c>
      <c r="M8" s="157">
        <f t="shared" si="0"/>
        <v>27</v>
      </c>
      <c r="N8" s="158">
        <f t="shared" si="0"/>
        <v>28</v>
      </c>
      <c r="O8" s="158">
        <f t="shared" si="0"/>
        <v>19</v>
      </c>
      <c r="P8" s="158">
        <f t="shared" si="0"/>
        <v>9</v>
      </c>
      <c r="Q8" s="158">
        <f t="shared" si="0"/>
        <v>34</v>
      </c>
      <c r="R8" s="158">
        <f t="shared" si="0"/>
        <v>35</v>
      </c>
      <c r="S8" s="158">
        <f t="shared" si="0"/>
        <v>28</v>
      </c>
      <c r="T8" s="162">
        <f t="shared" si="0"/>
        <v>26</v>
      </c>
      <c r="U8" s="163"/>
      <c r="V8" s="159" t="s">
        <v>21</v>
      </c>
      <c r="X8" s="107"/>
    </row>
    <row r="9" spans="2:22" ht="16.5" customHeight="1">
      <c r="B9" s="164" t="s">
        <v>22</v>
      </c>
      <c r="C9" s="109"/>
      <c r="D9" s="165">
        <v>1110721</v>
      </c>
      <c r="E9" s="166">
        <v>8.8</v>
      </c>
      <c r="F9" s="103">
        <v>1028602</v>
      </c>
      <c r="G9" s="167">
        <v>8.2</v>
      </c>
      <c r="H9" s="103">
        <f>SUM(H10:H56)</f>
        <v>720417</v>
      </c>
      <c r="I9" s="103">
        <f>SUM(I10:I56)</f>
        <v>270804</v>
      </c>
      <c r="J9" s="168">
        <f>SUM(J10:J56)</f>
        <v>2601648</v>
      </c>
      <c r="K9" s="168">
        <f>SUM(K10:K56)</f>
        <v>2601648</v>
      </c>
      <c r="L9" s="168">
        <f aca="true" t="shared" si="1" ref="L9:L56">J9-K9</f>
        <v>0</v>
      </c>
      <c r="M9" s="107">
        <v>6350101</v>
      </c>
      <c r="N9" s="107">
        <v>60158044</v>
      </c>
      <c r="O9" s="107">
        <v>21315</v>
      </c>
      <c r="P9" s="107">
        <v>247598</v>
      </c>
      <c r="Q9" s="107">
        <v>1261825</v>
      </c>
      <c r="R9" s="107">
        <v>16124458</v>
      </c>
      <c r="S9" s="107">
        <v>5066961</v>
      </c>
      <c r="T9" s="107">
        <v>43785988</v>
      </c>
      <c r="U9" s="107"/>
      <c r="V9" s="169" t="s">
        <v>22</v>
      </c>
    </row>
    <row r="10" spans="2:22" ht="33.75" customHeight="1">
      <c r="B10" s="170" t="s">
        <v>109</v>
      </c>
      <c r="C10" s="109"/>
      <c r="D10" s="107">
        <v>44020</v>
      </c>
      <c r="E10" s="167">
        <v>7.8</v>
      </c>
      <c r="F10" s="103">
        <v>47335</v>
      </c>
      <c r="G10" s="171">
        <v>8.4</v>
      </c>
      <c r="H10" s="103">
        <v>30710</v>
      </c>
      <c r="I10" s="103">
        <v>14564</v>
      </c>
      <c r="J10" s="107">
        <v>54771</v>
      </c>
      <c r="K10" s="107">
        <v>68982</v>
      </c>
      <c r="L10" s="107">
        <f t="shared" si="1"/>
        <v>-14211</v>
      </c>
      <c r="M10" s="107">
        <v>270504</v>
      </c>
      <c r="N10" s="107">
        <v>2585361</v>
      </c>
      <c r="O10" s="107">
        <v>3276</v>
      </c>
      <c r="P10" s="107">
        <v>36585</v>
      </c>
      <c r="Q10" s="107">
        <v>39838</v>
      </c>
      <c r="R10" s="107">
        <v>539961</v>
      </c>
      <c r="S10" s="107">
        <v>227390</v>
      </c>
      <c r="T10" s="107">
        <v>2008815</v>
      </c>
      <c r="U10" s="107"/>
      <c r="V10" s="172">
        <v>1</v>
      </c>
    </row>
    <row r="11" spans="2:22" ht="16.5" customHeight="1">
      <c r="B11" s="170" t="s">
        <v>110</v>
      </c>
      <c r="C11" s="109"/>
      <c r="D11" s="107">
        <v>11554</v>
      </c>
      <c r="E11" s="167">
        <v>8</v>
      </c>
      <c r="F11" s="103">
        <v>14372</v>
      </c>
      <c r="G11" s="167">
        <v>9.9</v>
      </c>
      <c r="H11" s="103">
        <v>6924</v>
      </c>
      <c r="I11" s="103">
        <v>3429</v>
      </c>
      <c r="J11" s="107">
        <v>21957</v>
      </c>
      <c r="K11" s="107">
        <v>29139</v>
      </c>
      <c r="L11" s="107">
        <f t="shared" si="1"/>
        <v>-7182</v>
      </c>
      <c r="M11" s="107">
        <v>74341</v>
      </c>
      <c r="N11" s="107">
        <v>633450</v>
      </c>
      <c r="O11" s="107">
        <v>531</v>
      </c>
      <c r="P11" s="107">
        <v>7619</v>
      </c>
      <c r="Q11" s="107">
        <v>10941</v>
      </c>
      <c r="R11" s="107">
        <v>154740</v>
      </c>
      <c r="S11" s="107">
        <v>62869</v>
      </c>
      <c r="T11" s="107">
        <v>471091</v>
      </c>
      <c r="U11" s="107"/>
      <c r="V11" s="172">
        <v>2</v>
      </c>
    </row>
    <row r="12" spans="2:22" ht="16.5" customHeight="1">
      <c r="B12" s="170" t="s">
        <v>111</v>
      </c>
      <c r="C12" s="109"/>
      <c r="D12" s="107">
        <v>11167</v>
      </c>
      <c r="E12" s="167">
        <v>8</v>
      </c>
      <c r="F12" s="103">
        <v>13757</v>
      </c>
      <c r="G12" s="167">
        <v>9.9</v>
      </c>
      <c r="H12" s="103">
        <v>6523</v>
      </c>
      <c r="I12" s="103">
        <v>2655</v>
      </c>
      <c r="J12" s="107">
        <v>19754</v>
      </c>
      <c r="K12" s="107">
        <v>25622</v>
      </c>
      <c r="L12" s="107">
        <f t="shared" si="1"/>
        <v>-5868</v>
      </c>
      <c r="M12" s="107">
        <v>72456</v>
      </c>
      <c r="N12" s="107">
        <v>629454</v>
      </c>
      <c r="O12" s="107">
        <v>717</v>
      </c>
      <c r="P12" s="107">
        <v>9308</v>
      </c>
      <c r="Q12" s="107">
        <v>12084</v>
      </c>
      <c r="R12" s="107">
        <v>192573</v>
      </c>
      <c r="S12" s="107">
        <v>59655</v>
      </c>
      <c r="T12" s="107">
        <v>427573</v>
      </c>
      <c r="U12" s="107"/>
      <c r="V12" s="172">
        <v>3</v>
      </c>
    </row>
    <row r="13" spans="2:22" ht="16.5" customHeight="1">
      <c r="B13" s="170" t="s">
        <v>112</v>
      </c>
      <c r="C13" s="109"/>
      <c r="D13" s="107">
        <v>20236</v>
      </c>
      <c r="E13" s="167">
        <v>8.6</v>
      </c>
      <c r="F13" s="103">
        <v>18525</v>
      </c>
      <c r="G13" s="167">
        <v>7.9</v>
      </c>
      <c r="H13" s="103">
        <v>13122</v>
      </c>
      <c r="I13" s="103">
        <v>5028</v>
      </c>
      <c r="J13" s="107">
        <v>51742</v>
      </c>
      <c r="K13" s="107">
        <v>55492</v>
      </c>
      <c r="L13" s="107">
        <f t="shared" si="1"/>
        <v>-3750</v>
      </c>
      <c r="M13" s="107">
        <v>115297</v>
      </c>
      <c r="N13" s="107">
        <v>1106136</v>
      </c>
      <c r="O13" s="107">
        <v>529</v>
      </c>
      <c r="P13" s="107">
        <v>7545</v>
      </c>
      <c r="Q13" s="107">
        <v>19822</v>
      </c>
      <c r="R13" s="107">
        <v>269516</v>
      </c>
      <c r="S13" s="107">
        <v>94946</v>
      </c>
      <c r="T13" s="107">
        <v>829075</v>
      </c>
      <c r="U13" s="107"/>
      <c r="V13" s="172">
        <v>4</v>
      </c>
    </row>
    <row r="14" spans="2:22" ht="16.5" customHeight="1">
      <c r="B14" s="170" t="s">
        <v>113</v>
      </c>
      <c r="C14" s="109"/>
      <c r="D14" s="107">
        <v>7998</v>
      </c>
      <c r="E14" s="167">
        <v>6.9</v>
      </c>
      <c r="F14" s="103">
        <v>12705</v>
      </c>
      <c r="G14" s="167">
        <v>11</v>
      </c>
      <c r="H14" s="103">
        <v>5045</v>
      </c>
      <c r="I14" s="103">
        <v>2033</v>
      </c>
      <c r="J14" s="107">
        <v>14459</v>
      </c>
      <c r="K14" s="107">
        <v>19226</v>
      </c>
      <c r="L14" s="107">
        <f t="shared" si="1"/>
        <v>-4767</v>
      </c>
      <c r="M14" s="107">
        <v>65300</v>
      </c>
      <c r="N14" s="107">
        <v>522849</v>
      </c>
      <c r="O14" s="107">
        <v>545</v>
      </c>
      <c r="P14" s="107">
        <v>5269</v>
      </c>
      <c r="Q14" s="107">
        <v>12401</v>
      </c>
      <c r="R14" s="107">
        <v>158802</v>
      </c>
      <c r="S14" s="107">
        <v>52354</v>
      </c>
      <c r="T14" s="107">
        <v>358778</v>
      </c>
      <c r="U14" s="107"/>
      <c r="V14" s="172">
        <v>5</v>
      </c>
    </row>
    <row r="15" spans="2:22" ht="33.75" customHeight="1">
      <c r="B15" s="170" t="s">
        <v>114</v>
      </c>
      <c r="C15" s="109"/>
      <c r="D15" s="107">
        <v>9920</v>
      </c>
      <c r="E15" s="167">
        <v>8.1</v>
      </c>
      <c r="F15" s="103">
        <v>12642</v>
      </c>
      <c r="G15" s="167">
        <v>10.4</v>
      </c>
      <c r="H15" s="103">
        <v>5947</v>
      </c>
      <c r="I15" s="103">
        <v>2136</v>
      </c>
      <c r="J15" s="107">
        <v>15843</v>
      </c>
      <c r="K15" s="107">
        <v>20058</v>
      </c>
      <c r="L15" s="107">
        <f t="shared" si="1"/>
        <v>-4215</v>
      </c>
      <c r="M15" s="107">
        <v>70523</v>
      </c>
      <c r="N15" s="107">
        <v>569717</v>
      </c>
      <c r="O15" s="107">
        <v>341</v>
      </c>
      <c r="P15" s="107">
        <v>3202</v>
      </c>
      <c r="Q15" s="107">
        <v>15457</v>
      </c>
      <c r="R15" s="107">
        <v>196643</v>
      </c>
      <c r="S15" s="107">
        <v>54725</v>
      </c>
      <c r="T15" s="107">
        <v>369872</v>
      </c>
      <c r="U15" s="107"/>
      <c r="V15" s="172">
        <v>6</v>
      </c>
    </row>
    <row r="16" spans="2:22" ht="16.5" customHeight="1">
      <c r="B16" s="170" t="s">
        <v>115</v>
      </c>
      <c r="C16" s="109"/>
      <c r="D16" s="107">
        <v>18306</v>
      </c>
      <c r="E16" s="167">
        <v>8.7</v>
      </c>
      <c r="F16" s="103">
        <v>20015</v>
      </c>
      <c r="G16" s="167">
        <v>9.6</v>
      </c>
      <c r="H16" s="103">
        <v>10562</v>
      </c>
      <c r="I16" s="103">
        <v>4354</v>
      </c>
      <c r="J16" s="107">
        <v>29148</v>
      </c>
      <c r="K16" s="107">
        <v>35450</v>
      </c>
      <c r="L16" s="107">
        <f t="shared" si="1"/>
        <v>-6302</v>
      </c>
      <c r="M16" s="107">
        <v>109652</v>
      </c>
      <c r="N16" s="107">
        <v>959844</v>
      </c>
      <c r="O16" s="107">
        <v>566</v>
      </c>
      <c r="P16" s="107">
        <v>6064</v>
      </c>
      <c r="Q16" s="107">
        <v>23449</v>
      </c>
      <c r="R16" s="107">
        <v>322981</v>
      </c>
      <c r="S16" s="107">
        <v>85637</v>
      </c>
      <c r="T16" s="107">
        <v>630799</v>
      </c>
      <c r="U16" s="107"/>
      <c r="V16" s="172">
        <v>7</v>
      </c>
    </row>
    <row r="17" spans="2:22" ht="16.5" customHeight="1">
      <c r="B17" s="170" t="s">
        <v>116</v>
      </c>
      <c r="C17" s="109"/>
      <c r="D17" s="107">
        <v>26167</v>
      </c>
      <c r="E17" s="167">
        <v>8.9</v>
      </c>
      <c r="F17" s="103">
        <v>24343</v>
      </c>
      <c r="G17" s="167">
        <v>8.3</v>
      </c>
      <c r="H17" s="103">
        <v>15922</v>
      </c>
      <c r="I17" s="103">
        <v>6004</v>
      </c>
      <c r="J17" s="107">
        <v>53277</v>
      </c>
      <c r="K17" s="107">
        <v>56716</v>
      </c>
      <c r="L17" s="107">
        <f t="shared" si="1"/>
        <v>-3439</v>
      </c>
      <c r="M17" s="107">
        <v>135383</v>
      </c>
      <c r="N17" s="107">
        <v>1303890</v>
      </c>
      <c r="O17" s="107">
        <v>537</v>
      </c>
      <c r="P17" s="107">
        <v>6255</v>
      </c>
      <c r="Q17" s="107">
        <v>32564</v>
      </c>
      <c r="R17" s="107">
        <v>432773</v>
      </c>
      <c r="S17" s="107">
        <v>102282</v>
      </c>
      <c r="T17" s="107">
        <v>864862</v>
      </c>
      <c r="U17" s="107"/>
      <c r="V17" s="172">
        <v>8</v>
      </c>
    </row>
    <row r="18" spans="2:22" ht="16.5" customHeight="1">
      <c r="B18" s="170" t="s">
        <v>117</v>
      </c>
      <c r="C18" s="109"/>
      <c r="D18" s="107">
        <v>17816</v>
      </c>
      <c r="E18" s="167">
        <v>9</v>
      </c>
      <c r="F18" s="103">
        <v>16779</v>
      </c>
      <c r="G18" s="167">
        <v>8.4</v>
      </c>
      <c r="H18" s="103">
        <v>11340</v>
      </c>
      <c r="I18" s="103">
        <v>4264</v>
      </c>
      <c r="J18" s="107">
        <v>36611</v>
      </c>
      <c r="K18" s="107">
        <v>36930</v>
      </c>
      <c r="L18" s="107">
        <f t="shared" si="1"/>
        <v>-319</v>
      </c>
      <c r="M18" s="107">
        <v>103835</v>
      </c>
      <c r="N18" s="107">
        <v>943674</v>
      </c>
      <c r="O18" s="107">
        <v>459</v>
      </c>
      <c r="P18" s="107">
        <v>4349</v>
      </c>
      <c r="Q18" s="107">
        <v>25284</v>
      </c>
      <c r="R18" s="107">
        <v>330715</v>
      </c>
      <c r="S18" s="107">
        <v>78092</v>
      </c>
      <c r="T18" s="107">
        <v>608610</v>
      </c>
      <c r="U18" s="107"/>
      <c r="V18" s="172">
        <v>9</v>
      </c>
    </row>
    <row r="19" spans="2:22" ht="16.5" customHeight="1">
      <c r="B19" s="170" t="s">
        <v>118</v>
      </c>
      <c r="C19" s="109"/>
      <c r="D19" s="107">
        <v>17745</v>
      </c>
      <c r="E19" s="167">
        <v>8.9</v>
      </c>
      <c r="F19" s="103">
        <v>17267</v>
      </c>
      <c r="G19" s="167">
        <v>8.6</v>
      </c>
      <c r="H19" s="103">
        <v>10931</v>
      </c>
      <c r="I19" s="103">
        <v>4019</v>
      </c>
      <c r="J19" s="107">
        <v>30542</v>
      </c>
      <c r="K19" s="107">
        <v>32149</v>
      </c>
      <c r="L19" s="107">
        <f t="shared" si="1"/>
        <v>-1607</v>
      </c>
      <c r="M19" s="107">
        <v>109637</v>
      </c>
      <c r="N19" s="107">
        <v>985593</v>
      </c>
      <c r="O19" s="107">
        <v>385</v>
      </c>
      <c r="P19" s="107">
        <v>4364</v>
      </c>
      <c r="Q19" s="107">
        <v>28678</v>
      </c>
      <c r="R19" s="107">
        <v>351929</v>
      </c>
      <c r="S19" s="107">
        <v>80574</v>
      </c>
      <c r="T19" s="107">
        <v>629300</v>
      </c>
      <c r="U19" s="107"/>
      <c r="V19" s="172">
        <v>10</v>
      </c>
    </row>
    <row r="20" spans="2:22" ht="33.75" customHeight="1">
      <c r="B20" s="170" t="s">
        <v>119</v>
      </c>
      <c r="C20" s="109"/>
      <c r="D20" s="107">
        <v>61946</v>
      </c>
      <c r="E20" s="167">
        <v>8.9</v>
      </c>
      <c r="F20" s="103">
        <v>44987</v>
      </c>
      <c r="G20" s="167">
        <v>6.5</v>
      </c>
      <c r="H20" s="103">
        <v>41141</v>
      </c>
      <c r="I20" s="103">
        <v>14895</v>
      </c>
      <c r="J20" s="107">
        <v>165916</v>
      </c>
      <c r="K20" s="107">
        <v>166156</v>
      </c>
      <c r="L20" s="107">
        <f t="shared" si="1"/>
        <v>-240</v>
      </c>
      <c r="M20" s="107">
        <v>266775</v>
      </c>
      <c r="N20" s="107">
        <v>2556596</v>
      </c>
      <c r="O20" s="107">
        <v>357</v>
      </c>
      <c r="P20" s="107">
        <v>3929</v>
      </c>
      <c r="Q20" s="107">
        <v>66472</v>
      </c>
      <c r="R20" s="107">
        <v>768953</v>
      </c>
      <c r="S20" s="107">
        <v>199946</v>
      </c>
      <c r="T20" s="107">
        <v>1783714</v>
      </c>
      <c r="U20" s="107"/>
      <c r="V20" s="172">
        <v>11</v>
      </c>
    </row>
    <row r="21" spans="2:22" ht="16.5" customHeight="1">
      <c r="B21" s="170" t="s">
        <v>120</v>
      </c>
      <c r="C21" s="109"/>
      <c r="D21" s="107">
        <v>52983</v>
      </c>
      <c r="E21" s="167">
        <v>8.9</v>
      </c>
      <c r="F21" s="103">
        <v>41641</v>
      </c>
      <c r="G21" s="167">
        <v>7</v>
      </c>
      <c r="H21" s="103">
        <v>35538</v>
      </c>
      <c r="I21" s="103">
        <v>13015</v>
      </c>
      <c r="J21" s="107">
        <v>162475</v>
      </c>
      <c r="K21" s="107">
        <v>156358</v>
      </c>
      <c r="L21" s="107">
        <f t="shared" si="1"/>
        <v>6117</v>
      </c>
      <c r="M21" s="107">
        <v>206793</v>
      </c>
      <c r="N21" s="107">
        <v>2132282</v>
      </c>
      <c r="O21" s="107">
        <v>579</v>
      </c>
      <c r="P21" s="107">
        <v>7091</v>
      </c>
      <c r="Q21" s="107">
        <v>36306</v>
      </c>
      <c r="R21" s="107">
        <v>470741</v>
      </c>
      <c r="S21" s="107">
        <v>169908</v>
      </c>
      <c r="T21" s="107">
        <v>1654450</v>
      </c>
      <c r="U21" s="107"/>
      <c r="V21" s="172">
        <v>12</v>
      </c>
    </row>
    <row r="22" spans="2:22" ht="16.5" customHeight="1">
      <c r="B22" s="170" t="s">
        <v>121</v>
      </c>
      <c r="C22" s="109"/>
      <c r="D22" s="107">
        <v>99272</v>
      </c>
      <c r="E22" s="167">
        <v>8.2</v>
      </c>
      <c r="F22" s="103">
        <v>88767</v>
      </c>
      <c r="G22" s="167">
        <v>7.3</v>
      </c>
      <c r="H22" s="103">
        <v>84618</v>
      </c>
      <c r="I22" s="103">
        <v>27123</v>
      </c>
      <c r="J22" s="107">
        <v>438087</v>
      </c>
      <c r="K22" s="107">
        <v>351525</v>
      </c>
      <c r="L22" s="107">
        <f t="shared" si="1"/>
        <v>86562</v>
      </c>
      <c r="M22" s="107">
        <v>724769</v>
      </c>
      <c r="N22" s="107">
        <v>8608794</v>
      </c>
      <c r="O22" s="107">
        <v>324</v>
      </c>
      <c r="P22" s="107">
        <v>3897</v>
      </c>
      <c r="Q22" s="107">
        <v>126152</v>
      </c>
      <c r="R22" s="107">
        <v>1606894</v>
      </c>
      <c r="S22" s="107">
        <v>598293</v>
      </c>
      <c r="T22" s="107">
        <v>6998003</v>
      </c>
      <c r="U22" s="107"/>
      <c r="V22" s="172">
        <v>13</v>
      </c>
    </row>
    <row r="23" spans="2:22" ht="16.5" customHeight="1">
      <c r="B23" s="170" t="s">
        <v>122</v>
      </c>
      <c r="C23" s="109"/>
      <c r="D23" s="107">
        <v>79441</v>
      </c>
      <c r="E23" s="167">
        <v>9.2</v>
      </c>
      <c r="F23" s="103">
        <v>55425</v>
      </c>
      <c r="G23" s="167">
        <v>6.4</v>
      </c>
      <c r="H23" s="103">
        <v>56140</v>
      </c>
      <c r="I23" s="103">
        <v>19140</v>
      </c>
      <c r="J23" s="107">
        <v>237827</v>
      </c>
      <c r="K23" s="107">
        <v>215578</v>
      </c>
      <c r="L23" s="107">
        <f t="shared" si="1"/>
        <v>22249</v>
      </c>
      <c r="M23" s="107">
        <v>309441</v>
      </c>
      <c r="N23" s="107">
        <v>3374752</v>
      </c>
      <c r="O23" s="107">
        <v>462</v>
      </c>
      <c r="P23" s="107">
        <v>3618</v>
      </c>
      <c r="Q23" s="107">
        <v>54385</v>
      </c>
      <c r="R23" s="107">
        <v>832351</v>
      </c>
      <c r="S23" s="107">
        <v>254594</v>
      </c>
      <c r="T23" s="107">
        <v>2538783</v>
      </c>
      <c r="U23" s="107"/>
      <c r="V23" s="172">
        <v>14</v>
      </c>
    </row>
    <row r="24" spans="2:22" ht="16.5" customHeight="1">
      <c r="B24" s="170" t="s">
        <v>123</v>
      </c>
      <c r="C24" s="109"/>
      <c r="D24" s="107">
        <v>19531</v>
      </c>
      <c r="E24" s="167">
        <v>8</v>
      </c>
      <c r="F24" s="103">
        <v>23511</v>
      </c>
      <c r="G24" s="167">
        <v>9.6</v>
      </c>
      <c r="H24" s="103">
        <v>11557</v>
      </c>
      <c r="I24" s="103">
        <v>3846</v>
      </c>
      <c r="J24" s="107">
        <v>27228</v>
      </c>
      <c r="K24" s="107">
        <v>32727</v>
      </c>
      <c r="L24" s="107">
        <f t="shared" si="1"/>
        <v>-5499</v>
      </c>
      <c r="M24" s="107">
        <v>142123</v>
      </c>
      <c r="N24" s="107">
        <v>1178484</v>
      </c>
      <c r="O24" s="107">
        <v>756</v>
      </c>
      <c r="P24" s="107">
        <v>9767</v>
      </c>
      <c r="Q24" s="107">
        <v>34868</v>
      </c>
      <c r="R24" s="107">
        <v>399039</v>
      </c>
      <c r="S24" s="107">
        <v>106499</v>
      </c>
      <c r="T24" s="107">
        <v>769678</v>
      </c>
      <c r="U24" s="107"/>
      <c r="V24" s="172">
        <v>15</v>
      </c>
    </row>
    <row r="25" spans="2:22" ht="33.75" customHeight="1">
      <c r="B25" s="170" t="s">
        <v>124</v>
      </c>
      <c r="C25" s="109"/>
      <c r="D25" s="107">
        <v>9396</v>
      </c>
      <c r="E25" s="167">
        <v>8.5</v>
      </c>
      <c r="F25" s="103">
        <v>10396</v>
      </c>
      <c r="G25" s="167">
        <v>9.4</v>
      </c>
      <c r="H25" s="103">
        <v>5579</v>
      </c>
      <c r="I25" s="103">
        <v>1786</v>
      </c>
      <c r="J25" s="107">
        <v>14880</v>
      </c>
      <c r="K25" s="107">
        <v>16037</v>
      </c>
      <c r="L25" s="107">
        <f t="shared" si="1"/>
        <v>-1157</v>
      </c>
      <c r="M25" s="107">
        <v>64734</v>
      </c>
      <c r="N25" s="107">
        <v>578818</v>
      </c>
      <c r="O25" s="107">
        <v>295</v>
      </c>
      <c r="P25" s="107">
        <v>3708</v>
      </c>
      <c r="Q25" s="107">
        <v>14526</v>
      </c>
      <c r="R25" s="107">
        <v>207224</v>
      </c>
      <c r="S25" s="107">
        <v>49913</v>
      </c>
      <c r="T25" s="107">
        <v>367886</v>
      </c>
      <c r="U25" s="107"/>
      <c r="V25" s="172">
        <v>16</v>
      </c>
    </row>
    <row r="26" spans="2:22" ht="16.5" customHeight="1">
      <c r="B26" s="170" t="s">
        <v>125</v>
      </c>
      <c r="C26" s="109"/>
      <c r="D26" s="107">
        <v>10528</v>
      </c>
      <c r="E26" s="167">
        <v>9</v>
      </c>
      <c r="F26" s="103">
        <v>9976</v>
      </c>
      <c r="G26" s="167">
        <v>8.5</v>
      </c>
      <c r="H26" s="103">
        <v>6187</v>
      </c>
      <c r="I26" s="103">
        <v>2070</v>
      </c>
      <c r="J26" s="107">
        <v>18498</v>
      </c>
      <c r="K26" s="107">
        <v>21281</v>
      </c>
      <c r="L26" s="107">
        <f t="shared" si="1"/>
        <v>-2783</v>
      </c>
      <c r="M26" s="107">
        <v>72638</v>
      </c>
      <c r="N26" s="107">
        <v>601058</v>
      </c>
      <c r="O26" s="107">
        <v>241</v>
      </c>
      <c r="P26" s="107">
        <v>2667</v>
      </c>
      <c r="Q26" s="107">
        <v>18513</v>
      </c>
      <c r="R26" s="107">
        <v>175710</v>
      </c>
      <c r="S26" s="107">
        <v>53884</v>
      </c>
      <c r="T26" s="107">
        <v>422681</v>
      </c>
      <c r="U26" s="107"/>
      <c r="V26" s="172">
        <v>17</v>
      </c>
    </row>
    <row r="27" spans="2:22" ht="16.5" customHeight="1">
      <c r="B27" s="170" t="s">
        <v>126</v>
      </c>
      <c r="C27" s="109"/>
      <c r="D27" s="107">
        <v>7283</v>
      </c>
      <c r="E27" s="167">
        <v>8.9</v>
      </c>
      <c r="F27" s="103">
        <v>7449</v>
      </c>
      <c r="G27" s="167">
        <v>9.2</v>
      </c>
      <c r="H27" s="103">
        <v>4128</v>
      </c>
      <c r="I27" s="103">
        <v>1421</v>
      </c>
      <c r="J27" s="107">
        <v>10233</v>
      </c>
      <c r="K27" s="107">
        <v>12305</v>
      </c>
      <c r="L27" s="107">
        <f t="shared" si="1"/>
        <v>-2072</v>
      </c>
      <c r="M27" s="107">
        <v>52855</v>
      </c>
      <c r="N27" s="107">
        <v>422398</v>
      </c>
      <c r="O27" s="107">
        <v>145</v>
      </c>
      <c r="P27" s="107">
        <v>1454</v>
      </c>
      <c r="Q27" s="107">
        <v>14218</v>
      </c>
      <c r="R27" s="107">
        <v>145502</v>
      </c>
      <c r="S27" s="107">
        <v>38492</v>
      </c>
      <c r="T27" s="107">
        <v>275442</v>
      </c>
      <c r="U27" s="107"/>
      <c r="V27" s="172">
        <v>18</v>
      </c>
    </row>
    <row r="28" spans="2:22" ht="16.5" customHeight="1">
      <c r="B28" s="170" t="s">
        <v>127</v>
      </c>
      <c r="C28" s="109"/>
      <c r="D28" s="107">
        <v>7527</v>
      </c>
      <c r="E28" s="167">
        <v>8.6</v>
      </c>
      <c r="F28" s="103">
        <v>7842</v>
      </c>
      <c r="G28" s="167">
        <v>9</v>
      </c>
      <c r="H28" s="103">
        <v>4583</v>
      </c>
      <c r="I28" s="103">
        <v>1727</v>
      </c>
      <c r="J28" s="107">
        <v>14547</v>
      </c>
      <c r="K28" s="107">
        <v>16136</v>
      </c>
      <c r="L28" s="107">
        <f t="shared" si="1"/>
        <v>-1589</v>
      </c>
      <c r="M28" s="107">
        <v>52789</v>
      </c>
      <c r="N28" s="107">
        <v>411237</v>
      </c>
      <c r="O28" s="107">
        <v>142</v>
      </c>
      <c r="P28" s="107">
        <v>1723</v>
      </c>
      <c r="Q28" s="107">
        <v>12496</v>
      </c>
      <c r="R28" s="107">
        <v>131996</v>
      </c>
      <c r="S28" s="107">
        <v>40151</v>
      </c>
      <c r="T28" s="107">
        <v>277518</v>
      </c>
      <c r="U28" s="107"/>
      <c r="V28" s="172">
        <v>19</v>
      </c>
    </row>
    <row r="29" spans="2:22" ht="16.5" customHeight="1">
      <c r="B29" s="170" t="s">
        <v>128</v>
      </c>
      <c r="C29" s="109"/>
      <c r="D29" s="107">
        <v>19323</v>
      </c>
      <c r="E29" s="167">
        <v>8.9</v>
      </c>
      <c r="F29" s="103">
        <v>20501</v>
      </c>
      <c r="G29" s="167">
        <v>9.4</v>
      </c>
      <c r="H29" s="103">
        <v>11395</v>
      </c>
      <c r="I29" s="103">
        <v>4120</v>
      </c>
      <c r="J29" s="107">
        <v>31874</v>
      </c>
      <c r="K29" s="107">
        <v>36249</v>
      </c>
      <c r="L29" s="107">
        <f t="shared" si="1"/>
        <v>-4375</v>
      </c>
      <c r="M29" s="107">
        <v>128969</v>
      </c>
      <c r="N29" s="107">
        <v>1077961</v>
      </c>
      <c r="O29" s="107">
        <v>680</v>
      </c>
      <c r="P29" s="107">
        <v>8333</v>
      </c>
      <c r="Q29" s="107">
        <v>31076</v>
      </c>
      <c r="R29" s="107">
        <v>367554</v>
      </c>
      <c r="S29" s="107">
        <v>97213</v>
      </c>
      <c r="T29" s="107">
        <v>702074</v>
      </c>
      <c r="U29" s="107"/>
      <c r="V29" s="172">
        <v>20</v>
      </c>
    </row>
    <row r="30" spans="2:22" ht="33.75" customHeight="1">
      <c r="B30" s="170" t="s">
        <v>129</v>
      </c>
      <c r="C30" s="109"/>
      <c r="D30" s="107">
        <v>18363</v>
      </c>
      <c r="E30" s="167">
        <v>8.9</v>
      </c>
      <c r="F30" s="103">
        <v>17705</v>
      </c>
      <c r="G30" s="167">
        <v>8.5</v>
      </c>
      <c r="H30" s="103">
        <v>10944</v>
      </c>
      <c r="I30" s="103">
        <v>3721</v>
      </c>
      <c r="J30" s="107">
        <v>30946</v>
      </c>
      <c r="K30" s="107">
        <v>34606</v>
      </c>
      <c r="L30" s="107">
        <f t="shared" si="1"/>
        <v>-3660</v>
      </c>
      <c r="M30" s="107">
        <v>122425</v>
      </c>
      <c r="N30" s="107">
        <v>976219</v>
      </c>
      <c r="O30" s="107">
        <v>433</v>
      </c>
      <c r="P30" s="107">
        <v>4606</v>
      </c>
      <c r="Q30" s="107">
        <v>34083</v>
      </c>
      <c r="R30" s="107">
        <v>339544</v>
      </c>
      <c r="S30" s="107">
        <v>87909</v>
      </c>
      <c r="T30" s="107">
        <v>632069</v>
      </c>
      <c r="U30" s="107"/>
      <c r="V30" s="172">
        <v>21</v>
      </c>
    </row>
    <row r="31" spans="2:22" ht="16.5" customHeight="1">
      <c r="B31" s="170" t="s">
        <v>130</v>
      </c>
      <c r="C31" s="109"/>
      <c r="D31" s="107">
        <v>33628</v>
      </c>
      <c r="E31" s="167">
        <v>9</v>
      </c>
      <c r="F31" s="103">
        <v>29809</v>
      </c>
      <c r="G31" s="167">
        <v>8</v>
      </c>
      <c r="H31" s="103">
        <v>21304</v>
      </c>
      <c r="I31" s="103">
        <v>7688</v>
      </c>
      <c r="J31" s="107">
        <v>63786</v>
      </c>
      <c r="K31" s="107">
        <v>65381</v>
      </c>
      <c r="L31" s="107">
        <f t="shared" si="1"/>
        <v>-1595</v>
      </c>
      <c r="M31" s="107">
        <v>207923</v>
      </c>
      <c r="N31" s="107">
        <v>1887611</v>
      </c>
      <c r="O31" s="107">
        <v>471</v>
      </c>
      <c r="P31" s="107">
        <v>6276</v>
      </c>
      <c r="Q31" s="107">
        <v>49463</v>
      </c>
      <c r="R31" s="107">
        <v>681386</v>
      </c>
      <c r="S31" s="107">
        <v>157989</v>
      </c>
      <c r="T31" s="107">
        <v>1199949</v>
      </c>
      <c r="U31" s="107"/>
      <c r="V31" s="172">
        <v>22</v>
      </c>
    </row>
    <row r="32" spans="2:22" ht="16.5" customHeight="1">
      <c r="B32" s="170" t="s">
        <v>131</v>
      </c>
      <c r="C32" s="109"/>
      <c r="D32" s="107">
        <v>70417</v>
      </c>
      <c r="E32" s="167">
        <v>10</v>
      </c>
      <c r="F32" s="103">
        <v>49457</v>
      </c>
      <c r="G32" s="167">
        <v>7</v>
      </c>
      <c r="H32" s="103">
        <v>44608</v>
      </c>
      <c r="I32" s="103">
        <v>14232</v>
      </c>
      <c r="J32" s="107">
        <v>129478</v>
      </c>
      <c r="K32" s="107">
        <v>110220</v>
      </c>
      <c r="L32" s="107">
        <f t="shared" si="1"/>
        <v>19258</v>
      </c>
      <c r="M32" s="107">
        <v>360358</v>
      </c>
      <c r="N32" s="107">
        <v>3689316</v>
      </c>
      <c r="O32" s="107">
        <v>475</v>
      </c>
      <c r="P32" s="107">
        <v>5080</v>
      </c>
      <c r="Q32" s="107">
        <v>83621</v>
      </c>
      <c r="R32" s="107">
        <v>1212060</v>
      </c>
      <c r="S32" s="107">
        <v>276262</v>
      </c>
      <c r="T32" s="107">
        <v>2472176</v>
      </c>
      <c r="U32" s="107"/>
      <c r="V32" s="172">
        <v>23</v>
      </c>
    </row>
    <row r="33" spans="2:22" ht="16.5" customHeight="1">
      <c r="B33" s="170" t="s">
        <v>132</v>
      </c>
      <c r="C33" s="109"/>
      <c r="D33" s="107">
        <v>16287</v>
      </c>
      <c r="E33" s="167">
        <v>8.9</v>
      </c>
      <c r="F33" s="103">
        <v>16030</v>
      </c>
      <c r="G33" s="167">
        <v>8.7</v>
      </c>
      <c r="H33" s="103">
        <v>9600</v>
      </c>
      <c r="I33" s="103">
        <v>3595</v>
      </c>
      <c r="J33" s="107">
        <v>31455</v>
      </c>
      <c r="K33" s="107">
        <v>32041</v>
      </c>
      <c r="L33" s="107">
        <f t="shared" si="1"/>
        <v>-586</v>
      </c>
      <c r="M33" s="107">
        <v>93292</v>
      </c>
      <c r="N33" s="107">
        <v>851852</v>
      </c>
      <c r="O33" s="107">
        <v>383</v>
      </c>
      <c r="P33" s="107">
        <v>5092</v>
      </c>
      <c r="Q33" s="107">
        <v>20460</v>
      </c>
      <c r="R33" s="107">
        <v>289838</v>
      </c>
      <c r="S33" s="107">
        <v>72449</v>
      </c>
      <c r="T33" s="107">
        <v>556922</v>
      </c>
      <c r="U33" s="107"/>
      <c r="V33" s="172">
        <v>24</v>
      </c>
    </row>
    <row r="34" spans="2:22" ht="16.5" customHeight="1">
      <c r="B34" s="170" t="s">
        <v>133</v>
      </c>
      <c r="C34" s="109"/>
      <c r="D34" s="107">
        <v>13627</v>
      </c>
      <c r="E34" s="167">
        <v>10.1</v>
      </c>
      <c r="F34" s="103">
        <v>9658</v>
      </c>
      <c r="G34" s="167">
        <v>7.1</v>
      </c>
      <c r="H34" s="103">
        <v>7772</v>
      </c>
      <c r="I34" s="103">
        <v>2505</v>
      </c>
      <c r="J34" s="107">
        <v>29378</v>
      </c>
      <c r="K34" s="107">
        <v>27785</v>
      </c>
      <c r="L34" s="107">
        <f t="shared" si="1"/>
        <v>1593</v>
      </c>
      <c r="M34" s="107">
        <v>61941</v>
      </c>
      <c r="N34" s="107">
        <v>610733</v>
      </c>
      <c r="O34" s="107">
        <v>208</v>
      </c>
      <c r="P34" s="107">
        <v>1918</v>
      </c>
      <c r="Q34" s="107">
        <v>14879</v>
      </c>
      <c r="R34" s="107">
        <v>218893</v>
      </c>
      <c r="S34" s="107">
        <v>46854</v>
      </c>
      <c r="T34" s="107">
        <v>389922</v>
      </c>
      <c r="U34" s="107"/>
      <c r="V34" s="172">
        <v>25</v>
      </c>
    </row>
    <row r="35" spans="2:22" ht="33.75" customHeight="1">
      <c r="B35" s="170" t="s">
        <v>134</v>
      </c>
      <c r="C35" s="109"/>
      <c r="D35" s="107">
        <v>22066</v>
      </c>
      <c r="E35" s="167">
        <v>8.5</v>
      </c>
      <c r="F35" s="103">
        <v>21129</v>
      </c>
      <c r="G35" s="167">
        <v>8.1</v>
      </c>
      <c r="H35" s="103">
        <v>14127</v>
      </c>
      <c r="I35" s="103">
        <v>5408</v>
      </c>
      <c r="J35" s="107">
        <v>59905</v>
      </c>
      <c r="K35" s="107">
        <v>62126</v>
      </c>
      <c r="L35" s="107">
        <f t="shared" si="1"/>
        <v>-2221</v>
      </c>
      <c r="M35" s="107">
        <v>142119</v>
      </c>
      <c r="N35" s="107">
        <v>1201547</v>
      </c>
      <c r="O35" s="107">
        <v>156</v>
      </c>
      <c r="P35" s="107">
        <v>1995</v>
      </c>
      <c r="Q35" s="107">
        <v>32154</v>
      </c>
      <c r="R35" s="107">
        <v>304202</v>
      </c>
      <c r="S35" s="107">
        <v>109809</v>
      </c>
      <c r="T35" s="107">
        <v>895350</v>
      </c>
      <c r="U35" s="107"/>
      <c r="V35" s="172">
        <v>26</v>
      </c>
    </row>
    <row r="36" spans="2:22" ht="16.5" customHeight="1">
      <c r="B36" s="170" t="s">
        <v>135</v>
      </c>
      <c r="C36" s="109"/>
      <c r="D36" s="107">
        <v>79719</v>
      </c>
      <c r="E36" s="167">
        <v>9.2</v>
      </c>
      <c r="F36" s="103">
        <v>65160</v>
      </c>
      <c r="G36" s="167">
        <v>7.5</v>
      </c>
      <c r="H36" s="103">
        <v>52831</v>
      </c>
      <c r="I36" s="103">
        <v>21741</v>
      </c>
      <c r="J36" s="107">
        <v>166732</v>
      </c>
      <c r="K36" s="107">
        <v>175488</v>
      </c>
      <c r="L36" s="107">
        <f t="shared" si="1"/>
        <v>-8756</v>
      </c>
      <c r="M36" s="107">
        <v>483964</v>
      </c>
      <c r="N36" s="107">
        <v>4778808</v>
      </c>
      <c r="O36" s="107">
        <v>132</v>
      </c>
      <c r="P36" s="107">
        <v>1488</v>
      </c>
      <c r="Q36" s="107">
        <v>96996</v>
      </c>
      <c r="R36" s="107">
        <v>1213069</v>
      </c>
      <c r="S36" s="107">
        <v>386836</v>
      </c>
      <c r="T36" s="107">
        <v>3564251</v>
      </c>
      <c r="U36" s="107"/>
      <c r="V36" s="172">
        <v>27</v>
      </c>
    </row>
    <row r="37" spans="2:22" ht="16.5" customHeight="1">
      <c r="B37" s="170" t="s">
        <v>136</v>
      </c>
      <c r="C37" s="109"/>
      <c r="D37" s="107">
        <v>49789</v>
      </c>
      <c r="E37" s="167">
        <v>9</v>
      </c>
      <c r="F37" s="103">
        <v>44494</v>
      </c>
      <c r="G37" s="167">
        <v>8.1</v>
      </c>
      <c r="H37" s="103">
        <v>30241</v>
      </c>
      <c r="I37" s="103">
        <v>11669</v>
      </c>
      <c r="J37" s="107">
        <v>104133</v>
      </c>
      <c r="K37" s="107">
        <v>103286</v>
      </c>
      <c r="L37" s="107">
        <f t="shared" si="1"/>
        <v>847</v>
      </c>
      <c r="M37" s="107">
        <v>252132</v>
      </c>
      <c r="N37" s="107">
        <v>2329868</v>
      </c>
      <c r="O37" s="107">
        <v>352</v>
      </c>
      <c r="P37" s="107">
        <v>4292</v>
      </c>
      <c r="Q37" s="107">
        <v>46895</v>
      </c>
      <c r="R37" s="107">
        <v>643630</v>
      </c>
      <c r="S37" s="107">
        <v>204885</v>
      </c>
      <c r="T37" s="107">
        <v>1681946</v>
      </c>
      <c r="U37" s="107"/>
      <c r="V37" s="172">
        <v>28</v>
      </c>
    </row>
    <row r="38" spans="2:22" ht="16.5" customHeight="1">
      <c r="B38" s="170" t="s">
        <v>137</v>
      </c>
      <c r="C38" s="109"/>
      <c r="D38" s="107">
        <v>11749</v>
      </c>
      <c r="E38" s="167">
        <v>8.3</v>
      </c>
      <c r="F38" s="103">
        <v>11124</v>
      </c>
      <c r="G38" s="167">
        <v>7.8</v>
      </c>
      <c r="H38" s="103">
        <v>7157</v>
      </c>
      <c r="I38" s="103">
        <v>2740</v>
      </c>
      <c r="J38" s="107">
        <v>28171</v>
      </c>
      <c r="K38" s="107">
        <v>33063</v>
      </c>
      <c r="L38" s="107">
        <f t="shared" si="1"/>
        <v>-4892</v>
      </c>
      <c r="M38" s="107">
        <v>53073</v>
      </c>
      <c r="N38" s="107">
        <v>469781</v>
      </c>
      <c r="O38" s="107">
        <v>84</v>
      </c>
      <c r="P38" s="107">
        <v>841</v>
      </c>
      <c r="Q38" s="107">
        <v>11685</v>
      </c>
      <c r="R38" s="107">
        <v>126077</v>
      </c>
      <c r="S38" s="107">
        <v>41304</v>
      </c>
      <c r="T38" s="107">
        <v>342863</v>
      </c>
      <c r="U38" s="107"/>
      <c r="V38" s="172">
        <v>29</v>
      </c>
    </row>
    <row r="39" spans="2:22" ht="16.5" customHeight="1">
      <c r="B39" s="170" t="s">
        <v>138</v>
      </c>
      <c r="C39" s="109"/>
      <c r="D39" s="107">
        <v>8153</v>
      </c>
      <c r="E39" s="167">
        <v>7.8</v>
      </c>
      <c r="F39" s="103">
        <v>10600</v>
      </c>
      <c r="G39" s="167">
        <v>10.1</v>
      </c>
      <c r="H39" s="103">
        <v>5005</v>
      </c>
      <c r="I39" s="103">
        <v>2415</v>
      </c>
      <c r="J39" s="107">
        <v>13443</v>
      </c>
      <c r="K39" s="107">
        <v>17089</v>
      </c>
      <c r="L39" s="107">
        <f t="shared" si="1"/>
        <v>-3646</v>
      </c>
      <c r="M39" s="107">
        <v>58997</v>
      </c>
      <c r="N39" s="107">
        <v>424360</v>
      </c>
      <c r="O39" s="107">
        <v>156</v>
      </c>
      <c r="P39" s="107">
        <v>2165</v>
      </c>
      <c r="Q39" s="107">
        <v>10756</v>
      </c>
      <c r="R39" s="107">
        <v>105740</v>
      </c>
      <c r="S39" s="107">
        <v>48085</v>
      </c>
      <c r="T39" s="107">
        <v>316455</v>
      </c>
      <c r="U39" s="107"/>
      <c r="V39" s="172">
        <v>30</v>
      </c>
    </row>
    <row r="40" spans="2:22" ht="33.75" customHeight="1">
      <c r="B40" s="170" t="s">
        <v>139</v>
      </c>
      <c r="C40" s="109"/>
      <c r="D40" s="107">
        <v>5275</v>
      </c>
      <c r="E40" s="167">
        <v>8.7</v>
      </c>
      <c r="F40" s="103">
        <v>6166</v>
      </c>
      <c r="G40" s="167">
        <v>10.2</v>
      </c>
      <c r="H40" s="103">
        <v>3214</v>
      </c>
      <c r="I40" s="103">
        <v>1337</v>
      </c>
      <c r="J40" s="107">
        <v>10758</v>
      </c>
      <c r="K40" s="107">
        <v>12525</v>
      </c>
      <c r="L40" s="107">
        <f t="shared" si="1"/>
        <v>-1767</v>
      </c>
      <c r="M40" s="107">
        <v>31926</v>
      </c>
      <c r="N40" s="107">
        <v>280478</v>
      </c>
      <c r="O40" s="107">
        <v>228</v>
      </c>
      <c r="P40" s="107">
        <v>2814</v>
      </c>
      <c r="Q40" s="107">
        <v>5544</v>
      </c>
      <c r="R40" s="107">
        <v>79204</v>
      </c>
      <c r="S40" s="107">
        <v>26154</v>
      </c>
      <c r="T40" s="107">
        <v>198460</v>
      </c>
      <c r="U40" s="107"/>
      <c r="V40" s="172">
        <v>31</v>
      </c>
    </row>
    <row r="41" spans="2:22" ht="16.5" customHeight="1">
      <c r="B41" s="170" t="s">
        <v>140</v>
      </c>
      <c r="C41" s="109"/>
      <c r="D41" s="107">
        <v>6104</v>
      </c>
      <c r="E41" s="167">
        <v>8.2</v>
      </c>
      <c r="F41" s="103">
        <v>8212</v>
      </c>
      <c r="G41" s="167">
        <v>11</v>
      </c>
      <c r="H41" s="103">
        <v>3441</v>
      </c>
      <c r="I41" s="103">
        <v>1235</v>
      </c>
      <c r="J41" s="107">
        <v>11916</v>
      </c>
      <c r="K41" s="107">
        <v>14395</v>
      </c>
      <c r="L41" s="107">
        <f t="shared" si="1"/>
        <v>-2479</v>
      </c>
      <c r="M41" s="107">
        <v>45344</v>
      </c>
      <c r="N41" s="107">
        <v>352019</v>
      </c>
      <c r="O41" s="107">
        <v>294</v>
      </c>
      <c r="P41" s="107">
        <v>3981</v>
      </c>
      <c r="Q41" s="107">
        <v>8986</v>
      </c>
      <c r="R41" s="107">
        <v>100333</v>
      </c>
      <c r="S41" s="107">
        <v>36064</v>
      </c>
      <c r="T41" s="107">
        <v>247705</v>
      </c>
      <c r="U41" s="107"/>
      <c r="V41" s="172">
        <v>32</v>
      </c>
    </row>
    <row r="42" spans="2:22" ht="16.5" customHeight="1">
      <c r="B42" s="170" t="s">
        <v>141</v>
      </c>
      <c r="C42" s="109"/>
      <c r="D42" s="107">
        <v>17655</v>
      </c>
      <c r="E42" s="167">
        <v>9.1</v>
      </c>
      <c r="F42" s="103">
        <v>17489</v>
      </c>
      <c r="G42" s="167">
        <v>9</v>
      </c>
      <c r="H42" s="103">
        <v>10227</v>
      </c>
      <c r="I42" s="103">
        <v>4006</v>
      </c>
      <c r="J42" s="107">
        <v>32537</v>
      </c>
      <c r="K42" s="107">
        <v>34127</v>
      </c>
      <c r="L42" s="107">
        <f t="shared" si="1"/>
        <v>-1590</v>
      </c>
      <c r="M42" s="107">
        <v>92823</v>
      </c>
      <c r="N42" s="107">
        <v>868941</v>
      </c>
      <c r="O42" s="107">
        <v>341</v>
      </c>
      <c r="P42" s="107">
        <v>3512</v>
      </c>
      <c r="Q42" s="107">
        <v>18805</v>
      </c>
      <c r="R42" s="107">
        <v>262433</v>
      </c>
      <c r="S42" s="107">
        <v>73677</v>
      </c>
      <c r="T42" s="107">
        <v>602996</v>
      </c>
      <c r="U42" s="107"/>
      <c r="V42" s="172">
        <v>33</v>
      </c>
    </row>
    <row r="43" spans="2:22" ht="16.5" customHeight="1">
      <c r="B43" s="170" t="s">
        <v>142</v>
      </c>
      <c r="C43" s="109"/>
      <c r="D43" s="107">
        <v>25734</v>
      </c>
      <c r="E43" s="167">
        <v>9</v>
      </c>
      <c r="F43" s="103">
        <v>24435</v>
      </c>
      <c r="G43" s="167">
        <v>8.6</v>
      </c>
      <c r="H43" s="103">
        <v>15703</v>
      </c>
      <c r="I43" s="103">
        <v>5726</v>
      </c>
      <c r="J43" s="107">
        <v>55836</v>
      </c>
      <c r="K43" s="107">
        <v>57805</v>
      </c>
      <c r="L43" s="107">
        <f t="shared" si="1"/>
        <v>-1969</v>
      </c>
      <c r="M43" s="107">
        <v>145555</v>
      </c>
      <c r="N43" s="107">
        <v>1358115</v>
      </c>
      <c r="O43" s="107">
        <v>453</v>
      </c>
      <c r="P43" s="107">
        <v>5197</v>
      </c>
      <c r="Q43" s="107">
        <v>26837</v>
      </c>
      <c r="R43" s="107">
        <v>375652</v>
      </c>
      <c r="S43" s="107">
        <v>118265</v>
      </c>
      <c r="T43" s="107">
        <v>977266</v>
      </c>
      <c r="U43" s="107"/>
      <c r="V43" s="172">
        <v>34</v>
      </c>
    </row>
    <row r="44" spans="2:22" ht="16.5" customHeight="1">
      <c r="B44" s="170" t="s">
        <v>143</v>
      </c>
      <c r="C44" s="109"/>
      <c r="D44" s="107">
        <v>12020</v>
      </c>
      <c r="E44" s="167">
        <v>8.1</v>
      </c>
      <c r="F44" s="103">
        <v>15702</v>
      </c>
      <c r="G44" s="167">
        <v>10.5</v>
      </c>
      <c r="H44" s="103">
        <v>7175</v>
      </c>
      <c r="I44" s="103">
        <v>2954</v>
      </c>
      <c r="J44" s="107">
        <v>27435</v>
      </c>
      <c r="K44" s="107">
        <v>31160</v>
      </c>
      <c r="L44" s="107">
        <f t="shared" si="1"/>
        <v>-3725</v>
      </c>
      <c r="M44" s="107">
        <v>78099</v>
      </c>
      <c r="N44" s="107">
        <v>686847</v>
      </c>
      <c r="O44" s="107">
        <v>263</v>
      </c>
      <c r="P44" s="107">
        <v>2960</v>
      </c>
      <c r="Q44" s="107">
        <v>13246</v>
      </c>
      <c r="R44" s="107">
        <v>193473</v>
      </c>
      <c r="S44" s="107">
        <v>64590</v>
      </c>
      <c r="T44" s="107">
        <v>490414</v>
      </c>
      <c r="U44" s="107"/>
      <c r="V44" s="172">
        <v>35</v>
      </c>
    </row>
    <row r="45" spans="2:22" ht="33.75" customHeight="1">
      <c r="B45" s="170" t="s">
        <v>144</v>
      </c>
      <c r="C45" s="109"/>
      <c r="D45" s="107">
        <v>6493</v>
      </c>
      <c r="E45" s="167">
        <v>8</v>
      </c>
      <c r="F45" s="103">
        <v>8367</v>
      </c>
      <c r="G45" s="167">
        <v>10.3</v>
      </c>
      <c r="H45" s="103">
        <v>3859</v>
      </c>
      <c r="I45" s="103">
        <v>1649</v>
      </c>
      <c r="J45" s="107">
        <v>11313</v>
      </c>
      <c r="K45" s="107">
        <v>13571</v>
      </c>
      <c r="L45" s="107">
        <f t="shared" si="1"/>
        <v>-2258</v>
      </c>
      <c r="M45" s="107">
        <v>45498</v>
      </c>
      <c r="N45" s="107">
        <v>355089</v>
      </c>
      <c r="O45" s="107">
        <v>201</v>
      </c>
      <c r="P45" s="107">
        <v>2077</v>
      </c>
      <c r="Q45" s="107">
        <v>8393</v>
      </c>
      <c r="R45" s="107">
        <v>98895</v>
      </c>
      <c r="S45" s="107">
        <v>36904</v>
      </c>
      <c r="T45" s="107">
        <v>254117</v>
      </c>
      <c r="U45" s="107"/>
      <c r="V45" s="172">
        <v>36</v>
      </c>
    </row>
    <row r="46" spans="2:22" ht="16.5" customHeight="1">
      <c r="B46" s="170" t="s">
        <v>145</v>
      </c>
      <c r="C46" s="109"/>
      <c r="D46" s="107">
        <v>9068</v>
      </c>
      <c r="E46" s="167">
        <v>9</v>
      </c>
      <c r="F46" s="103">
        <v>9709</v>
      </c>
      <c r="G46" s="167">
        <v>9.6</v>
      </c>
      <c r="H46" s="103">
        <v>5327</v>
      </c>
      <c r="I46" s="103">
        <v>2105</v>
      </c>
      <c r="J46" s="107">
        <v>20731</v>
      </c>
      <c r="K46" s="107">
        <v>22371</v>
      </c>
      <c r="L46" s="107">
        <f t="shared" si="1"/>
        <v>-1640</v>
      </c>
      <c r="M46" s="107">
        <v>57335</v>
      </c>
      <c r="N46" s="107">
        <v>486512</v>
      </c>
      <c r="O46" s="107">
        <v>242</v>
      </c>
      <c r="P46" s="107">
        <v>2138</v>
      </c>
      <c r="Q46" s="107">
        <v>11340</v>
      </c>
      <c r="R46" s="107">
        <v>133985</v>
      </c>
      <c r="S46" s="107">
        <v>45753</v>
      </c>
      <c r="T46" s="107">
        <v>350389</v>
      </c>
      <c r="U46" s="107"/>
      <c r="V46" s="172">
        <v>37</v>
      </c>
    </row>
    <row r="47" spans="2:22" ht="16.5" customHeight="1">
      <c r="B47" s="170" t="s">
        <v>146</v>
      </c>
      <c r="C47" s="109"/>
      <c r="D47" s="107">
        <v>12057</v>
      </c>
      <c r="E47" s="167">
        <v>8.2</v>
      </c>
      <c r="F47" s="103">
        <v>14664</v>
      </c>
      <c r="G47" s="167">
        <v>10</v>
      </c>
      <c r="H47" s="103">
        <v>7339</v>
      </c>
      <c r="I47" s="103">
        <v>3215</v>
      </c>
      <c r="J47" s="107">
        <v>21885</v>
      </c>
      <c r="K47" s="107">
        <v>25091</v>
      </c>
      <c r="L47" s="107">
        <f t="shared" si="1"/>
        <v>-3206</v>
      </c>
      <c r="M47" s="107">
        <v>80613</v>
      </c>
      <c r="N47" s="107">
        <v>661695</v>
      </c>
      <c r="O47" s="107">
        <v>421</v>
      </c>
      <c r="P47" s="107">
        <v>5552</v>
      </c>
      <c r="Q47" s="107">
        <v>14621</v>
      </c>
      <c r="R47" s="107">
        <v>182681</v>
      </c>
      <c r="S47" s="107">
        <v>65571</v>
      </c>
      <c r="T47" s="107">
        <v>473462</v>
      </c>
      <c r="U47" s="107"/>
      <c r="V47" s="172">
        <v>38</v>
      </c>
    </row>
    <row r="48" spans="2:22" ht="16.5" customHeight="1">
      <c r="B48" s="170" t="s">
        <v>147</v>
      </c>
      <c r="C48" s="109"/>
      <c r="D48" s="107">
        <v>6084</v>
      </c>
      <c r="E48" s="167">
        <v>7.6</v>
      </c>
      <c r="F48" s="103">
        <v>8723</v>
      </c>
      <c r="G48" s="167">
        <v>10.9</v>
      </c>
      <c r="H48" s="103">
        <v>3770</v>
      </c>
      <c r="I48" s="103">
        <v>1793</v>
      </c>
      <c r="J48" s="107">
        <v>11145</v>
      </c>
      <c r="K48" s="107">
        <v>13608</v>
      </c>
      <c r="L48" s="107">
        <f t="shared" si="1"/>
        <v>-2463</v>
      </c>
      <c r="M48" s="107">
        <v>46354</v>
      </c>
      <c r="N48" s="107">
        <v>347765</v>
      </c>
      <c r="O48" s="107">
        <v>228</v>
      </c>
      <c r="P48" s="107">
        <v>2790</v>
      </c>
      <c r="Q48" s="107">
        <v>7245</v>
      </c>
      <c r="R48" s="107">
        <v>72490</v>
      </c>
      <c r="S48" s="107">
        <v>38881</v>
      </c>
      <c r="T48" s="107">
        <v>272485</v>
      </c>
      <c r="U48" s="107"/>
      <c r="V48" s="172">
        <v>39</v>
      </c>
    </row>
    <row r="49" spans="2:22" ht="16.5" customHeight="1">
      <c r="B49" s="170" t="s">
        <v>148</v>
      </c>
      <c r="C49" s="109"/>
      <c r="D49" s="107">
        <v>45143</v>
      </c>
      <c r="E49" s="167">
        <v>9</v>
      </c>
      <c r="F49" s="103">
        <v>41144</v>
      </c>
      <c r="G49" s="167">
        <v>8.2</v>
      </c>
      <c r="H49" s="103">
        <v>28490</v>
      </c>
      <c r="I49" s="103">
        <v>11870</v>
      </c>
      <c r="J49" s="107">
        <v>109683</v>
      </c>
      <c r="K49" s="107">
        <v>108099</v>
      </c>
      <c r="L49" s="107">
        <f t="shared" si="1"/>
        <v>1584</v>
      </c>
      <c r="M49" s="107">
        <v>242611</v>
      </c>
      <c r="N49" s="107">
        <v>2255385</v>
      </c>
      <c r="O49" s="107">
        <v>400</v>
      </c>
      <c r="P49" s="107">
        <v>5234</v>
      </c>
      <c r="Q49" s="107">
        <v>37396</v>
      </c>
      <c r="R49" s="107">
        <v>481598</v>
      </c>
      <c r="S49" s="107">
        <v>204815</v>
      </c>
      <c r="T49" s="107">
        <v>1768553</v>
      </c>
      <c r="U49" s="107"/>
      <c r="V49" s="172">
        <v>40</v>
      </c>
    </row>
    <row r="50" spans="2:22" ht="16.5" customHeight="1">
      <c r="B50" s="170" t="s">
        <v>149</v>
      </c>
      <c r="C50" s="109"/>
      <c r="D50" s="107">
        <v>7844</v>
      </c>
      <c r="E50" s="167">
        <v>9.1</v>
      </c>
      <c r="F50" s="103">
        <v>8214</v>
      </c>
      <c r="G50" s="167">
        <v>9.5</v>
      </c>
      <c r="H50" s="103">
        <v>4374</v>
      </c>
      <c r="I50" s="103">
        <v>1714</v>
      </c>
      <c r="J50" s="107">
        <v>17297</v>
      </c>
      <c r="K50" s="107">
        <v>19400</v>
      </c>
      <c r="L50" s="107">
        <f t="shared" si="1"/>
        <v>-2103</v>
      </c>
      <c r="M50" s="107">
        <v>44673</v>
      </c>
      <c r="N50" s="107">
        <v>387800</v>
      </c>
      <c r="O50" s="107">
        <v>201</v>
      </c>
      <c r="P50" s="107">
        <v>2765</v>
      </c>
      <c r="Q50" s="107">
        <v>8207</v>
      </c>
      <c r="R50" s="107">
        <v>106637</v>
      </c>
      <c r="S50" s="107">
        <v>36265</v>
      </c>
      <c r="T50" s="107">
        <v>278398</v>
      </c>
      <c r="U50" s="107"/>
      <c r="V50" s="172">
        <v>41</v>
      </c>
    </row>
    <row r="51" spans="2:22" ht="33.75" customHeight="1">
      <c r="B51" s="170" t="s">
        <v>150</v>
      </c>
      <c r="C51" s="109"/>
      <c r="D51" s="107">
        <v>12947</v>
      </c>
      <c r="E51" s="167">
        <v>8.7</v>
      </c>
      <c r="F51" s="103">
        <v>14187</v>
      </c>
      <c r="G51" s="167">
        <v>9.5</v>
      </c>
      <c r="H51" s="103">
        <v>7086</v>
      </c>
      <c r="I51" s="103">
        <v>3150</v>
      </c>
      <c r="J51" s="107">
        <v>27213</v>
      </c>
      <c r="K51" s="107">
        <v>35434</v>
      </c>
      <c r="L51" s="107">
        <f t="shared" si="1"/>
        <v>-8221</v>
      </c>
      <c r="M51" s="107">
        <v>76403</v>
      </c>
      <c r="N51" s="107">
        <v>630498</v>
      </c>
      <c r="O51" s="107">
        <v>450</v>
      </c>
      <c r="P51" s="107">
        <v>7312</v>
      </c>
      <c r="Q51" s="107">
        <v>12226</v>
      </c>
      <c r="R51" s="107">
        <v>141292</v>
      </c>
      <c r="S51" s="107">
        <v>63727</v>
      </c>
      <c r="T51" s="107">
        <v>481894</v>
      </c>
      <c r="U51" s="107"/>
      <c r="V51" s="172">
        <v>42</v>
      </c>
    </row>
    <row r="52" spans="2:22" ht="33.75" customHeight="1">
      <c r="B52" s="170" t="s">
        <v>151</v>
      </c>
      <c r="C52" s="109"/>
      <c r="D52" s="107">
        <v>16313</v>
      </c>
      <c r="E52" s="167">
        <v>8.8</v>
      </c>
      <c r="F52" s="103">
        <v>17076</v>
      </c>
      <c r="G52" s="167">
        <v>9.3</v>
      </c>
      <c r="H52" s="103">
        <v>9288</v>
      </c>
      <c r="I52" s="103">
        <v>3959</v>
      </c>
      <c r="J52" s="107">
        <v>32095</v>
      </c>
      <c r="K52" s="107">
        <v>35996</v>
      </c>
      <c r="L52" s="107">
        <f t="shared" si="1"/>
        <v>-3901</v>
      </c>
      <c r="M52" s="107">
        <v>86658</v>
      </c>
      <c r="N52" s="107">
        <v>768645</v>
      </c>
      <c r="O52" s="107">
        <v>545</v>
      </c>
      <c r="P52" s="107">
        <v>6544</v>
      </c>
      <c r="Q52" s="107">
        <v>14217</v>
      </c>
      <c r="R52" s="107">
        <v>185591</v>
      </c>
      <c r="S52" s="107">
        <v>71896</v>
      </c>
      <c r="T52" s="107">
        <v>576510</v>
      </c>
      <c r="U52" s="107"/>
      <c r="V52" s="172">
        <v>43</v>
      </c>
    </row>
    <row r="53" spans="2:22" ht="16.5" customHeight="1">
      <c r="B53" s="170" t="s">
        <v>152</v>
      </c>
      <c r="C53" s="109"/>
      <c r="D53" s="107">
        <v>10024</v>
      </c>
      <c r="E53" s="167">
        <v>8.3</v>
      </c>
      <c r="F53" s="103">
        <v>11733</v>
      </c>
      <c r="G53" s="167">
        <v>9.7</v>
      </c>
      <c r="H53" s="103">
        <v>6123</v>
      </c>
      <c r="I53" s="103">
        <v>2591</v>
      </c>
      <c r="J53" s="107">
        <v>22570</v>
      </c>
      <c r="K53" s="107">
        <v>24586</v>
      </c>
      <c r="L53" s="107">
        <f t="shared" si="1"/>
        <v>-2016</v>
      </c>
      <c r="M53" s="107">
        <v>65302</v>
      </c>
      <c r="N53" s="107">
        <v>542383</v>
      </c>
      <c r="O53" s="107">
        <v>427</v>
      </c>
      <c r="P53" s="107">
        <v>4230</v>
      </c>
      <c r="Q53" s="107">
        <v>10232</v>
      </c>
      <c r="R53" s="107">
        <v>137369</v>
      </c>
      <c r="S53" s="107">
        <v>54643</v>
      </c>
      <c r="T53" s="107">
        <v>400784</v>
      </c>
      <c r="U53" s="107"/>
      <c r="V53" s="172">
        <v>44</v>
      </c>
    </row>
    <row r="54" spans="2:22" ht="16.5" customHeight="1">
      <c r="B54" s="170" t="s">
        <v>153</v>
      </c>
      <c r="C54" s="109"/>
      <c r="D54" s="107">
        <v>10267</v>
      </c>
      <c r="E54" s="167">
        <v>8.9</v>
      </c>
      <c r="F54" s="103">
        <v>10578</v>
      </c>
      <c r="G54" s="167">
        <v>9.1</v>
      </c>
      <c r="H54" s="103">
        <v>6021</v>
      </c>
      <c r="I54" s="103">
        <v>2784</v>
      </c>
      <c r="J54" s="107">
        <v>23059</v>
      </c>
      <c r="K54" s="107">
        <v>26724</v>
      </c>
      <c r="L54" s="107">
        <f t="shared" si="1"/>
        <v>-3665</v>
      </c>
      <c r="M54" s="107">
        <v>61679</v>
      </c>
      <c r="N54" s="107">
        <v>495051</v>
      </c>
      <c r="O54" s="107">
        <v>669</v>
      </c>
      <c r="P54" s="107">
        <v>7446</v>
      </c>
      <c r="Q54" s="107">
        <v>10577</v>
      </c>
      <c r="R54" s="107">
        <v>122249</v>
      </c>
      <c r="S54" s="107">
        <v>50433</v>
      </c>
      <c r="T54" s="107">
        <v>365356</v>
      </c>
      <c r="U54" s="107"/>
      <c r="V54" s="172">
        <v>45</v>
      </c>
    </row>
    <row r="55" spans="2:23" ht="16.5" customHeight="1">
      <c r="B55" s="170" t="s">
        <v>154</v>
      </c>
      <c r="C55" s="109"/>
      <c r="D55" s="107">
        <v>15198</v>
      </c>
      <c r="E55" s="167">
        <v>8.6</v>
      </c>
      <c r="F55" s="103">
        <v>18200</v>
      </c>
      <c r="G55" s="167">
        <v>10.3</v>
      </c>
      <c r="H55" s="103">
        <v>8862</v>
      </c>
      <c r="I55" s="103">
        <v>3699</v>
      </c>
      <c r="J55" s="107">
        <v>32415</v>
      </c>
      <c r="K55" s="107">
        <v>36893</v>
      </c>
      <c r="L55" s="107">
        <f t="shared" si="1"/>
        <v>-4478</v>
      </c>
      <c r="M55" s="107">
        <v>91011</v>
      </c>
      <c r="N55" s="107">
        <v>745367</v>
      </c>
      <c r="O55" s="107">
        <v>1042</v>
      </c>
      <c r="P55" s="107">
        <v>10935</v>
      </c>
      <c r="Q55" s="107">
        <v>14867</v>
      </c>
      <c r="R55" s="107">
        <v>177777</v>
      </c>
      <c r="S55" s="107">
        <v>75102</v>
      </c>
      <c r="T55" s="107">
        <v>556655</v>
      </c>
      <c r="U55" s="107"/>
      <c r="V55" s="172">
        <v>46</v>
      </c>
      <c r="W55" s="107"/>
    </row>
    <row r="56" spans="1:23" ht="16.5" customHeight="1">
      <c r="A56" s="151"/>
      <c r="B56" s="173" t="s">
        <v>155</v>
      </c>
      <c r="C56" s="153"/>
      <c r="D56" s="151">
        <v>16362</v>
      </c>
      <c r="E56" s="174">
        <v>12.1</v>
      </c>
      <c r="F56" s="151">
        <v>8610</v>
      </c>
      <c r="G56" s="174">
        <v>6.4</v>
      </c>
      <c r="H56" s="151">
        <v>8637</v>
      </c>
      <c r="I56" s="151">
        <v>3674</v>
      </c>
      <c r="J56" s="151">
        <v>26664</v>
      </c>
      <c r="K56" s="151">
        <v>24662</v>
      </c>
      <c r="L56" s="151">
        <f t="shared" si="1"/>
        <v>2002</v>
      </c>
      <c r="M56" s="151">
        <v>73179</v>
      </c>
      <c r="N56" s="151">
        <v>533011</v>
      </c>
      <c r="O56" s="151">
        <v>193</v>
      </c>
      <c r="P56" s="107">
        <v>1611</v>
      </c>
      <c r="Q56" s="151">
        <v>8564</v>
      </c>
      <c r="R56" s="151">
        <v>81763</v>
      </c>
      <c r="S56" s="151">
        <v>64422</v>
      </c>
      <c r="T56" s="151">
        <v>449637</v>
      </c>
      <c r="U56" s="151"/>
      <c r="V56" s="175">
        <v>47</v>
      </c>
      <c r="W56" s="107"/>
    </row>
    <row r="57" spans="1:23" ht="29.25" customHeight="1" thickBot="1">
      <c r="A57" s="176"/>
      <c r="B57" s="177" t="s">
        <v>70</v>
      </c>
      <c r="C57" s="178"/>
      <c r="D57" s="179" t="s">
        <v>173</v>
      </c>
      <c r="E57" s="180"/>
      <c r="F57" s="180"/>
      <c r="G57" s="180"/>
      <c r="H57" s="180"/>
      <c r="I57" s="181"/>
      <c r="J57" s="182" t="s">
        <v>174</v>
      </c>
      <c r="K57" s="183"/>
      <c r="L57" s="183"/>
      <c r="M57" s="184" t="s">
        <v>175</v>
      </c>
      <c r="N57" s="184"/>
      <c r="O57" s="184"/>
      <c r="P57" s="184"/>
      <c r="Q57" s="184"/>
      <c r="R57" s="184"/>
      <c r="S57" s="184"/>
      <c r="T57" s="184"/>
      <c r="U57" s="185"/>
      <c r="V57" s="138" t="s">
        <v>70</v>
      </c>
      <c r="W57" s="107"/>
    </row>
    <row r="58" spans="2:23" ht="14.25" customHeight="1">
      <c r="B58" s="103" t="s">
        <v>176</v>
      </c>
      <c r="W58" s="107"/>
    </row>
    <row r="61" spans="2:12" s="186" customFormat="1" ht="18.75" customHeight="1">
      <c r="B61" s="187"/>
      <c r="D61" s="187"/>
      <c r="E61" s="187"/>
      <c r="F61" s="187"/>
      <c r="G61" s="187"/>
      <c r="H61" s="187"/>
      <c r="I61" s="187"/>
      <c r="J61" s="187"/>
      <c r="K61" s="187"/>
      <c r="L61" s="187"/>
    </row>
    <row r="64" ht="13.5" customHeight="1">
      <c r="B64" s="32"/>
    </row>
  </sheetData>
  <mergeCells count="31">
    <mergeCell ref="J57:L57"/>
    <mergeCell ref="D57:I57"/>
    <mergeCell ref="V3:V5"/>
    <mergeCell ref="J6:L6"/>
    <mergeCell ref="T8:U8"/>
    <mergeCell ref="M57:U57"/>
    <mergeCell ref="O4:P4"/>
    <mergeCell ref="J4:J5"/>
    <mergeCell ref="K4:K5"/>
    <mergeCell ref="L4:L5"/>
    <mergeCell ref="B3:B5"/>
    <mergeCell ref="H3:H5"/>
    <mergeCell ref="I3:I5"/>
    <mergeCell ref="E4:E5"/>
    <mergeCell ref="G4:G5"/>
    <mergeCell ref="D3:E3"/>
    <mergeCell ref="F3:G3"/>
    <mergeCell ref="D4:D5"/>
    <mergeCell ref="F4:F5"/>
    <mergeCell ref="T7:U7"/>
    <mergeCell ref="J3:L3"/>
    <mergeCell ref="Q4:R4"/>
    <mergeCell ref="M4:N4"/>
    <mergeCell ref="M3:U3"/>
    <mergeCell ref="S4:U4"/>
    <mergeCell ref="T5:U5"/>
    <mergeCell ref="M6:U6"/>
    <mergeCell ref="D7:G7"/>
    <mergeCell ref="J7:L7"/>
    <mergeCell ref="D6:I6"/>
    <mergeCell ref="H7:I7"/>
  </mergeCells>
  <printOptions/>
  <pageMargins left="0.3937007874015748" right="0.7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showGridLines="0" zoomScaleSheetLayoutView="70" workbookViewId="0" topLeftCell="A1">
      <selection activeCell="B1" sqref="B1"/>
    </sheetView>
  </sheetViews>
  <sheetFormatPr defaultColWidth="8.625" defaultRowHeight="12.75"/>
  <cols>
    <col min="1" max="1" width="0.875" style="103" customWidth="1"/>
    <col min="2" max="2" width="17.75390625" style="103" customWidth="1"/>
    <col min="3" max="3" width="0.875" style="103" customWidth="1"/>
    <col min="4" max="8" width="16.00390625" style="103" customWidth="1"/>
    <col min="9" max="10" width="15.75390625" style="103" customWidth="1"/>
    <col min="11" max="11" width="15.125" style="103" customWidth="1"/>
    <col min="12" max="19" width="16.25390625" style="103" customWidth="1"/>
    <col min="20" max="20" width="15.75390625" style="103" customWidth="1"/>
    <col min="21" max="21" width="4.00390625" style="103" customWidth="1"/>
    <col min="22" max="22" width="16.375" style="103" customWidth="1"/>
    <col min="23" max="16384" width="8.625" style="103" customWidth="1"/>
  </cols>
  <sheetData>
    <row r="1" spans="5:17" ht="24">
      <c r="E1" s="3" t="s">
        <v>177</v>
      </c>
      <c r="L1" s="2" t="s">
        <v>178</v>
      </c>
      <c r="M1" s="107"/>
      <c r="N1" s="107"/>
      <c r="Q1" s="103" t="s">
        <v>100</v>
      </c>
    </row>
    <row r="2" spans="1:22" ht="16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88"/>
      <c r="S2" s="188"/>
      <c r="T2" s="106"/>
      <c r="V2" s="107"/>
    </row>
    <row r="3" spans="2:22" ht="16.5" customHeight="1">
      <c r="B3" s="108" t="s">
        <v>0</v>
      </c>
      <c r="C3" s="109"/>
      <c r="D3" s="189" t="s">
        <v>179</v>
      </c>
      <c r="E3" s="190" t="s">
        <v>180</v>
      </c>
      <c r="F3" s="191"/>
      <c r="G3" s="191"/>
      <c r="H3" s="191"/>
      <c r="I3" s="192"/>
      <c r="J3" s="190" t="s">
        <v>245</v>
      </c>
      <c r="K3" s="191"/>
      <c r="L3" s="191" t="s">
        <v>181</v>
      </c>
      <c r="M3" s="193"/>
      <c r="N3" s="194"/>
      <c r="O3" s="114" t="s">
        <v>182</v>
      </c>
      <c r="P3" s="114"/>
      <c r="Q3" s="111"/>
      <c r="R3" s="110" t="s">
        <v>183</v>
      </c>
      <c r="S3" s="114"/>
      <c r="T3" s="113" t="s">
        <v>246</v>
      </c>
      <c r="V3" s="107"/>
    </row>
    <row r="4" spans="2:22" ht="16.5" customHeight="1">
      <c r="B4" s="195"/>
      <c r="C4" s="109"/>
      <c r="D4" s="196"/>
      <c r="E4" s="197" t="s">
        <v>2</v>
      </c>
      <c r="F4" s="197" t="s">
        <v>184</v>
      </c>
      <c r="G4" s="198" t="s">
        <v>185</v>
      </c>
      <c r="H4" s="151"/>
      <c r="I4" s="151"/>
      <c r="J4" s="197" t="s">
        <v>2</v>
      </c>
      <c r="K4" s="198" t="s">
        <v>186</v>
      </c>
      <c r="L4" s="199" t="s">
        <v>2</v>
      </c>
      <c r="M4" s="200" t="s">
        <v>3</v>
      </c>
      <c r="N4" s="201" t="s">
        <v>4</v>
      </c>
      <c r="O4" s="202" t="s">
        <v>2</v>
      </c>
      <c r="P4" s="197" t="s">
        <v>247</v>
      </c>
      <c r="Q4" s="197" t="s">
        <v>248</v>
      </c>
      <c r="R4" s="203" t="s">
        <v>187</v>
      </c>
      <c r="S4" s="204" t="s">
        <v>188</v>
      </c>
      <c r="T4" s="127"/>
      <c r="V4" s="107"/>
    </row>
    <row r="5" spans="1:22" ht="16.5" customHeight="1" thickBot="1">
      <c r="A5" s="106"/>
      <c r="B5" s="205"/>
      <c r="C5" s="129"/>
      <c r="D5" s="130"/>
      <c r="E5" s="132"/>
      <c r="F5" s="132"/>
      <c r="G5" s="133"/>
      <c r="H5" s="137" t="s">
        <v>189</v>
      </c>
      <c r="I5" s="137" t="s">
        <v>190</v>
      </c>
      <c r="J5" s="132"/>
      <c r="K5" s="133"/>
      <c r="L5" s="206"/>
      <c r="M5" s="207"/>
      <c r="N5" s="208"/>
      <c r="O5" s="209"/>
      <c r="P5" s="132"/>
      <c r="Q5" s="132"/>
      <c r="R5" s="210"/>
      <c r="S5" s="102"/>
      <c r="T5" s="135"/>
      <c r="V5" s="107"/>
    </row>
    <row r="6" spans="1:22" ht="18" customHeight="1" thickBot="1">
      <c r="A6" s="106"/>
      <c r="B6" s="136" t="s">
        <v>11</v>
      </c>
      <c r="C6" s="129"/>
      <c r="D6" s="211" t="s">
        <v>249</v>
      </c>
      <c r="E6" s="212"/>
      <c r="F6" s="212"/>
      <c r="G6" s="212"/>
      <c r="H6" s="212"/>
      <c r="I6" s="212"/>
      <c r="J6" s="212"/>
      <c r="K6" s="212"/>
      <c r="L6" s="212" t="s">
        <v>249</v>
      </c>
      <c r="M6" s="212"/>
      <c r="N6" s="213"/>
      <c r="O6" s="211" t="s">
        <v>250</v>
      </c>
      <c r="P6" s="212"/>
      <c r="Q6" s="213"/>
      <c r="R6" s="211" t="s">
        <v>251</v>
      </c>
      <c r="S6" s="212"/>
      <c r="T6" s="137" t="s">
        <v>12</v>
      </c>
      <c r="V6" s="107"/>
    </row>
    <row r="7" spans="1:22" ht="18" customHeight="1">
      <c r="A7" s="151"/>
      <c r="B7" s="152" t="s">
        <v>252</v>
      </c>
      <c r="C7" s="153"/>
      <c r="D7" s="154" t="s">
        <v>192</v>
      </c>
      <c r="E7" s="155"/>
      <c r="F7" s="155"/>
      <c r="G7" s="155"/>
      <c r="H7" s="155"/>
      <c r="I7" s="156"/>
      <c r="J7" s="154" t="s">
        <v>15</v>
      </c>
      <c r="K7" s="155"/>
      <c r="L7" s="155" t="s">
        <v>15</v>
      </c>
      <c r="M7" s="155"/>
      <c r="N7" s="156"/>
      <c r="O7" s="214" t="s">
        <v>193</v>
      </c>
      <c r="P7" s="215"/>
      <c r="Q7" s="215"/>
      <c r="R7" s="214" t="s">
        <v>194</v>
      </c>
      <c r="S7" s="215"/>
      <c r="T7" s="159" t="s">
        <v>13</v>
      </c>
      <c r="V7" s="107"/>
    </row>
    <row r="8" spans="1:22" ht="18" customHeight="1">
      <c r="A8" s="151"/>
      <c r="B8" s="216" t="s">
        <v>20</v>
      </c>
      <c r="C8" s="153"/>
      <c r="D8" s="158">
        <f aca="true" t="shared" si="0" ref="D8:S8">RANK(D51,D10:D56,0)</f>
        <v>32</v>
      </c>
      <c r="E8" s="217">
        <f t="shared" si="0"/>
        <v>34</v>
      </c>
      <c r="F8" s="158">
        <f t="shared" si="0"/>
        <v>28</v>
      </c>
      <c r="G8" s="158">
        <f t="shared" si="0"/>
        <v>35</v>
      </c>
      <c r="H8" s="158">
        <f t="shared" si="0"/>
        <v>25</v>
      </c>
      <c r="I8" s="158">
        <f t="shared" si="0"/>
        <v>36</v>
      </c>
      <c r="J8" s="158">
        <f t="shared" si="0"/>
        <v>34</v>
      </c>
      <c r="K8" s="218">
        <f t="shared" si="0"/>
        <v>33</v>
      </c>
      <c r="L8" s="219">
        <f t="shared" si="0"/>
        <v>29</v>
      </c>
      <c r="M8" s="158">
        <f t="shared" si="0"/>
        <v>28</v>
      </c>
      <c r="N8" s="158">
        <f t="shared" si="0"/>
        <v>30</v>
      </c>
      <c r="O8" s="158">
        <f t="shared" si="0"/>
        <v>32</v>
      </c>
      <c r="P8" s="158">
        <f t="shared" si="0"/>
        <v>38</v>
      </c>
      <c r="Q8" s="158">
        <f t="shared" si="0"/>
        <v>18</v>
      </c>
      <c r="R8" s="158">
        <f t="shared" si="0"/>
        <v>39</v>
      </c>
      <c r="S8" s="158">
        <f t="shared" si="0"/>
        <v>18</v>
      </c>
      <c r="T8" s="159" t="s">
        <v>21</v>
      </c>
      <c r="V8" s="107"/>
    </row>
    <row r="9" spans="2:22" ht="16.5" customHeight="1">
      <c r="B9" s="164" t="s">
        <v>22</v>
      </c>
      <c r="C9" s="109"/>
      <c r="D9" s="172">
        <v>2848166</v>
      </c>
      <c r="E9" s="107">
        <v>1963424</v>
      </c>
      <c r="F9" s="107">
        <v>443158</v>
      </c>
      <c r="G9" s="107">
        <v>1520266</v>
      </c>
      <c r="H9" s="107">
        <v>308319</v>
      </c>
      <c r="I9" s="107">
        <v>1211947</v>
      </c>
      <c r="J9" s="107">
        <v>8370489</v>
      </c>
      <c r="K9" s="107">
        <v>4115725</v>
      </c>
      <c r="L9" s="107">
        <v>3352590</v>
      </c>
      <c r="M9" s="107">
        <v>1564398</v>
      </c>
      <c r="N9" s="107">
        <v>1788192</v>
      </c>
      <c r="O9" s="107">
        <v>4692000</v>
      </c>
      <c r="P9" s="107">
        <v>2556000</v>
      </c>
      <c r="Q9" s="107">
        <v>2136000</v>
      </c>
      <c r="R9" s="107">
        <v>9074000</v>
      </c>
      <c r="S9" s="107">
        <v>1062000</v>
      </c>
      <c r="T9" s="169" t="s">
        <v>22</v>
      </c>
      <c r="V9" s="107"/>
    </row>
    <row r="10" spans="2:20" ht="33.75" customHeight="1">
      <c r="B10" s="170" t="s">
        <v>195</v>
      </c>
      <c r="C10" s="109"/>
      <c r="D10" s="107">
        <v>59108</v>
      </c>
      <c r="E10" s="103">
        <v>51990</v>
      </c>
      <c r="F10" s="103">
        <v>27120</v>
      </c>
      <c r="G10" s="103">
        <v>24870</v>
      </c>
      <c r="H10" s="103">
        <v>18496</v>
      </c>
      <c r="I10" s="103">
        <v>6374</v>
      </c>
      <c r="J10" s="103">
        <v>211929</v>
      </c>
      <c r="K10" s="103">
        <v>104981</v>
      </c>
      <c r="L10" s="107">
        <v>131491</v>
      </c>
      <c r="M10" s="107">
        <v>67685</v>
      </c>
      <c r="N10" s="107">
        <v>63806</v>
      </c>
      <c r="O10" s="107">
        <v>1169000</v>
      </c>
      <c r="P10" s="107">
        <v>227700</v>
      </c>
      <c r="Q10" s="107">
        <v>941000</v>
      </c>
      <c r="R10" s="107">
        <v>682600</v>
      </c>
      <c r="S10" s="103">
        <v>547700</v>
      </c>
      <c r="T10" s="172">
        <v>1</v>
      </c>
    </row>
    <row r="11" spans="2:20" ht="16.5" customHeight="1">
      <c r="B11" s="170" t="s">
        <v>196</v>
      </c>
      <c r="C11" s="109"/>
      <c r="D11" s="107">
        <v>61587</v>
      </c>
      <c r="E11" s="103">
        <v>50790</v>
      </c>
      <c r="F11" s="103">
        <v>11787</v>
      </c>
      <c r="G11" s="103">
        <v>39003</v>
      </c>
      <c r="H11" s="103">
        <v>14431</v>
      </c>
      <c r="I11" s="103">
        <v>24572</v>
      </c>
      <c r="J11" s="103">
        <v>216496</v>
      </c>
      <c r="K11" s="103">
        <v>105358</v>
      </c>
      <c r="L11" s="107">
        <v>96166</v>
      </c>
      <c r="M11" s="107">
        <v>44985</v>
      </c>
      <c r="N11" s="107">
        <v>51181</v>
      </c>
      <c r="O11" s="107">
        <v>159200</v>
      </c>
      <c r="P11" s="107">
        <v>85100</v>
      </c>
      <c r="Q11" s="107">
        <v>74100</v>
      </c>
      <c r="R11" s="107">
        <v>322800</v>
      </c>
      <c r="S11" s="103">
        <v>3160</v>
      </c>
      <c r="T11" s="172">
        <v>2</v>
      </c>
    </row>
    <row r="12" spans="2:20" ht="16.5" customHeight="1">
      <c r="B12" s="170" t="s">
        <v>197</v>
      </c>
      <c r="C12" s="109"/>
      <c r="D12" s="107">
        <v>86028</v>
      </c>
      <c r="E12" s="103">
        <v>67330</v>
      </c>
      <c r="F12" s="103">
        <v>10900</v>
      </c>
      <c r="G12" s="103">
        <v>56430</v>
      </c>
      <c r="H12" s="103">
        <v>11057</v>
      </c>
      <c r="I12" s="103">
        <v>45373</v>
      </c>
      <c r="J12" s="103">
        <v>294496</v>
      </c>
      <c r="K12" s="103">
        <v>144256</v>
      </c>
      <c r="L12" s="107">
        <v>114009</v>
      </c>
      <c r="M12" s="107">
        <v>49707</v>
      </c>
      <c r="N12" s="107">
        <v>64302</v>
      </c>
      <c r="O12" s="107">
        <v>156500</v>
      </c>
      <c r="P12" s="107">
        <v>96700</v>
      </c>
      <c r="Q12" s="107">
        <v>59800</v>
      </c>
      <c r="R12" s="107">
        <v>326000</v>
      </c>
      <c r="S12" s="103">
        <v>5390</v>
      </c>
      <c r="T12" s="172">
        <v>3</v>
      </c>
    </row>
    <row r="13" spans="2:20" ht="16.5" customHeight="1">
      <c r="B13" s="170" t="s">
        <v>198</v>
      </c>
      <c r="C13" s="109"/>
      <c r="D13" s="107">
        <v>77855</v>
      </c>
      <c r="E13" s="103">
        <v>62731</v>
      </c>
      <c r="F13" s="103">
        <v>8036</v>
      </c>
      <c r="G13" s="103">
        <v>54695</v>
      </c>
      <c r="H13" s="103">
        <v>9042</v>
      </c>
      <c r="I13" s="103">
        <v>45653</v>
      </c>
      <c r="J13" s="103">
        <v>291592</v>
      </c>
      <c r="K13" s="103">
        <v>143382</v>
      </c>
      <c r="L13" s="107">
        <v>99085</v>
      </c>
      <c r="M13" s="107">
        <v>45285</v>
      </c>
      <c r="N13" s="107">
        <v>53800</v>
      </c>
      <c r="O13" s="107">
        <v>138000</v>
      </c>
      <c r="P13" s="107">
        <v>111800</v>
      </c>
      <c r="Q13" s="107">
        <v>26200</v>
      </c>
      <c r="R13" s="107">
        <v>423700</v>
      </c>
      <c r="S13" s="103">
        <v>8580</v>
      </c>
      <c r="T13" s="172">
        <v>4</v>
      </c>
    </row>
    <row r="14" spans="2:20" ht="16.5" customHeight="1">
      <c r="B14" s="170" t="s">
        <v>199</v>
      </c>
      <c r="C14" s="109"/>
      <c r="D14" s="107">
        <v>72000</v>
      </c>
      <c r="E14" s="103">
        <v>60325</v>
      </c>
      <c r="F14" s="103">
        <v>8182</v>
      </c>
      <c r="G14" s="103">
        <v>52143</v>
      </c>
      <c r="H14" s="103">
        <v>10259</v>
      </c>
      <c r="I14" s="103">
        <v>41884</v>
      </c>
      <c r="J14" s="103">
        <v>263010</v>
      </c>
      <c r="K14" s="103">
        <v>127695</v>
      </c>
      <c r="L14" s="107">
        <v>91068</v>
      </c>
      <c r="M14" s="107">
        <v>42263</v>
      </c>
      <c r="N14" s="107">
        <v>48805</v>
      </c>
      <c r="O14" s="107">
        <v>152200</v>
      </c>
      <c r="P14" s="107">
        <v>131600</v>
      </c>
      <c r="Q14" s="107">
        <v>20600</v>
      </c>
      <c r="R14" s="107">
        <v>544000</v>
      </c>
      <c r="S14" s="103">
        <v>574</v>
      </c>
      <c r="T14" s="172">
        <v>5</v>
      </c>
    </row>
    <row r="15" spans="2:20" ht="33.75" customHeight="1">
      <c r="B15" s="170" t="s">
        <v>200</v>
      </c>
      <c r="C15" s="109"/>
      <c r="D15" s="107">
        <v>61567</v>
      </c>
      <c r="E15" s="103">
        <v>49013</v>
      </c>
      <c r="F15" s="103">
        <v>6409</v>
      </c>
      <c r="G15" s="103">
        <v>42604</v>
      </c>
      <c r="H15" s="103">
        <v>12547</v>
      </c>
      <c r="I15" s="103">
        <v>30057</v>
      </c>
      <c r="J15" s="103">
        <v>232788</v>
      </c>
      <c r="K15" s="103">
        <v>114411</v>
      </c>
      <c r="L15" s="107">
        <v>85384</v>
      </c>
      <c r="M15" s="107">
        <v>42441</v>
      </c>
      <c r="N15" s="107">
        <v>42943</v>
      </c>
      <c r="O15" s="107">
        <v>124900</v>
      </c>
      <c r="P15" s="107">
        <v>98500</v>
      </c>
      <c r="Q15" s="107">
        <v>26400</v>
      </c>
      <c r="R15" s="107">
        <v>429500</v>
      </c>
      <c r="S15" s="103">
        <v>180</v>
      </c>
      <c r="T15" s="172">
        <v>6</v>
      </c>
    </row>
    <row r="16" spans="2:20" ht="16.5" customHeight="1">
      <c r="B16" s="170" t="s">
        <v>201</v>
      </c>
      <c r="C16" s="109"/>
      <c r="D16" s="107">
        <v>104423</v>
      </c>
      <c r="E16" s="103">
        <v>80597</v>
      </c>
      <c r="F16" s="103">
        <v>11079</v>
      </c>
      <c r="G16" s="103">
        <v>69518</v>
      </c>
      <c r="H16" s="103">
        <v>12133</v>
      </c>
      <c r="I16" s="103">
        <v>57385</v>
      </c>
      <c r="J16" s="103">
        <v>378211</v>
      </c>
      <c r="K16" s="103">
        <v>187185</v>
      </c>
      <c r="L16" s="107">
        <v>135010</v>
      </c>
      <c r="M16" s="107">
        <v>60979</v>
      </c>
      <c r="N16" s="107">
        <v>74031</v>
      </c>
      <c r="O16" s="107">
        <v>153200</v>
      </c>
      <c r="P16" s="107">
        <v>107400</v>
      </c>
      <c r="Q16" s="107">
        <v>45800</v>
      </c>
      <c r="R16" s="107">
        <v>449100</v>
      </c>
      <c r="S16" s="103">
        <v>902</v>
      </c>
      <c r="T16" s="172">
        <v>7</v>
      </c>
    </row>
    <row r="17" spans="2:20" ht="16.5" customHeight="1">
      <c r="B17" s="170" t="s">
        <v>202</v>
      </c>
      <c r="C17" s="109"/>
      <c r="D17" s="107">
        <v>114748</v>
      </c>
      <c r="E17" s="103">
        <v>84845</v>
      </c>
      <c r="F17" s="103">
        <v>16261</v>
      </c>
      <c r="G17" s="103">
        <v>68584</v>
      </c>
      <c r="H17" s="103">
        <v>14494</v>
      </c>
      <c r="I17" s="103">
        <v>54090</v>
      </c>
      <c r="J17" s="103">
        <v>382732</v>
      </c>
      <c r="K17" s="103">
        <v>190219</v>
      </c>
      <c r="L17" s="107">
        <v>141912</v>
      </c>
      <c r="M17" s="107">
        <v>66714</v>
      </c>
      <c r="N17" s="107">
        <v>75198</v>
      </c>
      <c r="O17" s="107">
        <v>177200</v>
      </c>
      <c r="P17" s="107">
        <v>101200</v>
      </c>
      <c r="Q17" s="107">
        <v>76000</v>
      </c>
      <c r="R17" s="107">
        <v>425200</v>
      </c>
      <c r="S17" s="103">
        <v>38400</v>
      </c>
      <c r="T17" s="172">
        <v>8</v>
      </c>
    </row>
    <row r="18" spans="2:20" ht="16.5" customHeight="1">
      <c r="B18" s="170" t="s">
        <v>203</v>
      </c>
      <c r="C18" s="109"/>
      <c r="D18" s="107">
        <v>71471</v>
      </c>
      <c r="E18" s="103">
        <v>56016</v>
      </c>
      <c r="F18" s="103">
        <v>9084</v>
      </c>
      <c r="G18" s="103">
        <v>46932</v>
      </c>
      <c r="H18" s="103">
        <v>10283</v>
      </c>
      <c r="I18" s="103">
        <v>36649</v>
      </c>
      <c r="J18" s="103">
        <v>257792</v>
      </c>
      <c r="K18" s="103">
        <v>128012</v>
      </c>
      <c r="L18" s="107">
        <v>95858</v>
      </c>
      <c r="M18" s="107">
        <v>43573</v>
      </c>
      <c r="N18" s="107">
        <v>52285</v>
      </c>
      <c r="O18" s="107">
        <v>130000</v>
      </c>
      <c r="P18" s="107">
        <v>102200</v>
      </c>
      <c r="Q18" s="107">
        <v>27900</v>
      </c>
      <c r="R18" s="107">
        <v>375200</v>
      </c>
      <c r="S18" s="103">
        <v>57800</v>
      </c>
      <c r="T18" s="172">
        <v>9</v>
      </c>
    </row>
    <row r="19" spans="2:20" ht="16.5" customHeight="1">
      <c r="B19" s="170" t="s">
        <v>204</v>
      </c>
      <c r="C19" s="109"/>
      <c r="D19" s="107">
        <v>62527</v>
      </c>
      <c r="E19" s="103">
        <v>38508</v>
      </c>
      <c r="F19" s="103">
        <v>10601</v>
      </c>
      <c r="G19" s="103">
        <v>27907</v>
      </c>
      <c r="H19" s="103">
        <v>7612</v>
      </c>
      <c r="I19" s="103">
        <v>20295</v>
      </c>
      <c r="J19" s="103">
        <v>162141</v>
      </c>
      <c r="K19" s="103">
        <v>81301</v>
      </c>
      <c r="L19" s="107">
        <v>71696</v>
      </c>
      <c r="M19" s="107">
        <v>35120</v>
      </c>
      <c r="N19" s="107">
        <v>36576</v>
      </c>
      <c r="O19" s="107">
        <v>78500</v>
      </c>
      <c r="P19" s="107">
        <v>29400</v>
      </c>
      <c r="Q19" s="107">
        <v>49000</v>
      </c>
      <c r="R19" s="107">
        <v>95800</v>
      </c>
      <c r="S19" s="103">
        <v>38500</v>
      </c>
      <c r="T19" s="172">
        <v>10</v>
      </c>
    </row>
    <row r="20" spans="2:20" ht="33.75" customHeight="1">
      <c r="B20" s="170" t="s">
        <v>205</v>
      </c>
      <c r="C20" s="109"/>
      <c r="D20" s="107">
        <v>79273</v>
      </c>
      <c r="E20" s="103">
        <v>52721</v>
      </c>
      <c r="F20" s="103">
        <v>11121</v>
      </c>
      <c r="G20" s="103">
        <v>41600</v>
      </c>
      <c r="H20" s="103">
        <v>8140</v>
      </c>
      <c r="I20" s="103">
        <v>33460</v>
      </c>
      <c r="J20" s="103">
        <v>230429</v>
      </c>
      <c r="K20" s="103">
        <v>115346</v>
      </c>
      <c r="L20" s="107">
        <v>95121</v>
      </c>
      <c r="M20" s="107">
        <v>44354</v>
      </c>
      <c r="N20" s="107">
        <v>50767</v>
      </c>
      <c r="O20" s="107">
        <v>84800</v>
      </c>
      <c r="P20" s="107">
        <v>47100</v>
      </c>
      <c r="Q20" s="107">
        <v>37700</v>
      </c>
      <c r="R20" s="107">
        <v>184600</v>
      </c>
      <c r="S20" s="103">
        <v>29300</v>
      </c>
      <c r="T20" s="172">
        <v>11</v>
      </c>
    </row>
    <row r="21" spans="2:20" ht="16.5" customHeight="1">
      <c r="B21" s="170" t="s">
        <v>206</v>
      </c>
      <c r="C21" s="109"/>
      <c r="D21" s="107">
        <v>81982</v>
      </c>
      <c r="E21" s="103">
        <v>63674</v>
      </c>
      <c r="F21" s="103">
        <v>14372</v>
      </c>
      <c r="G21" s="103">
        <v>49302</v>
      </c>
      <c r="H21" s="103">
        <v>10451</v>
      </c>
      <c r="I21" s="103">
        <v>38851</v>
      </c>
      <c r="J21" s="103">
        <v>282097</v>
      </c>
      <c r="K21" s="103">
        <v>140011</v>
      </c>
      <c r="L21" s="107">
        <v>118614</v>
      </c>
      <c r="M21" s="107">
        <v>56076</v>
      </c>
      <c r="N21" s="107">
        <v>62538</v>
      </c>
      <c r="O21" s="107">
        <v>133300</v>
      </c>
      <c r="P21" s="107">
        <v>78000</v>
      </c>
      <c r="Q21" s="107">
        <v>55300</v>
      </c>
      <c r="R21" s="107">
        <v>339400</v>
      </c>
      <c r="S21" s="103">
        <v>2570</v>
      </c>
      <c r="T21" s="172">
        <v>12</v>
      </c>
    </row>
    <row r="22" spans="2:20" ht="16.5" customHeight="1">
      <c r="B22" s="170" t="s">
        <v>207</v>
      </c>
      <c r="C22" s="109"/>
      <c r="D22" s="107">
        <v>13700</v>
      </c>
      <c r="E22" s="103">
        <v>7353</v>
      </c>
      <c r="F22" s="103">
        <v>2371</v>
      </c>
      <c r="G22" s="103">
        <v>4982</v>
      </c>
      <c r="H22" s="103">
        <v>862</v>
      </c>
      <c r="I22" s="103">
        <v>4120</v>
      </c>
      <c r="J22" s="103">
        <v>31511</v>
      </c>
      <c r="K22" s="103">
        <v>15632</v>
      </c>
      <c r="L22" s="107">
        <v>16344</v>
      </c>
      <c r="M22" s="107">
        <v>8140</v>
      </c>
      <c r="N22" s="107">
        <v>8204</v>
      </c>
      <c r="O22" s="107">
        <v>8340</v>
      </c>
      <c r="P22" s="107">
        <v>325</v>
      </c>
      <c r="Q22" s="107">
        <v>8020</v>
      </c>
      <c r="R22" s="107">
        <v>888</v>
      </c>
      <c r="S22" s="103">
        <v>108</v>
      </c>
      <c r="T22" s="172">
        <v>13</v>
      </c>
    </row>
    <row r="23" spans="2:20" ht="16.5" customHeight="1">
      <c r="B23" s="170" t="s">
        <v>208</v>
      </c>
      <c r="C23" s="109"/>
      <c r="D23" s="107">
        <v>29681</v>
      </c>
      <c r="E23" s="103">
        <v>16414</v>
      </c>
      <c r="F23" s="103">
        <v>4479</v>
      </c>
      <c r="G23" s="103">
        <v>11935</v>
      </c>
      <c r="H23" s="103">
        <v>2612</v>
      </c>
      <c r="I23" s="103">
        <v>9323</v>
      </c>
      <c r="J23" s="103">
        <v>73582</v>
      </c>
      <c r="K23" s="103">
        <v>36537</v>
      </c>
      <c r="L23" s="107">
        <v>35604</v>
      </c>
      <c r="M23" s="107">
        <v>16855</v>
      </c>
      <c r="N23" s="107">
        <v>18749</v>
      </c>
      <c r="O23" s="107">
        <v>21100</v>
      </c>
      <c r="P23" s="107">
        <v>4280</v>
      </c>
      <c r="Q23" s="107">
        <v>16900</v>
      </c>
      <c r="R23" s="107">
        <v>16400</v>
      </c>
      <c r="S23" s="103">
        <v>159</v>
      </c>
      <c r="T23" s="172">
        <v>14</v>
      </c>
    </row>
    <row r="24" spans="2:20" ht="16.5" customHeight="1">
      <c r="B24" s="170" t="s">
        <v>209</v>
      </c>
      <c r="C24" s="109"/>
      <c r="D24" s="107">
        <v>106528</v>
      </c>
      <c r="E24" s="103">
        <v>82011</v>
      </c>
      <c r="F24" s="103">
        <v>10816</v>
      </c>
      <c r="G24" s="103">
        <v>71195</v>
      </c>
      <c r="H24" s="103">
        <v>13182</v>
      </c>
      <c r="I24" s="103">
        <v>58013</v>
      </c>
      <c r="J24" s="103">
        <v>371959</v>
      </c>
      <c r="K24" s="103">
        <v>184269</v>
      </c>
      <c r="L24" s="107">
        <v>129217</v>
      </c>
      <c r="M24" s="107">
        <v>59889</v>
      </c>
      <c r="N24" s="107">
        <v>69328</v>
      </c>
      <c r="O24" s="107">
        <v>177100</v>
      </c>
      <c r="P24" s="107">
        <v>157300</v>
      </c>
      <c r="Q24" s="107">
        <v>19700</v>
      </c>
      <c r="R24" s="107">
        <v>652200</v>
      </c>
      <c r="S24" s="103">
        <v>1180</v>
      </c>
      <c r="T24" s="172">
        <v>15</v>
      </c>
    </row>
    <row r="25" spans="2:20" ht="33.75" customHeight="1">
      <c r="B25" s="170" t="s">
        <v>210</v>
      </c>
      <c r="C25" s="109"/>
      <c r="D25" s="107">
        <v>39720</v>
      </c>
      <c r="E25" s="103">
        <v>31463</v>
      </c>
      <c r="F25" s="103">
        <v>3071</v>
      </c>
      <c r="G25" s="103">
        <v>28392</v>
      </c>
      <c r="H25" s="103">
        <v>2395</v>
      </c>
      <c r="I25" s="103">
        <v>25997</v>
      </c>
      <c r="J25" s="103">
        <v>142941</v>
      </c>
      <c r="K25" s="103">
        <v>69631</v>
      </c>
      <c r="L25" s="107">
        <v>42617</v>
      </c>
      <c r="M25" s="107">
        <v>18457</v>
      </c>
      <c r="N25" s="107">
        <v>24160</v>
      </c>
      <c r="O25" s="107">
        <v>60100</v>
      </c>
      <c r="P25" s="107">
        <v>57700</v>
      </c>
      <c r="Q25" s="107">
        <v>2460</v>
      </c>
      <c r="R25" s="107">
        <v>220700</v>
      </c>
      <c r="S25" s="103">
        <v>4210</v>
      </c>
      <c r="T25" s="172">
        <v>16</v>
      </c>
    </row>
    <row r="26" spans="2:20" ht="16.5" customHeight="1">
      <c r="B26" s="170" t="s">
        <v>211</v>
      </c>
      <c r="C26" s="109"/>
      <c r="D26" s="107">
        <v>31652</v>
      </c>
      <c r="E26" s="103">
        <v>22297</v>
      </c>
      <c r="F26" s="103">
        <v>3306</v>
      </c>
      <c r="G26" s="103">
        <v>18991</v>
      </c>
      <c r="H26" s="103">
        <v>2337</v>
      </c>
      <c r="I26" s="103">
        <v>16654</v>
      </c>
      <c r="J26" s="103">
        <v>94914</v>
      </c>
      <c r="K26" s="103">
        <v>46214</v>
      </c>
      <c r="L26" s="107">
        <v>31241</v>
      </c>
      <c r="M26" s="107">
        <v>14258</v>
      </c>
      <c r="N26" s="107">
        <v>16983</v>
      </c>
      <c r="O26" s="107">
        <v>44500</v>
      </c>
      <c r="P26" s="107">
        <v>37300</v>
      </c>
      <c r="Q26" s="107">
        <v>7140</v>
      </c>
      <c r="R26" s="107">
        <v>142000</v>
      </c>
      <c r="S26" s="103">
        <v>2610</v>
      </c>
      <c r="T26" s="172">
        <v>17</v>
      </c>
    </row>
    <row r="27" spans="2:20" ht="16.5" customHeight="1">
      <c r="B27" s="170" t="s">
        <v>212</v>
      </c>
      <c r="C27" s="109"/>
      <c r="D27" s="107">
        <v>34424</v>
      </c>
      <c r="E27" s="103">
        <v>26006</v>
      </c>
      <c r="F27" s="103">
        <v>2510</v>
      </c>
      <c r="G27" s="103">
        <v>23496</v>
      </c>
      <c r="H27" s="103">
        <v>1945</v>
      </c>
      <c r="I27" s="103">
        <v>21551</v>
      </c>
      <c r="J27" s="103">
        <v>121806</v>
      </c>
      <c r="K27" s="103">
        <v>59320</v>
      </c>
      <c r="L27" s="107">
        <v>36131</v>
      </c>
      <c r="M27" s="107">
        <v>15850</v>
      </c>
      <c r="N27" s="107">
        <v>20281</v>
      </c>
      <c r="O27" s="107">
        <v>41400</v>
      </c>
      <c r="P27" s="107">
        <v>37500</v>
      </c>
      <c r="Q27" s="107">
        <v>3830</v>
      </c>
      <c r="R27" s="107">
        <v>147700</v>
      </c>
      <c r="S27" s="103">
        <v>9640</v>
      </c>
      <c r="T27" s="172">
        <v>18</v>
      </c>
    </row>
    <row r="28" spans="2:20" ht="16.5" customHeight="1">
      <c r="B28" s="170" t="s">
        <v>213</v>
      </c>
      <c r="C28" s="109"/>
      <c r="D28" s="107">
        <v>39721</v>
      </c>
      <c r="E28" s="103">
        <v>22529</v>
      </c>
      <c r="F28" s="103">
        <v>6433</v>
      </c>
      <c r="G28" s="103">
        <v>16096</v>
      </c>
      <c r="H28" s="103">
        <v>3988</v>
      </c>
      <c r="I28" s="103">
        <v>12108</v>
      </c>
      <c r="J28" s="103">
        <v>87134</v>
      </c>
      <c r="K28" s="103">
        <v>42974</v>
      </c>
      <c r="L28" s="107">
        <v>40883</v>
      </c>
      <c r="M28" s="107">
        <v>19113</v>
      </c>
      <c r="N28" s="107">
        <v>21770</v>
      </c>
      <c r="O28" s="107">
        <v>25900</v>
      </c>
      <c r="P28" s="107">
        <v>8950</v>
      </c>
      <c r="Q28" s="107">
        <v>16900</v>
      </c>
      <c r="R28" s="107">
        <v>30500</v>
      </c>
      <c r="S28" s="103">
        <v>225</v>
      </c>
      <c r="T28" s="172">
        <v>19</v>
      </c>
    </row>
    <row r="29" spans="2:20" ht="16.5" customHeight="1">
      <c r="B29" s="170" t="s">
        <v>214</v>
      </c>
      <c r="C29" s="109"/>
      <c r="D29" s="107">
        <v>126857</v>
      </c>
      <c r="E29" s="103">
        <v>74719</v>
      </c>
      <c r="F29" s="103">
        <v>16441</v>
      </c>
      <c r="G29" s="103">
        <v>58278</v>
      </c>
      <c r="H29" s="103">
        <v>11696</v>
      </c>
      <c r="I29" s="103">
        <v>46582</v>
      </c>
      <c r="J29" s="103">
        <v>308597</v>
      </c>
      <c r="K29" s="103">
        <v>152779</v>
      </c>
      <c r="L29" s="107">
        <v>130823</v>
      </c>
      <c r="M29" s="107">
        <v>60087</v>
      </c>
      <c r="N29" s="107">
        <v>70736</v>
      </c>
      <c r="O29" s="107">
        <v>113600</v>
      </c>
      <c r="P29" s="107">
        <v>57600</v>
      </c>
      <c r="Q29" s="107">
        <v>55900</v>
      </c>
      <c r="R29" s="107">
        <v>237400</v>
      </c>
      <c r="S29" s="103">
        <v>7940</v>
      </c>
      <c r="T29" s="172">
        <v>20</v>
      </c>
    </row>
    <row r="30" spans="2:20" ht="33.75" customHeight="1">
      <c r="B30" s="170" t="s">
        <v>215</v>
      </c>
      <c r="C30" s="109"/>
      <c r="D30" s="107">
        <v>78459</v>
      </c>
      <c r="E30" s="103">
        <v>44815</v>
      </c>
      <c r="F30" s="103">
        <v>5291</v>
      </c>
      <c r="G30" s="103">
        <v>39524</v>
      </c>
      <c r="H30" s="103">
        <v>3086</v>
      </c>
      <c r="I30" s="103">
        <v>36438</v>
      </c>
      <c r="J30" s="103">
        <v>205995</v>
      </c>
      <c r="K30" s="103">
        <v>101187</v>
      </c>
      <c r="L30" s="107">
        <v>66102</v>
      </c>
      <c r="M30" s="107">
        <v>28027</v>
      </c>
      <c r="N30" s="107">
        <v>38075</v>
      </c>
      <c r="O30" s="107">
        <v>59100</v>
      </c>
      <c r="P30" s="107">
        <v>45500</v>
      </c>
      <c r="Q30" s="107">
        <v>13600</v>
      </c>
      <c r="R30" s="107">
        <v>127300</v>
      </c>
      <c r="S30" s="103">
        <v>7840</v>
      </c>
      <c r="T30" s="172">
        <v>21</v>
      </c>
    </row>
    <row r="31" spans="2:20" ht="16.5" customHeight="1">
      <c r="B31" s="170" t="s">
        <v>216</v>
      </c>
      <c r="C31" s="109"/>
      <c r="D31" s="107">
        <v>76718</v>
      </c>
      <c r="E31" s="103">
        <v>45954</v>
      </c>
      <c r="F31" s="103">
        <v>9409</v>
      </c>
      <c r="G31" s="103">
        <v>36545</v>
      </c>
      <c r="H31" s="103">
        <v>11269</v>
      </c>
      <c r="I31" s="103">
        <v>25276</v>
      </c>
      <c r="J31" s="103">
        <v>214760</v>
      </c>
      <c r="K31" s="103">
        <v>105505</v>
      </c>
      <c r="L31" s="107">
        <v>93890</v>
      </c>
      <c r="M31" s="107">
        <v>43934</v>
      </c>
      <c r="N31" s="107">
        <v>49956</v>
      </c>
      <c r="O31" s="107">
        <v>75100</v>
      </c>
      <c r="P31" s="107">
        <v>25000</v>
      </c>
      <c r="Q31" s="107">
        <v>50200</v>
      </c>
      <c r="R31" s="107">
        <v>95500</v>
      </c>
      <c r="S31" s="103">
        <v>2380</v>
      </c>
      <c r="T31" s="172">
        <v>22</v>
      </c>
    </row>
    <row r="32" spans="2:20" ht="16.5" customHeight="1">
      <c r="B32" s="170" t="s">
        <v>217</v>
      </c>
      <c r="C32" s="109"/>
      <c r="D32" s="107">
        <v>91746</v>
      </c>
      <c r="E32" s="103">
        <v>51638</v>
      </c>
      <c r="F32" s="103">
        <v>11375</v>
      </c>
      <c r="G32" s="103">
        <v>40263</v>
      </c>
      <c r="H32" s="103">
        <v>8241</v>
      </c>
      <c r="I32" s="103">
        <v>32022</v>
      </c>
      <c r="J32" s="103">
        <v>240042</v>
      </c>
      <c r="K32" s="103">
        <v>118148</v>
      </c>
      <c r="L32" s="107">
        <v>100261</v>
      </c>
      <c r="M32" s="107">
        <v>44795</v>
      </c>
      <c r="N32" s="107">
        <v>55466</v>
      </c>
      <c r="O32" s="107">
        <v>84000</v>
      </c>
      <c r="P32" s="107">
        <v>47400</v>
      </c>
      <c r="Q32" s="107">
        <v>36500</v>
      </c>
      <c r="R32" s="107">
        <v>162200</v>
      </c>
      <c r="S32" s="170">
        <v>20500</v>
      </c>
      <c r="T32" s="172">
        <v>23</v>
      </c>
    </row>
    <row r="33" spans="2:20" ht="16.5" customHeight="1">
      <c r="B33" s="170" t="s">
        <v>218</v>
      </c>
      <c r="C33" s="109"/>
      <c r="D33" s="107">
        <v>59697</v>
      </c>
      <c r="E33" s="103">
        <v>39851</v>
      </c>
      <c r="F33" s="103">
        <v>6322</v>
      </c>
      <c r="G33" s="103">
        <v>33529</v>
      </c>
      <c r="H33" s="103">
        <v>3698</v>
      </c>
      <c r="I33" s="103">
        <v>29831</v>
      </c>
      <c r="J33" s="103">
        <v>173385</v>
      </c>
      <c r="K33" s="103">
        <v>84938</v>
      </c>
      <c r="L33" s="107">
        <v>57810</v>
      </c>
      <c r="M33" s="107">
        <v>26351</v>
      </c>
      <c r="N33" s="107">
        <v>31459</v>
      </c>
      <c r="O33" s="107">
        <v>63300</v>
      </c>
      <c r="P33" s="107">
        <v>48300</v>
      </c>
      <c r="Q33" s="107">
        <v>15000</v>
      </c>
      <c r="R33" s="107">
        <v>161000</v>
      </c>
      <c r="S33" s="103">
        <v>13900</v>
      </c>
      <c r="T33" s="172">
        <v>24</v>
      </c>
    </row>
    <row r="34" spans="2:20" ht="16.5" customHeight="1">
      <c r="B34" s="170" t="s">
        <v>219</v>
      </c>
      <c r="C34" s="109"/>
      <c r="D34" s="107">
        <v>43363</v>
      </c>
      <c r="E34" s="103">
        <v>31543</v>
      </c>
      <c r="F34" s="103">
        <v>3279</v>
      </c>
      <c r="G34" s="103">
        <v>28264</v>
      </c>
      <c r="H34" s="103">
        <v>1490</v>
      </c>
      <c r="I34" s="103">
        <v>26774</v>
      </c>
      <c r="J34" s="103">
        <v>145512</v>
      </c>
      <c r="K34" s="103">
        <v>71406</v>
      </c>
      <c r="L34" s="107">
        <v>44291</v>
      </c>
      <c r="M34" s="107">
        <v>19660</v>
      </c>
      <c r="N34" s="107">
        <v>24631</v>
      </c>
      <c r="O34" s="107">
        <v>54600</v>
      </c>
      <c r="P34" s="107">
        <v>50300</v>
      </c>
      <c r="Q34" s="107">
        <v>4340</v>
      </c>
      <c r="R34" s="107">
        <v>188900</v>
      </c>
      <c r="S34" s="103">
        <v>18100</v>
      </c>
      <c r="T34" s="172">
        <v>25</v>
      </c>
    </row>
    <row r="35" spans="2:20" ht="33.75" customHeight="1">
      <c r="B35" s="170" t="s">
        <v>220</v>
      </c>
      <c r="C35" s="109"/>
      <c r="D35" s="107">
        <v>38922</v>
      </c>
      <c r="E35" s="103">
        <v>24406</v>
      </c>
      <c r="F35" s="103">
        <v>5382</v>
      </c>
      <c r="G35" s="103">
        <v>19024</v>
      </c>
      <c r="H35" s="103">
        <v>3087</v>
      </c>
      <c r="I35" s="103">
        <v>15937</v>
      </c>
      <c r="J35" s="103">
        <v>99653</v>
      </c>
      <c r="K35" s="103">
        <v>48757</v>
      </c>
      <c r="L35" s="107">
        <v>39406</v>
      </c>
      <c r="M35" s="107">
        <v>18159</v>
      </c>
      <c r="N35" s="107">
        <v>21247</v>
      </c>
      <c r="O35" s="107">
        <v>33000</v>
      </c>
      <c r="P35" s="107">
        <v>26000</v>
      </c>
      <c r="Q35" s="107">
        <v>7000</v>
      </c>
      <c r="R35" s="107">
        <v>84500</v>
      </c>
      <c r="S35" s="103">
        <v>422</v>
      </c>
      <c r="T35" s="172">
        <v>26</v>
      </c>
    </row>
    <row r="36" spans="2:20" ht="16.5" customHeight="1">
      <c r="B36" s="170" t="s">
        <v>221</v>
      </c>
      <c r="C36" s="109"/>
      <c r="D36" s="107">
        <v>27893</v>
      </c>
      <c r="E36" s="103">
        <v>11752</v>
      </c>
      <c r="F36" s="103">
        <v>2600</v>
      </c>
      <c r="G36" s="103">
        <v>9152</v>
      </c>
      <c r="H36" s="103">
        <v>1515</v>
      </c>
      <c r="I36" s="103">
        <v>7637</v>
      </c>
      <c r="J36" s="103">
        <v>51756</v>
      </c>
      <c r="K36" s="103">
        <v>25292</v>
      </c>
      <c r="L36" s="107">
        <v>21782</v>
      </c>
      <c r="M36" s="107">
        <v>10065</v>
      </c>
      <c r="N36" s="107">
        <v>11717</v>
      </c>
      <c r="O36" s="107">
        <v>14500</v>
      </c>
      <c r="P36" s="107">
        <v>10700</v>
      </c>
      <c r="Q36" s="107">
        <v>3780</v>
      </c>
      <c r="R36" s="107">
        <v>31200</v>
      </c>
      <c r="S36" s="170" t="s">
        <v>253</v>
      </c>
      <c r="T36" s="172">
        <v>27</v>
      </c>
    </row>
    <row r="37" spans="2:20" ht="16.5" customHeight="1">
      <c r="B37" s="170" t="s">
        <v>222</v>
      </c>
      <c r="C37" s="109"/>
      <c r="D37" s="107">
        <v>104990</v>
      </c>
      <c r="E37" s="103">
        <v>65104</v>
      </c>
      <c r="F37" s="103">
        <v>10736</v>
      </c>
      <c r="G37" s="103">
        <v>54368</v>
      </c>
      <c r="H37" s="103">
        <v>5341</v>
      </c>
      <c r="I37" s="103">
        <v>49027</v>
      </c>
      <c r="J37" s="103">
        <v>275744</v>
      </c>
      <c r="K37" s="103">
        <v>134730</v>
      </c>
      <c r="L37" s="107">
        <v>94003</v>
      </c>
      <c r="M37" s="107">
        <v>42216</v>
      </c>
      <c r="N37" s="107">
        <v>51787</v>
      </c>
      <c r="O37" s="107">
        <v>77300</v>
      </c>
      <c r="P37" s="107">
        <v>70600</v>
      </c>
      <c r="Q37" s="107">
        <v>6670</v>
      </c>
      <c r="R37" s="107">
        <v>207700</v>
      </c>
      <c r="S37" s="103">
        <v>4690</v>
      </c>
      <c r="T37" s="172">
        <v>28</v>
      </c>
    </row>
    <row r="38" spans="2:20" ht="16.5" customHeight="1">
      <c r="B38" s="170" t="s">
        <v>223</v>
      </c>
      <c r="C38" s="109"/>
      <c r="D38" s="107">
        <v>30597</v>
      </c>
      <c r="E38" s="103">
        <v>16798</v>
      </c>
      <c r="F38" s="103">
        <v>2951</v>
      </c>
      <c r="G38" s="103">
        <v>13847</v>
      </c>
      <c r="H38" s="103">
        <v>1606</v>
      </c>
      <c r="I38" s="103">
        <v>12241</v>
      </c>
      <c r="J38" s="103">
        <v>74764</v>
      </c>
      <c r="K38" s="103">
        <v>36417</v>
      </c>
      <c r="L38" s="107">
        <v>28333</v>
      </c>
      <c r="M38" s="107">
        <v>12679</v>
      </c>
      <c r="N38" s="107">
        <v>15654</v>
      </c>
      <c r="O38" s="107">
        <v>23300</v>
      </c>
      <c r="P38" s="107">
        <v>16800</v>
      </c>
      <c r="Q38" s="107">
        <v>6460</v>
      </c>
      <c r="R38" s="107">
        <v>50200</v>
      </c>
      <c r="S38" s="170">
        <v>320</v>
      </c>
      <c r="T38" s="172">
        <v>29</v>
      </c>
    </row>
    <row r="39" spans="2:20" ht="16.5" customHeight="1">
      <c r="B39" s="170" t="s">
        <v>224</v>
      </c>
      <c r="C39" s="109"/>
      <c r="D39" s="107">
        <v>36531</v>
      </c>
      <c r="E39" s="103">
        <v>25594</v>
      </c>
      <c r="F39" s="103">
        <v>9250</v>
      </c>
      <c r="G39" s="103">
        <v>16344</v>
      </c>
      <c r="H39" s="103">
        <v>5408</v>
      </c>
      <c r="I39" s="103">
        <v>10936</v>
      </c>
      <c r="J39" s="103">
        <v>102640</v>
      </c>
      <c r="K39" s="103">
        <v>49509</v>
      </c>
      <c r="L39" s="107">
        <v>51218</v>
      </c>
      <c r="M39" s="107">
        <v>23577</v>
      </c>
      <c r="N39" s="107">
        <v>27641</v>
      </c>
      <c r="O39" s="107">
        <v>37000</v>
      </c>
      <c r="P39" s="107">
        <v>11700</v>
      </c>
      <c r="Q39" s="107">
        <v>25200</v>
      </c>
      <c r="R39" s="107">
        <v>39200</v>
      </c>
      <c r="S39" s="170">
        <v>1</v>
      </c>
      <c r="T39" s="172">
        <v>30</v>
      </c>
    </row>
    <row r="40" spans="2:20" ht="33.75" customHeight="1">
      <c r="B40" s="170" t="s">
        <v>225</v>
      </c>
      <c r="C40" s="109"/>
      <c r="D40" s="107">
        <v>34969</v>
      </c>
      <c r="E40" s="103">
        <v>24911</v>
      </c>
      <c r="F40" s="103">
        <v>4398</v>
      </c>
      <c r="G40" s="103">
        <v>20513</v>
      </c>
      <c r="H40" s="103">
        <v>3111</v>
      </c>
      <c r="I40" s="103">
        <v>17402</v>
      </c>
      <c r="J40" s="103">
        <v>109124</v>
      </c>
      <c r="K40" s="103">
        <v>53153</v>
      </c>
      <c r="L40" s="107">
        <v>41071</v>
      </c>
      <c r="M40" s="107">
        <v>18207</v>
      </c>
      <c r="N40" s="107">
        <v>22864</v>
      </c>
      <c r="O40" s="107">
        <v>35600</v>
      </c>
      <c r="P40" s="107">
        <v>24500</v>
      </c>
      <c r="Q40" s="107">
        <v>11100</v>
      </c>
      <c r="R40" s="107">
        <v>73400</v>
      </c>
      <c r="S40" s="103">
        <v>336</v>
      </c>
      <c r="T40" s="172">
        <v>31</v>
      </c>
    </row>
    <row r="41" spans="2:20" ht="16.5" customHeight="1">
      <c r="B41" s="170" t="s">
        <v>226</v>
      </c>
      <c r="C41" s="109"/>
      <c r="D41" s="107">
        <v>44312</v>
      </c>
      <c r="E41" s="103">
        <v>29349</v>
      </c>
      <c r="F41" s="103">
        <v>4939</v>
      </c>
      <c r="G41" s="103">
        <v>24410</v>
      </c>
      <c r="H41" s="103">
        <v>2789</v>
      </c>
      <c r="I41" s="103">
        <v>21621</v>
      </c>
      <c r="J41" s="103">
        <v>122920</v>
      </c>
      <c r="K41" s="103">
        <v>60202</v>
      </c>
      <c r="L41" s="107">
        <v>42744</v>
      </c>
      <c r="M41" s="107">
        <v>18672</v>
      </c>
      <c r="N41" s="107">
        <v>24072</v>
      </c>
      <c r="O41" s="107">
        <v>39500</v>
      </c>
      <c r="P41" s="107">
        <v>31700</v>
      </c>
      <c r="Q41" s="107">
        <v>7830</v>
      </c>
      <c r="R41" s="107">
        <v>106300</v>
      </c>
      <c r="S41" s="103">
        <v>1540</v>
      </c>
      <c r="T41" s="172">
        <v>32</v>
      </c>
    </row>
    <row r="42" spans="2:20" ht="16.5" customHeight="1">
      <c r="B42" s="170" t="s">
        <v>227</v>
      </c>
      <c r="C42" s="109"/>
      <c r="D42" s="107">
        <v>81786</v>
      </c>
      <c r="E42" s="103">
        <v>51709</v>
      </c>
      <c r="F42" s="103">
        <v>12301</v>
      </c>
      <c r="G42" s="103">
        <v>39408</v>
      </c>
      <c r="H42" s="103">
        <v>4116</v>
      </c>
      <c r="I42" s="103">
        <v>35292</v>
      </c>
      <c r="J42" s="103">
        <v>206100</v>
      </c>
      <c r="K42" s="103">
        <v>100650</v>
      </c>
      <c r="L42" s="107">
        <v>79528</v>
      </c>
      <c r="M42" s="107">
        <v>36113</v>
      </c>
      <c r="N42" s="107">
        <v>43415</v>
      </c>
      <c r="O42" s="107">
        <v>71000</v>
      </c>
      <c r="P42" s="107">
        <v>56400</v>
      </c>
      <c r="Q42" s="107">
        <v>14600</v>
      </c>
      <c r="R42" s="107">
        <v>182400</v>
      </c>
      <c r="S42" s="103">
        <v>8880</v>
      </c>
      <c r="T42" s="172">
        <v>33</v>
      </c>
    </row>
    <row r="43" spans="2:20" ht="16.5" customHeight="1">
      <c r="B43" s="170" t="s">
        <v>228</v>
      </c>
      <c r="C43" s="109"/>
      <c r="D43" s="107">
        <v>74032</v>
      </c>
      <c r="E43" s="103">
        <v>42070</v>
      </c>
      <c r="F43" s="103">
        <v>11731</v>
      </c>
      <c r="G43" s="103">
        <v>30339</v>
      </c>
      <c r="H43" s="103">
        <v>3490</v>
      </c>
      <c r="I43" s="103">
        <v>26849</v>
      </c>
      <c r="J43" s="103">
        <v>151924</v>
      </c>
      <c r="K43" s="103">
        <v>73749</v>
      </c>
      <c r="L43" s="107">
        <v>63028</v>
      </c>
      <c r="M43" s="107">
        <v>27814</v>
      </c>
      <c r="N43" s="107">
        <v>35214</v>
      </c>
      <c r="O43" s="107">
        <v>60500</v>
      </c>
      <c r="P43" s="107">
        <v>44200</v>
      </c>
      <c r="Q43" s="107">
        <v>16300</v>
      </c>
      <c r="R43" s="107">
        <v>142500</v>
      </c>
      <c r="S43" s="103">
        <v>175</v>
      </c>
      <c r="T43" s="172">
        <v>34</v>
      </c>
    </row>
    <row r="44" spans="2:20" ht="16.5" customHeight="1">
      <c r="B44" s="170" t="s">
        <v>229</v>
      </c>
      <c r="C44" s="109"/>
      <c r="D44" s="107">
        <v>50017</v>
      </c>
      <c r="E44" s="103">
        <v>32324</v>
      </c>
      <c r="F44" s="103">
        <v>9224</v>
      </c>
      <c r="G44" s="103">
        <v>23100</v>
      </c>
      <c r="H44" s="103">
        <v>2830</v>
      </c>
      <c r="I44" s="103">
        <v>20270</v>
      </c>
      <c r="J44" s="103">
        <v>111958</v>
      </c>
      <c r="K44" s="103">
        <v>53505</v>
      </c>
      <c r="L44" s="107">
        <v>47446</v>
      </c>
      <c r="M44" s="107">
        <v>20435</v>
      </c>
      <c r="N44" s="107">
        <v>27011</v>
      </c>
      <c r="O44" s="107">
        <v>51500</v>
      </c>
      <c r="P44" s="107">
        <v>41700</v>
      </c>
      <c r="Q44" s="107">
        <v>9820</v>
      </c>
      <c r="R44" s="107">
        <v>122700</v>
      </c>
      <c r="S44" s="103">
        <v>2480</v>
      </c>
      <c r="T44" s="172">
        <v>35</v>
      </c>
    </row>
    <row r="45" spans="2:20" ht="33.75" customHeight="1">
      <c r="B45" s="170" t="s">
        <v>230</v>
      </c>
      <c r="C45" s="109"/>
      <c r="D45" s="107">
        <v>38775</v>
      </c>
      <c r="E45" s="103">
        <v>24362</v>
      </c>
      <c r="F45" s="103">
        <v>6667</v>
      </c>
      <c r="G45" s="103">
        <v>17695</v>
      </c>
      <c r="H45" s="103">
        <v>3436</v>
      </c>
      <c r="I45" s="103">
        <v>14259</v>
      </c>
      <c r="J45" s="103">
        <v>100908</v>
      </c>
      <c r="K45" s="103">
        <v>48996</v>
      </c>
      <c r="L45" s="107">
        <v>43772</v>
      </c>
      <c r="M45" s="107">
        <v>20174</v>
      </c>
      <c r="N45" s="107">
        <v>23598</v>
      </c>
      <c r="O45" s="107">
        <v>32400</v>
      </c>
      <c r="P45" s="107">
        <v>21200</v>
      </c>
      <c r="Q45" s="107">
        <v>11200</v>
      </c>
      <c r="R45" s="107">
        <v>68700</v>
      </c>
      <c r="S45" s="103">
        <v>346</v>
      </c>
      <c r="T45" s="172">
        <v>36</v>
      </c>
    </row>
    <row r="46" spans="2:20" ht="16.5" customHeight="1">
      <c r="B46" s="170" t="s">
        <v>231</v>
      </c>
      <c r="C46" s="109"/>
      <c r="D46" s="107">
        <v>47042</v>
      </c>
      <c r="E46" s="103">
        <v>31347</v>
      </c>
      <c r="F46" s="103">
        <v>6516</v>
      </c>
      <c r="G46" s="103">
        <v>24831</v>
      </c>
      <c r="H46" s="103">
        <v>2746</v>
      </c>
      <c r="I46" s="103">
        <v>22085</v>
      </c>
      <c r="J46" s="103">
        <v>128637</v>
      </c>
      <c r="K46" s="103">
        <v>63120</v>
      </c>
      <c r="L46" s="107">
        <v>47863</v>
      </c>
      <c r="M46" s="107">
        <v>21793</v>
      </c>
      <c r="N46" s="107">
        <v>26070</v>
      </c>
      <c r="O46" s="107">
        <v>32800</v>
      </c>
      <c r="P46" s="107">
        <v>27100</v>
      </c>
      <c r="Q46" s="107">
        <v>5720</v>
      </c>
      <c r="R46" s="107">
        <v>76800</v>
      </c>
      <c r="S46" s="103">
        <v>6380</v>
      </c>
      <c r="T46" s="172">
        <v>37</v>
      </c>
    </row>
    <row r="47" spans="2:20" ht="16.5" customHeight="1">
      <c r="B47" s="170" t="s">
        <v>232</v>
      </c>
      <c r="C47" s="109"/>
      <c r="D47" s="107">
        <v>55868</v>
      </c>
      <c r="E47" s="103">
        <v>36950</v>
      </c>
      <c r="F47" s="103">
        <v>12811</v>
      </c>
      <c r="G47" s="103">
        <v>24139</v>
      </c>
      <c r="H47" s="103">
        <v>5259</v>
      </c>
      <c r="I47" s="103">
        <v>18880</v>
      </c>
      <c r="J47" s="103">
        <v>135601</v>
      </c>
      <c r="K47" s="103">
        <v>65977</v>
      </c>
      <c r="L47" s="107">
        <v>64156</v>
      </c>
      <c r="M47" s="107">
        <v>30279</v>
      </c>
      <c r="N47" s="107">
        <v>33877</v>
      </c>
      <c r="O47" s="107">
        <v>56900</v>
      </c>
      <c r="P47" s="107">
        <v>25100</v>
      </c>
      <c r="Q47" s="107">
        <v>31800</v>
      </c>
      <c r="R47" s="107">
        <v>79200</v>
      </c>
      <c r="S47" s="103">
        <v>5380</v>
      </c>
      <c r="T47" s="172">
        <v>38</v>
      </c>
    </row>
    <row r="48" spans="2:20" ht="16.5" customHeight="1">
      <c r="B48" s="170" t="s">
        <v>233</v>
      </c>
      <c r="C48" s="109"/>
      <c r="D48" s="107">
        <v>32517</v>
      </c>
      <c r="E48" s="103">
        <v>21069</v>
      </c>
      <c r="F48" s="103">
        <v>8556</v>
      </c>
      <c r="G48" s="103">
        <v>12513</v>
      </c>
      <c r="H48" s="103">
        <v>3629</v>
      </c>
      <c r="I48" s="103">
        <v>8884</v>
      </c>
      <c r="J48" s="103">
        <v>78211</v>
      </c>
      <c r="K48" s="103">
        <v>38412</v>
      </c>
      <c r="L48" s="107">
        <v>40134</v>
      </c>
      <c r="M48" s="107">
        <v>19661</v>
      </c>
      <c r="N48" s="107">
        <v>20473</v>
      </c>
      <c r="O48" s="107">
        <v>28900</v>
      </c>
      <c r="P48" s="107">
        <v>21800</v>
      </c>
      <c r="Q48" s="107">
        <v>7120</v>
      </c>
      <c r="R48" s="107">
        <v>65500</v>
      </c>
      <c r="S48" s="103">
        <v>39</v>
      </c>
      <c r="T48" s="172">
        <v>39</v>
      </c>
    </row>
    <row r="49" spans="2:20" ht="16.5" customHeight="1">
      <c r="B49" s="170" t="s">
        <v>234</v>
      </c>
      <c r="C49" s="109"/>
      <c r="D49" s="107">
        <v>74976</v>
      </c>
      <c r="E49" s="103">
        <v>54515</v>
      </c>
      <c r="F49" s="103">
        <v>14076</v>
      </c>
      <c r="G49" s="103">
        <v>40439</v>
      </c>
      <c r="H49" s="103">
        <v>8848</v>
      </c>
      <c r="I49" s="103">
        <v>31591</v>
      </c>
      <c r="J49" s="103">
        <v>229395</v>
      </c>
      <c r="K49" s="103">
        <v>111099</v>
      </c>
      <c r="L49" s="107">
        <v>95023</v>
      </c>
      <c r="M49" s="107">
        <v>44581</v>
      </c>
      <c r="N49" s="107">
        <v>50442</v>
      </c>
      <c r="O49" s="107">
        <v>89900</v>
      </c>
      <c r="P49" s="107">
        <v>69800</v>
      </c>
      <c r="Q49" s="107">
        <v>20100</v>
      </c>
      <c r="R49" s="107">
        <v>200500</v>
      </c>
      <c r="S49" s="103">
        <v>79600</v>
      </c>
      <c r="T49" s="172">
        <v>40</v>
      </c>
    </row>
    <row r="50" spans="2:20" ht="16.5" customHeight="1">
      <c r="B50" s="170" t="s">
        <v>235</v>
      </c>
      <c r="C50" s="109"/>
      <c r="D50" s="107">
        <v>37919</v>
      </c>
      <c r="E50" s="103">
        <v>31244</v>
      </c>
      <c r="F50" s="103">
        <v>5873</v>
      </c>
      <c r="G50" s="103">
        <v>25371</v>
      </c>
      <c r="H50" s="103">
        <v>6718</v>
      </c>
      <c r="I50" s="103">
        <v>18653</v>
      </c>
      <c r="J50" s="103">
        <v>142606</v>
      </c>
      <c r="K50" s="103">
        <v>69531</v>
      </c>
      <c r="L50" s="107">
        <v>53344</v>
      </c>
      <c r="M50" s="107">
        <v>25355</v>
      </c>
      <c r="N50" s="107">
        <v>27989</v>
      </c>
      <c r="O50" s="107">
        <v>56000</v>
      </c>
      <c r="P50" s="107">
        <v>44500</v>
      </c>
      <c r="Q50" s="107">
        <v>11600</v>
      </c>
      <c r="R50" s="107">
        <v>144800</v>
      </c>
      <c r="S50" s="103">
        <v>86700</v>
      </c>
      <c r="T50" s="172">
        <v>41</v>
      </c>
    </row>
    <row r="51" spans="2:20" ht="33.75" customHeight="1">
      <c r="B51" s="170" t="s">
        <v>236</v>
      </c>
      <c r="C51" s="109"/>
      <c r="D51" s="107">
        <v>41956</v>
      </c>
      <c r="E51" s="103">
        <v>28544</v>
      </c>
      <c r="F51" s="103">
        <v>7980</v>
      </c>
      <c r="G51" s="103">
        <v>20564</v>
      </c>
      <c r="H51" s="103">
        <v>5224</v>
      </c>
      <c r="I51" s="103">
        <v>15340</v>
      </c>
      <c r="J51" s="103">
        <v>121157</v>
      </c>
      <c r="K51" s="103">
        <v>59460</v>
      </c>
      <c r="L51" s="107">
        <v>52661</v>
      </c>
      <c r="M51" s="107">
        <v>25606</v>
      </c>
      <c r="N51" s="107">
        <v>27055</v>
      </c>
      <c r="O51" s="107">
        <v>51300</v>
      </c>
      <c r="P51" s="107">
        <v>24100</v>
      </c>
      <c r="Q51" s="107">
        <v>27200</v>
      </c>
      <c r="R51" s="107">
        <v>66200</v>
      </c>
      <c r="S51" s="103">
        <v>6760</v>
      </c>
      <c r="T51" s="172">
        <v>42</v>
      </c>
    </row>
    <row r="52" spans="2:20" ht="33.75" customHeight="1">
      <c r="B52" s="170" t="s">
        <v>237</v>
      </c>
      <c r="C52" s="109"/>
      <c r="D52" s="107">
        <v>74173</v>
      </c>
      <c r="E52" s="103">
        <v>54298</v>
      </c>
      <c r="F52" s="103">
        <v>17662</v>
      </c>
      <c r="G52" s="103">
        <v>36636</v>
      </c>
      <c r="H52" s="103">
        <v>10608</v>
      </c>
      <c r="I52" s="103">
        <v>26028</v>
      </c>
      <c r="J52" s="103">
        <v>236482</v>
      </c>
      <c r="K52" s="103">
        <v>115599</v>
      </c>
      <c r="L52" s="107">
        <v>106343</v>
      </c>
      <c r="M52" s="107">
        <v>53403</v>
      </c>
      <c r="N52" s="107">
        <v>52940</v>
      </c>
      <c r="O52" s="107">
        <v>120400</v>
      </c>
      <c r="P52" s="107">
        <v>72300</v>
      </c>
      <c r="Q52" s="107">
        <v>48100</v>
      </c>
      <c r="R52" s="107">
        <v>204100</v>
      </c>
      <c r="S52" s="103">
        <v>22600</v>
      </c>
      <c r="T52" s="172">
        <v>43</v>
      </c>
    </row>
    <row r="53" spans="2:20" ht="16.5" customHeight="1">
      <c r="B53" s="170" t="s">
        <v>238</v>
      </c>
      <c r="C53" s="109"/>
      <c r="D53" s="107">
        <v>52482</v>
      </c>
      <c r="E53" s="107">
        <v>35215</v>
      </c>
      <c r="F53" s="103">
        <v>11049</v>
      </c>
      <c r="G53" s="103">
        <v>24166</v>
      </c>
      <c r="H53" s="103">
        <v>4243</v>
      </c>
      <c r="I53" s="103">
        <v>19923</v>
      </c>
      <c r="J53" s="103">
        <v>128489</v>
      </c>
      <c r="K53" s="103">
        <v>62671</v>
      </c>
      <c r="L53" s="107">
        <v>54676</v>
      </c>
      <c r="M53" s="107">
        <v>25756</v>
      </c>
      <c r="N53" s="107">
        <v>28920</v>
      </c>
      <c r="O53" s="107">
        <v>60400</v>
      </c>
      <c r="P53" s="107">
        <v>42200</v>
      </c>
      <c r="Q53" s="107">
        <v>18200</v>
      </c>
      <c r="R53" s="107">
        <v>120300</v>
      </c>
      <c r="S53" s="103">
        <v>12800</v>
      </c>
      <c r="T53" s="172">
        <v>44</v>
      </c>
    </row>
    <row r="54" spans="2:20" ht="16.5" customHeight="1">
      <c r="B54" s="170" t="s">
        <v>239</v>
      </c>
      <c r="C54" s="109"/>
      <c r="D54" s="107">
        <v>50735</v>
      </c>
      <c r="E54" s="103">
        <v>35245</v>
      </c>
      <c r="F54" s="103">
        <v>14378</v>
      </c>
      <c r="G54" s="103">
        <v>20867</v>
      </c>
      <c r="H54" s="103">
        <v>6475</v>
      </c>
      <c r="I54" s="103">
        <v>14392</v>
      </c>
      <c r="J54" s="103">
        <v>130455</v>
      </c>
      <c r="K54" s="103">
        <v>64079</v>
      </c>
      <c r="L54" s="107">
        <v>66245</v>
      </c>
      <c r="M54" s="107">
        <v>32594</v>
      </c>
      <c r="N54" s="107">
        <v>33651</v>
      </c>
      <c r="O54" s="107">
        <v>70200</v>
      </c>
      <c r="P54" s="107">
        <v>38100</v>
      </c>
      <c r="Q54" s="107">
        <v>32100</v>
      </c>
      <c r="R54" s="107">
        <v>103100</v>
      </c>
      <c r="S54" s="103">
        <v>216</v>
      </c>
      <c r="T54" s="172">
        <v>45</v>
      </c>
    </row>
    <row r="55" spans="2:21" ht="16.5" customHeight="1">
      <c r="B55" s="170" t="s">
        <v>240</v>
      </c>
      <c r="C55" s="109"/>
      <c r="D55" s="107">
        <v>88825</v>
      </c>
      <c r="E55" s="103">
        <v>54332</v>
      </c>
      <c r="F55" s="103">
        <v>26209</v>
      </c>
      <c r="G55" s="103">
        <v>28123</v>
      </c>
      <c r="H55" s="103">
        <v>8612</v>
      </c>
      <c r="I55" s="103">
        <v>19511</v>
      </c>
      <c r="J55" s="103">
        <v>161187</v>
      </c>
      <c r="K55" s="103">
        <v>80691</v>
      </c>
      <c r="L55" s="107">
        <v>90962</v>
      </c>
      <c r="M55" s="107">
        <v>46134</v>
      </c>
      <c r="N55" s="107">
        <v>44828</v>
      </c>
      <c r="O55" s="107">
        <v>125400</v>
      </c>
      <c r="P55" s="107">
        <v>40200</v>
      </c>
      <c r="Q55" s="107">
        <v>85300</v>
      </c>
      <c r="R55" s="107">
        <v>120600</v>
      </c>
      <c r="S55" s="103">
        <v>335</v>
      </c>
      <c r="T55" s="172">
        <v>46</v>
      </c>
      <c r="U55" s="107"/>
    </row>
    <row r="56" spans="1:21" ht="16.5" customHeight="1">
      <c r="A56" s="151"/>
      <c r="B56" s="173" t="s">
        <v>241</v>
      </c>
      <c r="C56" s="153"/>
      <c r="D56" s="151">
        <v>24014</v>
      </c>
      <c r="E56" s="151">
        <v>17153</v>
      </c>
      <c r="F56" s="151">
        <v>7814</v>
      </c>
      <c r="G56" s="151">
        <v>9339</v>
      </c>
      <c r="H56" s="107">
        <v>3482</v>
      </c>
      <c r="I56" s="103">
        <v>5857</v>
      </c>
      <c r="J56" s="151">
        <v>54927</v>
      </c>
      <c r="K56" s="151">
        <v>29429</v>
      </c>
      <c r="L56" s="151">
        <v>28224</v>
      </c>
      <c r="M56" s="151">
        <v>16527</v>
      </c>
      <c r="N56" s="151">
        <v>11697</v>
      </c>
      <c r="O56" s="151">
        <v>39300</v>
      </c>
      <c r="P56" s="151">
        <v>877</v>
      </c>
      <c r="Q56" s="151">
        <v>38500</v>
      </c>
      <c r="R56" s="151">
        <v>3000</v>
      </c>
      <c r="S56" s="151">
        <v>15</v>
      </c>
      <c r="T56" s="175">
        <v>47</v>
      </c>
      <c r="U56" s="107"/>
    </row>
    <row r="57" spans="1:21" s="149" customFormat="1" ht="52.5" customHeight="1" thickBot="1">
      <c r="A57" s="220"/>
      <c r="B57" s="177" t="s">
        <v>242</v>
      </c>
      <c r="C57" s="221"/>
      <c r="D57" s="182" t="s">
        <v>243</v>
      </c>
      <c r="E57" s="222"/>
      <c r="F57" s="222"/>
      <c r="G57" s="222"/>
      <c r="H57" s="222"/>
      <c r="I57" s="222"/>
      <c r="J57" s="222"/>
      <c r="K57" s="222"/>
      <c r="L57" s="183" t="s">
        <v>243</v>
      </c>
      <c r="M57" s="222"/>
      <c r="N57" s="223"/>
      <c r="O57" s="85" t="s">
        <v>244</v>
      </c>
      <c r="P57" s="222"/>
      <c r="Q57" s="222"/>
      <c r="R57" s="222"/>
      <c r="S57" s="223"/>
      <c r="T57" s="31"/>
      <c r="U57" s="150"/>
    </row>
    <row r="58" spans="2:21" ht="14.25" customHeight="1">
      <c r="B58" s="103" t="s">
        <v>254</v>
      </c>
      <c r="U58" s="107"/>
    </row>
    <row r="61" spans="2:6" ht="24.75" customHeight="1">
      <c r="B61" s="32"/>
      <c r="D61" s="5"/>
      <c r="F61" s="5"/>
    </row>
    <row r="63" ht="9.75" customHeight="1">
      <c r="G63" s="107"/>
    </row>
    <row r="64" s="186" customFormat="1" ht="16.5" customHeight="1">
      <c r="B64" s="224"/>
    </row>
  </sheetData>
  <mergeCells count="31">
    <mergeCell ref="O6:Q6"/>
    <mergeCell ref="O57:S57"/>
    <mergeCell ref="D6:K6"/>
    <mergeCell ref="L6:N6"/>
    <mergeCell ref="J7:K7"/>
    <mergeCell ref="L7:N7"/>
    <mergeCell ref="D7:I7"/>
    <mergeCell ref="L57:N57"/>
    <mergeCell ref="D57:K57"/>
    <mergeCell ref="R3:S3"/>
    <mergeCell ref="R4:R5"/>
    <mergeCell ref="R6:S6"/>
    <mergeCell ref="S4:S5"/>
    <mergeCell ref="T3:T5"/>
    <mergeCell ref="L4:L5"/>
    <mergeCell ref="J4:J5"/>
    <mergeCell ref="K4:K5"/>
    <mergeCell ref="N4:N5"/>
    <mergeCell ref="O3:Q3"/>
    <mergeCell ref="O4:O5"/>
    <mergeCell ref="J3:K3"/>
    <mergeCell ref="P4:P5"/>
    <mergeCell ref="Q4:Q5"/>
    <mergeCell ref="D3:D5"/>
    <mergeCell ref="E4:E5"/>
    <mergeCell ref="B3:B5"/>
    <mergeCell ref="M4:M5"/>
    <mergeCell ref="L3:N3"/>
    <mergeCell ref="F4:F5"/>
    <mergeCell ref="G4:G5"/>
    <mergeCell ref="E3:I3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6"/>
  <sheetViews>
    <sheetView showGridLines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7.875" style="1" customWidth="1"/>
    <col min="3" max="3" width="1.12109375" style="1" customWidth="1"/>
    <col min="4" max="10" width="18.125" style="1" customWidth="1"/>
    <col min="11" max="18" width="15.75390625" style="1" customWidth="1"/>
    <col min="19" max="19" width="0.875" style="1" customWidth="1"/>
    <col min="20" max="20" width="10.875" style="1" customWidth="1"/>
    <col min="21" max="21" width="4.00390625" style="1" customWidth="1"/>
    <col min="22" max="22" width="15.75390625" style="1" customWidth="1"/>
    <col min="23" max="16384" width="8.625" style="1" customWidth="1"/>
  </cols>
  <sheetData>
    <row r="1" spans="4:55" ht="24">
      <c r="D1" s="2" t="s">
        <v>274</v>
      </c>
      <c r="K1" s="2" t="s">
        <v>178</v>
      </c>
      <c r="O1" s="225"/>
      <c r="P1" s="225" t="s">
        <v>100</v>
      </c>
      <c r="U1" s="6"/>
      <c r="V1" s="6"/>
      <c r="W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6.5" customHeight="1">
      <c r="A3" s="6"/>
      <c r="B3" s="93" t="s">
        <v>0</v>
      </c>
      <c r="C3" s="16"/>
      <c r="D3" s="78" t="s">
        <v>255</v>
      </c>
      <c r="E3" s="80"/>
      <c r="F3" s="226" t="s">
        <v>275</v>
      </c>
      <c r="G3" s="101" t="s">
        <v>276</v>
      </c>
      <c r="H3" s="74" t="s">
        <v>256</v>
      </c>
      <c r="I3" s="226" t="s">
        <v>277</v>
      </c>
      <c r="J3" s="81" t="s">
        <v>278</v>
      </c>
      <c r="K3" s="79" t="s">
        <v>279</v>
      </c>
      <c r="L3" s="79"/>
      <c r="M3" s="80"/>
      <c r="N3" s="226" t="s">
        <v>280</v>
      </c>
      <c r="O3" s="101" t="s">
        <v>257</v>
      </c>
      <c r="P3" s="226" t="s">
        <v>281</v>
      </c>
      <c r="Q3" s="226" t="s">
        <v>282</v>
      </c>
      <c r="R3" s="81" t="s">
        <v>258</v>
      </c>
      <c r="S3" s="227"/>
      <c r="T3" s="74" t="s">
        <v>283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33" customHeight="1" thickBot="1">
      <c r="A4" s="4"/>
      <c r="B4" s="95"/>
      <c r="C4" s="228"/>
      <c r="D4" s="229" t="s">
        <v>2</v>
      </c>
      <c r="E4" s="229" t="s">
        <v>259</v>
      </c>
      <c r="F4" s="102"/>
      <c r="G4" s="102"/>
      <c r="H4" s="75"/>
      <c r="I4" s="230"/>
      <c r="J4" s="82"/>
      <c r="K4" s="10" t="s">
        <v>260</v>
      </c>
      <c r="L4" s="229" t="s">
        <v>106</v>
      </c>
      <c r="M4" s="73" t="s">
        <v>261</v>
      </c>
      <c r="N4" s="102"/>
      <c r="O4" s="102"/>
      <c r="P4" s="102"/>
      <c r="Q4" s="102"/>
      <c r="R4" s="82"/>
      <c r="S4" s="231"/>
      <c r="T4" s="7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8" customHeight="1" thickBot="1">
      <c r="A5" s="4"/>
      <c r="B5" s="71" t="s">
        <v>11</v>
      </c>
      <c r="C5" s="228"/>
      <c r="D5" s="232" t="s">
        <v>284</v>
      </c>
      <c r="E5" s="233"/>
      <c r="F5" s="234"/>
      <c r="G5" s="235" t="s">
        <v>285</v>
      </c>
      <c r="H5" s="232" t="s">
        <v>284</v>
      </c>
      <c r="I5" s="233"/>
      <c r="J5" s="233"/>
      <c r="K5" s="233" t="s">
        <v>286</v>
      </c>
      <c r="L5" s="233"/>
      <c r="M5" s="234"/>
      <c r="N5" s="236" t="s">
        <v>287</v>
      </c>
      <c r="O5" s="236" t="s">
        <v>288</v>
      </c>
      <c r="P5" s="236" t="s">
        <v>289</v>
      </c>
      <c r="Q5" s="232" t="s">
        <v>290</v>
      </c>
      <c r="R5" s="233"/>
      <c r="S5" s="237"/>
      <c r="T5" s="11" t="s">
        <v>12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ht="18" customHeight="1">
      <c r="A6" s="7"/>
      <c r="B6" s="238" t="s">
        <v>291</v>
      </c>
      <c r="C6" s="12"/>
      <c r="D6" s="239" t="s">
        <v>263</v>
      </c>
      <c r="E6" s="240"/>
      <c r="F6" s="241" t="s">
        <v>264</v>
      </c>
      <c r="G6" s="14" t="s">
        <v>15</v>
      </c>
      <c r="H6" s="14" t="s">
        <v>265</v>
      </c>
      <c r="I6" s="14" t="s">
        <v>194</v>
      </c>
      <c r="J6" s="14" t="s">
        <v>266</v>
      </c>
      <c r="K6" s="13" t="s">
        <v>267</v>
      </c>
      <c r="L6" s="14" t="s">
        <v>15</v>
      </c>
      <c r="M6" s="14" t="s">
        <v>292</v>
      </c>
      <c r="N6" s="14" t="s">
        <v>192</v>
      </c>
      <c r="O6" s="14" t="s">
        <v>19</v>
      </c>
      <c r="P6" s="14" t="s">
        <v>268</v>
      </c>
      <c r="Q6" s="14" t="s">
        <v>269</v>
      </c>
      <c r="R6" s="14" t="s">
        <v>270</v>
      </c>
      <c r="S6" s="13"/>
      <c r="T6" s="35" t="s">
        <v>13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8" customHeight="1">
      <c r="A7" s="7"/>
      <c r="B7" s="238" t="s">
        <v>20</v>
      </c>
      <c r="C7" s="12"/>
      <c r="D7" s="50">
        <f aca="true" t="shared" si="0" ref="D7:R7">RANK(D50,D9:D55,0)</f>
        <v>22</v>
      </c>
      <c r="E7" s="14">
        <f t="shared" si="0"/>
        <v>25</v>
      </c>
      <c r="F7" s="14">
        <f t="shared" si="0"/>
        <v>2</v>
      </c>
      <c r="G7" s="14">
        <f t="shared" si="0"/>
        <v>2</v>
      </c>
      <c r="H7" s="14">
        <f t="shared" si="0"/>
        <v>2</v>
      </c>
      <c r="I7" s="14">
        <f t="shared" si="0"/>
        <v>2</v>
      </c>
      <c r="J7" s="14">
        <f t="shared" si="0"/>
        <v>2</v>
      </c>
      <c r="K7" s="13">
        <f t="shared" si="0"/>
        <v>37</v>
      </c>
      <c r="L7" s="14">
        <f t="shared" si="0"/>
        <v>39</v>
      </c>
      <c r="M7" s="14">
        <f t="shared" si="0"/>
        <v>42</v>
      </c>
      <c r="N7" s="14">
        <f t="shared" si="0"/>
        <v>30</v>
      </c>
      <c r="O7" s="14">
        <f t="shared" si="0"/>
        <v>19</v>
      </c>
      <c r="P7" s="14">
        <f t="shared" si="0"/>
        <v>28</v>
      </c>
      <c r="Q7" s="14">
        <f t="shared" si="0"/>
        <v>32</v>
      </c>
      <c r="R7" s="14">
        <f t="shared" si="0"/>
        <v>28</v>
      </c>
      <c r="S7" s="13"/>
      <c r="T7" s="35" t="s">
        <v>21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2:20" ht="16.5" customHeight="1">
      <c r="B8" s="15" t="s">
        <v>293</v>
      </c>
      <c r="C8" s="16"/>
      <c r="D8" s="44">
        <v>87863</v>
      </c>
      <c r="E8" s="44">
        <v>62576</v>
      </c>
      <c r="F8" s="44">
        <v>129877</v>
      </c>
      <c r="G8" s="44">
        <v>238371</v>
      </c>
      <c r="H8" s="44">
        <v>223818</v>
      </c>
      <c r="I8" s="44">
        <v>4455064</v>
      </c>
      <c r="J8" s="44">
        <v>1065492</v>
      </c>
      <c r="K8" s="44">
        <f>SUM(K9:K55)</f>
        <v>270906</v>
      </c>
      <c r="L8" s="44">
        <f>SUM(L9:L55)</f>
        <v>8113676</v>
      </c>
      <c r="M8" s="44">
        <v>284418266</v>
      </c>
      <c r="N8" s="44">
        <f>SUM(N9:N55)</f>
        <v>1189049</v>
      </c>
      <c r="O8" s="18">
        <v>97.1</v>
      </c>
      <c r="P8" s="23">
        <v>1180342.2</v>
      </c>
      <c r="Q8" s="21">
        <f>SUM(Q9:Q55)</f>
        <v>78278880</v>
      </c>
      <c r="R8" s="21">
        <f>SUM(R9:R55)</f>
        <v>37921228</v>
      </c>
      <c r="S8" s="21"/>
      <c r="T8" s="19" t="s">
        <v>22</v>
      </c>
    </row>
    <row r="9" spans="2:20" ht="33.75" customHeight="1">
      <c r="B9" s="20" t="s">
        <v>195</v>
      </c>
      <c r="C9" s="16"/>
      <c r="D9" s="17">
        <v>10942</v>
      </c>
      <c r="E9" s="21">
        <v>5939</v>
      </c>
      <c r="F9" s="21">
        <v>15929</v>
      </c>
      <c r="G9" s="21">
        <v>29890</v>
      </c>
      <c r="H9" s="21">
        <v>24946</v>
      </c>
      <c r="I9" s="21">
        <v>1356864</v>
      </c>
      <c r="J9" s="21">
        <v>233039</v>
      </c>
      <c r="K9" s="21">
        <v>7244</v>
      </c>
      <c r="L9" s="21">
        <v>189892</v>
      </c>
      <c r="M9" s="21">
        <v>5262648</v>
      </c>
      <c r="N9" s="21">
        <v>49183</v>
      </c>
      <c r="O9" s="18">
        <v>97.2</v>
      </c>
      <c r="P9" s="23">
        <v>87840</v>
      </c>
      <c r="Q9" s="21">
        <v>3717368</v>
      </c>
      <c r="R9" s="21">
        <v>1639752</v>
      </c>
      <c r="S9" s="21"/>
      <c r="T9" s="22">
        <v>1</v>
      </c>
    </row>
    <row r="10" spans="2:20" ht="16.5" customHeight="1">
      <c r="B10" s="20" t="s">
        <v>196</v>
      </c>
      <c r="C10" s="16"/>
      <c r="D10" s="17">
        <v>2953</v>
      </c>
      <c r="E10" s="21">
        <v>2264</v>
      </c>
      <c r="F10" s="21">
        <v>5486</v>
      </c>
      <c r="G10" s="21">
        <v>11057</v>
      </c>
      <c r="H10" s="21">
        <v>7577</v>
      </c>
      <c r="I10" s="21">
        <v>177380</v>
      </c>
      <c r="J10" s="21">
        <v>46584</v>
      </c>
      <c r="K10" s="21">
        <v>1881</v>
      </c>
      <c r="L10" s="21">
        <v>59919</v>
      </c>
      <c r="M10" s="21">
        <v>1264566</v>
      </c>
      <c r="N10" s="21">
        <v>8971</v>
      </c>
      <c r="O10" s="18">
        <v>97.3</v>
      </c>
      <c r="P10" s="23">
        <v>19210.4</v>
      </c>
      <c r="Q10" s="21">
        <v>996803</v>
      </c>
      <c r="R10" s="21">
        <v>467612</v>
      </c>
      <c r="S10" s="21"/>
      <c r="T10" s="22">
        <v>2</v>
      </c>
    </row>
    <row r="11" spans="2:20" ht="16.5" customHeight="1">
      <c r="B11" s="20" t="s">
        <v>197</v>
      </c>
      <c r="C11" s="16"/>
      <c r="D11" s="17">
        <v>2619</v>
      </c>
      <c r="E11" s="21">
        <v>1351</v>
      </c>
      <c r="F11" s="21">
        <v>5254</v>
      </c>
      <c r="G11" s="21">
        <v>10472</v>
      </c>
      <c r="H11" s="21">
        <v>13347</v>
      </c>
      <c r="I11" s="21">
        <v>147814</v>
      </c>
      <c r="J11" s="21">
        <v>28848</v>
      </c>
      <c r="K11" s="21">
        <v>2723</v>
      </c>
      <c r="L11" s="21">
        <v>96242</v>
      </c>
      <c r="M11" s="21">
        <v>2412545</v>
      </c>
      <c r="N11" s="21">
        <v>8906</v>
      </c>
      <c r="O11" s="18">
        <v>91.3</v>
      </c>
      <c r="P11" s="23">
        <v>32455.4</v>
      </c>
      <c r="Q11" s="21">
        <v>981470</v>
      </c>
      <c r="R11" s="21">
        <v>441225</v>
      </c>
      <c r="S11" s="21"/>
      <c r="T11" s="22">
        <v>3</v>
      </c>
    </row>
    <row r="12" spans="2:20" ht="16.5" customHeight="1">
      <c r="B12" s="20" t="s">
        <v>198</v>
      </c>
      <c r="C12" s="16"/>
      <c r="D12" s="17">
        <v>2101</v>
      </c>
      <c r="E12" s="21">
        <v>1459</v>
      </c>
      <c r="F12" s="21">
        <v>4483</v>
      </c>
      <c r="G12" s="21">
        <v>11449</v>
      </c>
      <c r="H12" s="21">
        <v>10087</v>
      </c>
      <c r="I12" s="21">
        <v>258437</v>
      </c>
      <c r="J12" s="21">
        <v>56626</v>
      </c>
      <c r="K12" s="21">
        <v>3626</v>
      </c>
      <c r="L12" s="21">
        <v>125867</v>
      </c>
      <c r="M12" s="21">
        <v>3513591</v>
      </c>
      <c r="N12" s="21">
        <v>19382</v>
      </c>
      <c r="O12" s="18">
        <v>98.5</v>
      </c>
      <c r="P12" s="23">
        <v>23944.1</v>
      </c>
      <c r="Q12" s="21">
        <v>1561676</v>
      </c>
      <c r="R12" s="21">
        <v>711370</v>
      </c>
      <c r="S12" s="21"/>
      <c r="T12" s="22">
        <v>4</v>
      </c>
    </row>
    <row r="13" spans="2:20" ht="16.5" customHeight="1">
      <c r="B13" s="20" t="s">
        <v>199</v>
      </c>
      <c r="C13" s="16"/>
      <c r="D13" s="17">
        <v>1788</v>
      </c>
      <c r="E13" s="21">
        <v>1499</v>
      </c>
      <c r="F13" s="21">
        <v>970</v>
      </c>
      <c r="G13" s="21">
        <v>1363</v>
      </c>
      <c r="H13" s="21">
        <v>1668</v>
      </c>
      <c r="I13" s="21">
        <v>10744</v>
      </c>
      <c r="J13" s="21">
        <v>4273</v>
      </c>
      <c r="K13" s="21">
        <v>2512</v>
      </c>
      <c r="L13" s="21">
        <v>76533</v>
      </c>
      <c r="M13" s="21">
        <v>1400805</v>
      </c>
      <c r="N13" s="21">
        <v>6664</v>
      </c>
      <c r="O13" s="18">
        <v>88.8</v>
      </c>
      <c r="P13" s="23">
        <v>23119.6</v>
      </c>
      <c r="Q13" s="21">
        <v>827986</v>
      </c>
      <c r="R13" s="21">
        <v>382255</v>
      </c>
      <c r="S13" s="21"/>
      <c r="T13" s="22">
        <v>5</v>
      </c>
    </row>
    <row r="14" spans="2:20" ht="33.75" customHeight="1">
      <c r="B14" s="20" t="s">
        <v>200</v>
      </c>
      <c r="C14" s="16"/>
      <c r="D14" s="17">
        <v>2140</v>
      </c>
      <c r="E14" s="21">
        <v>1818</v>
      </c>
      <c r="F14" s="1">
        <v>453</v>
      </c>
      <c r="G14" s="1">
        <v>778</v>
      </c>
      <c r="H14" s="1">
        <v>763</v>
      </c>
      <c r="I14" s="21">
        <v>6961</v>
      </c>
      <c r="J14" s="21">
        <v>2913</v>
      </c>
      <c r="K14" s="21">
        <v>3414</v>
      </c>
      <c r="L14" s="21">
        <v>113249</v>
      </c>
      <c r="M14" s="21">
        <v>2940137</v>
      </c>
      <c r="N14" s="21">
        <v>7088</v>
      </c>
      <c r="O14" s="18">
        <v>97.1</v>
      </c>
      <c r="P14" s="23">
        <v>15805.4</v>
      </c>
      <c r="Q14" s="21">
        <v>921648</v>
      </c>
      <c r="R14" s="21">
        <v>368828</v>
      </c>
      <c r="S14" s="21"/>
      <c r="T14" s="22">
        <v>6</v>
      </c>
    </row>
    <row r="15" spans="2:20" ht="16.5" customHeight="1">
      <c r="B15" s="20" t="s">
        <v>201</v>
      </c>
      <c r="C15" s="16"/>
      <c r="D15" s="17">
        <v>2568</v>
      </c>
      <c r="E15" s="21">
        <v>2054</v>
      </c>
      <c r="F15" s="21">
        <v>832</v>
      </c>
      <c r="G15" s="21">
        <v>1778</v>
      </c>
      <c r="H15" s="21">
        <v>1150</v>
      </c>
      <c r="I15" s="21">
        <v>102620</v>
      </c>
      <c r="J15" s="21">
        <v>17121</v>
      </c>
      <c r="K15" s="21">
        <v>5166</v>
      </c>
      <c r="L15" s="21">
        <v>180936</v>
      </c>
      <c r="M15" s="21">
        <v>5485297</v>
      </c>
      <c r="N15" s="21">
        <v>13481</v>
      </c>
      <c r="O15" s="18">
        <v>91.6</v>
      </c>
      <c r="P15" s="23">
        <v>38509.5</v>
      </c>
      <c r="Q15" s="21">
        <v>1555252</v>
      </c>
      <c r="R15" s="21">
        <v>611996</v>
      </c>
      <c r="S15" s="21"/>
      <c r="T15" s="22">
        <v>7</v>
      </c>
    </row>
    <row r="16" spans="2:20" ht="16.5" customHeight="1">
      <c r="B16" s="20" t="s">
        <v>202</v>
      </c>
      <c r="C16" s="16"/>
      <c r="D16" s="17">
        <v>4203</v>
      </c>
      <c r="E16" s="21">
        <v>3133</v>
      </c>
      <c r="F16" s="1">
        <v>503</v>
      </c>
      <c r="G16" s="21">
        <v>1427</v>
      </c>
      <c r="H16" s="1">
        <v>792</v>
      </c>
      <c r="I16" s="21">
        <v>196051</v>
      </c>
      <c r="J16" s="21">
        <v>15328</v>
      </c>
      <c r="K16" s="21">
        <v>6803</v>
      </c>
      <c r="L16" s="21">
        <v>267025</v>
      </c>
      <c r="M16" s="21">
        <v>10437338</v>
      </c>
      <c r="N16" s="21">
        <v>23206</v>
      </c>
      <c r="O16" s="18">
        <v>89.6</v>
      </c>
      <c r="P16" s="23">
        <v>55333</v>
      </c>
      <c r="Q16" s="21">
        <v>2379522</v>
      </c>
      <c r="R16" s="21">
        <v>849649</v>
      </c>
      <c r="S16" s="21"/>
      <c r="T16" s="22">
        <v>8</v>
      </c>
    </row>
    <row r="17" spans="2:20" ht="16.5" customHeight="1">
      <c r="B17" s="20" t="s">
        <v>203</v>
      </c>
      <c r="C17" s="16"/>
      <c r="D17" s="17">
        <v>2769</v>
      </c>
      <c r="E17" s="21">
        <v>1884</v>
      </c>
      <c r="F17" s="20" t="s">
        <v>294</v>
      </c>
      <c r="G17" s="20" t="s">
        <v>294</v>
      </c>
      <c r="H17" s="20" t="s">
        <v>294</v>
      </c>
      <c r="I17" s="20" t="s">
        <v>294</v>
      </c>
      <c r="J17" s="20" t="s">
        <v>294</v>
      </c>
      <c r="K17" s="21">
        <v>5655</v>
      </c>
      <c r="L17" s="21">
        <v>203200</v>
      </c>
      <c r="M17" s="21">
        <v>8041184</v>
      </c>
      <c r="N17" s="21">
        <v>19484</v>
      </c>
      <c r="O17" s="18">
        <v>93.6</v>
      </c>
      <c r="P17" s="23">
        <v>24269</v>
      </c>
      <c r="Q17" s="21">
        <v>1604329</v>
      </c>
      <c r="R17" s="21">
        <v>605250</v>
      </c>
      <c r="S17" s="21"/>
      <c r="T17" s="22">
        <v>9</v>
      </c>
    </row>
    <row r="18" spans="2:20" ht="16.5" customHeight="1">
      <c r="B18" s="20" t="s">
        <v>204</v>
      </c>
      <c r="C18" s="16"/>
      <c r="D18" s="17">
        <v>2281</v>
      </c>
      <c r="E18" s="21">
        <v>1372</v>
      </c>
      <c r="F18" s="20" t="s">
        <v>294</v>
      </c>
      <c r="G18" s="20" t="s">
        <v>294</v>
      </c>
      <c r="H18" s="20" t="s">
        <v>294</v>
      </c>
      <c r="I18" s="20" t="s">
        <v>294</v>
      </c>
      <c r="J18" s="20" t="s">
        <v>294</v>
      </c>
      <c r="K18" s="21">
        <v>6668</v>
      </c>
      <c r="L18" s="21">
        <v>213218</v>
      </c>
      <c r="M18" s="21">
        <v>7600404</v>
      </c>
      <c r="N18" s="21">
        <v>17747</v>
      </c>
      <c r="O18" s="18">
        <v>99.3</v>
      </c>
      <c r="P18" s="23">
        <v>34447.3</v>
      </c>
      <c r="Q18" s="21">
        <v>1711059</v>
      </c>
      <c r="R18" s="21">
        <v>619717</v>
      </c>
      <c r="S18" s="21"/>
      <c r="T18" s="22">
        <v>10</v>
      </c>
    </row>
    <row r="19" spans="2:20" ht="33.75" customHeight="1">
      <c r="B19" s="20" t="s">
        <v>205</v>
      </c>
      <c r="C19" s="16"/>
      <c r="D19" s="17">
        <v>1968</v>
      </c>
      <c r="E19" s="21">
        <v>1648</v>
      </c>
      <c r="F19" s="20" t="s">
        <v>294</v>
      </c>
      <c r="G19" s="20" t="s">
        <v>294</v>
      </c>
      <c r="H19" s="20" t="s">
        <v>294</v>
      </c>
      <c r="I19" s="20" t="s">
        <v>294</v>
      </c>
      <c r="J19" s="20" t="s">
        <v>294</v>
      </c>
      <c r="K19" s="21">
        <v>15355</v>
      </c>
      <c r="L19" s="21">
        <v>421231</v>
      </c>
      <c r="M19" s="21">
        <v>13568987</v>
      </c>
      <c r="N19" s="21">
        <v>72126</v>
      </c>
      <c r="O19" s="18">
        <v>99.7</v>
      </c>
      <c r="P19" s="23">
        <v>46244.8</v>
      </c>
      <c r="Q19" s="21">
        <v>3848441</v>
      </c>
      <c r="R19" s="21">
        <v>1990980</v>
      </c>
      <c r="S19" s="21"/>
      <c r="T19" s="22">
        <v>11</v>
      </c>
    </row>
    <row r="20" spans="2:20" ht="16.5" customHeight="1">
      <c r="B20" s="20" t="s">
        <v>206</v>
      </c>
      <c r="C20" s="16"/>
      <c r="D20" s="17">
        <v>4224</v>
      </c>
      <c r="E20" s="21">
        <v>3233</v>
      </c>
      <c r="F20" s="21">
        <v>3851</v>
      </c>
      <c r="G20" s="21">
        <v>6929</v>
      </c>
      <c r="H20" s="21">
        <v>6307</v>
      </c>
      <c r="I20" s="21">
        <v>221779</v>
      </c>
      <c r="J20" s="21">
        <v>28879</v>
      </c>
      <c r="K20" s="21">
        <v>6505</v>
      </c>
      <c r="L20" s="21">
        <v>217332</v>
      </c>
      <c r="M20" s="21">
        <v>11257573</v>
      </c>
      <c r="N20" s="21">
        <v>60471</v>
      </c>
      <c r="O20" s="18">
        <v>93.4</v>
      </c>
      <c r="P20" s="23">
        <v>39258.9</v>
      </c>
      <c r="Q20" s="21">
        <v>3390414</v>
      </c>
      <c r="R20" s="21">
        <v>1712304</v>
      </c>
      <c r="S20" s="21"/>
      <c r="T20" s="22">
        <v>12</v>
      </c>
    </row>
    <row r="21" spans="2:20" ht="16.5" customHeight="1">
      <c r="B21" s="20" t="s">
        <v>207</v>
      </c>
      <c r="C21" s="16"/>
      <c r="D21" s="6">
        <v>300</v>
      </c>
      <c r="E21" s="1">
        <v>278</v>
      </c>
      <c r="F21" s="21">
        <v>765</v>
      </c>
      <c r="G21" s="21">
        <v>1156</v>
      </c>
      <c r="H21" s="21">
        <v>957</v>
      </c>
      <c r="I21" s="21">
        <v>83297</v>
      </c>
      <c r="J21" s="21">
        <v>27109</v>
      </c>
      <c r="K21" s="21">
        <v>21035</v>
      </c>
      <c r="L21" s="21">
        <v>392609</v>
      </c>
      <c r="M21" s="21">
        <v>11198997</v>
      </c>
      <c r="N21" s="21">
        <v>188302</v>
      </c>
      <c r="O21" s="18">
        <v>100</v>
      </c>
      <c r="P21" s="23">
        <v>23685.5</v>
      </c>
      <c r="Q21" s="21">
        <v>4627674</v>
      </c>
      <c r="R21" s="21">
        <v>3730608</v>
      </c>
      <c r="S21" s="21"/>
      <c r="T21" s="22">
        <v>13</v>
      </c>
    </row>
    <row r="22" spans="2:20" ht="16.5" customHeight="1">
      <c r="B22" s="20" t="s">
        <v>208</v>
      </c>
      <c r="C22" s="16"/>
      <c r="D22" s="17">
        <v>761</v>
      </c>
      <c r="E22" s="1">
        <v>569</v>
      </c>
      <c r="F22" s="21">
        <v>1236</v>
      </c>
      <c r="G22" s="21">
        <v>2421</v>
      </c>
      <c r="H22" s="21">
        <v>2118</v>
      </c>
      <c r="I22" s="21">
        <v>55013</v>
      </c>
      <c r="J22" s="21">
        <v>15568</v>
      </c>
      <c r="K22" s="21">
        <v>10966</v>
      </c>
      <c r="L22" s="21">
        <v>421464</v>
      </c>
      <c r="M22" s="21">
        <v>18565989</v>
      </c>
      <c r="N22" s="21">
        <v>101084</v>
      </c>
      <c r="O22" s="18">
        <v>99.8</v>
      </c>
      <c r="P22" s="23">
        <v>24799.2</v>
      </c>
      <c r="Q22" s="21">
        <v>3975170</v>
      </c>
      <c r="R22" s="21">
        <v>2614666</v>
      </c>
      <c r="S22" s="21"/>
      <c r="T22" s="22">
        <v>14</v>
      </c>
    </row>
    <row r="23" spans="2:20" ht="16.5" customHeight="1">
      <c r="B23" s="20" t="s">
        <v>209</v>
      </c>
      <c r="C23" s="16"/>
      <c r="D23" s="17">
        <v>2920</v>
      </c>
      <c r="E23" s="21">
        <v>2405</v>
      </c>
      <c r="F23" s="21">
        <v>2547</v>
      </c>
      <c r="G23" s="21">
        <v>3501</v>
      </c>
      <c r="H23" s="21">
        <v>4210</v>
      </c>
      <c r="I23" s="21">
        <v>38933</v>
      </c>
      <c r="J23" s="21">
        <v>13228</v>
      </c>
      <c r="K23" s="21">
        <v>6899</v>
      </c>
      <c r="L23" s="21">
        <v>197793</v>
      </c>
      <c r="M23" s="21">
        <v>4526494</v>
      </c>
      <c r="N23" s="21">
        <v>15668</v>
      </c>
      <c r="O23" s="18">
        <v>98.5</v>
      </c>
      <c r="P23" s="23">
        <v>36487.9</v>
      </c>
      <c r="Q23" s="21">
        <v>1778349</v>
      </c>
      <c r="R23" s="21">
        <v>782820</v>
      </c>
      <c r="S23" s="21"/>
      <c r="T23" s="22">
        <v>15</v>
      </c>
    </row>
    <row r="24" spans="2:20" ht="33.75" customHeight="1">
      <c r="B24" s="20" t="s">
        <v>210</v>
      </c>
      <c r="C24" s="16"/>
      <c r="D24" s="17">
        <v>752</v>
      </c>
      <c r="E24" s="21">
        <v>660</v>
      </c>
      <c r="F24" s="1">
        <v>411</v>
      </c>
      <c r="G24" s="21">
        <v>1485</v>
      </c>
      <c r="H24" s="21">
        <v>905</v>
      </c>
      <c r="I24" s="21">
        <v>42017</v>
      </c>
      <c r="J24" s="21">
        <v>14827</v>
      </c>
      <c r="K24" s="21">
        <v>3498</v>
      </c>
      <c r="L24" s="21">
        <v>123529</v>
      </c>
      <c r="M24" s="21">
        <v>3510096</v>
      </c>
      <c r="N24" s="21">
        <v>7775</v>
      </c>
      <c r="O24" s="18">
        <v>92.9</v>
      </c>
      <c r="P24" s="23">
        <v>13213.5</v>
      </c>
      <c r="Q24" s="21">
        <v>868510</v>
      </c>
      <c r="R24" s="21">
        <v>345960</v>
      </c>
      <c r="S24" s="21"/>
      <c r="T24" s="22">
        <v>16</v>
      </c>
    </row>
    <row r="25" spans="2:20" ht="16.5" customHeight="1">
      <c r="B25" s="20" t="s">
        <v>211</v>
      </c>
      <c r="C25" s="16"/>
      <c r="D25" s="6">
        <v>616</v>
      </c>
      <c r="E25" s="1">
        <v>516</v>
      </c>
      <c r="F25" s="21">
        <v>2388</v>
      </c>
      <c r="G25" s="21">
        <v>4282</v>
      </c>
      <c r="H25" s="21">
        <v>3865</v>
      </c>
      <c r="I25" s="21">
        <v>82136</v>
      </c>
      <c r="J25" s="21">
        <v>23124</v>
      </c>
      <c r="K25" s="21">
        <v>3891</v>
      </c>
      <c r="L25" s="21">
        <v>96196</v>
      </c>
      <c r="M25" s="21">
        <v>2378450</v>
      </c>
      <c r="N25" s="21">
        <v>9502</v>
      </c>
      <c r="O25" s="18">
        <v>98</v>
      </c>
      <c r="P25" s="23">
        <v>12638.6</v>
      </c>
      <c r="Q25" s="21">
        <v>861259</v>
      </c>
      <c r="R25" s="21">
        <v>366461</v>
      </c>
      <c r="S25" s="21"/>
      <c r="T25" s="22">
        <v>17</v>
      </c>
    </row>
    <row r="26" spans="2:20" ht="16.5" customHeight="1">
      <c r="B26" s="20" t="s">
        <v>212</v>
      </c>
      <c r="C26" s="16"/>
      <c r="D26" s="6">
        <v>538</v>
      </c>
      <c r="E26" s="1">
        <v>493</v>
      </c>
      <c r="F26" s="21">
        <v>1425</v>
      </c>
      <c r="G26" s="21">
        <v>2282</v>
      </c>
      <c r="H26" s="21">
        <v>2749</v>
      </c>
      <c r="I26" s="21">
        <v>16116</v>
      </c>
      <c r="J26" s="21">
        <v>8777</v>
      </c>
      <c r="K26" s="21">
        <v>3106</v>
      </c>
      <c r="L26" s="21">
        <v>76386</v>
      </c>
      <c r="M26" s="21">
        <v>1813319</v>
      </c>
      <c r="N26" s="21">
        <v>5856</v>
      </c>
      <c r="O26" s="18">
        <v>95.8</v>
      </c>
      <c r="P26" s="23">
        <v>10408.2</v>
      </c>
      <c r="Q26" s="21">
        <v>637459</v>
      </c>
      <c r="R26" s="21">
        <v>241473</v>
      </c>
      <c r="S26" s="21"/>
      <c r="T26" s="22">
        <v>18</v>
      </c>
    </row>
    <row r="27" spans="2:20" ht="16.5" customHeight="1">
      <c r="B27" s="20" t="s">
        <v>213</v>
      </c>
      <c r="C27" s="16"/>
      <c r="D27" s="17">
        <v>867</v>
      </c>
      <c r="E27" s="1">
        <v>782</v>
      </c>
      <c r="F27" s="20" t="s">
        <v>294</v>
      </c>
      <c r="G27" s="20" t="s">
        <v>294</v>
      </c>
      <c r="H27" s="20" t="s">
        <v>294</v>
      </c>
      <c r="I27" s="20" t="s">
        <v>294</v>
      </c>
      <c r="J27" s="20" t="s">
        <v>294</v>
      </c>
      <c r="K27" s="21">
        <v>2493</v>
      </c>
      <c r="L27" s="21">
        <v>75811</v>
      </c>
      <c r="M27" s="21">
        <v>2399669</v>
      </c>
      <c r="N27" s="21">
        <v>7025</v>
      </c>
      <c r="O27" s="18">
        <v>97.3</v>
      </c>
      <c r="P27" s="23">
        <v>10736.9</v>
      </c>
      <c r="Q27" s="21">
        <v>721776</v>
      </c>
      <c r="R27" s="21">
        <v>277139</v>
      </c>
      <c r="S27" s="21"/>
      <c r="T27" s="22">
        <v>19</v>
      </c>
    </row>
    <row r="28" spans="2:20" ht="16.5" customHeight="1">
      <c r="B28" s="20" t="s">
        <v>214</v>
      </c>
      <c r="C28" s="16"/>
      <c r="D28" s="17">
        <v>2405</v>
      </c>
      <c r="E28" s="21">
        <v>2051</v>
      </c>
      <c r="F28" s="20" t="s">
        <v>294</v>
      </c>
      <c r="G28" s="20" t="s">
        <v>294</v>
      </c>
      <c r="H28" s="20" t="s">
        <v>294</v>
      </c>
      <c r="I28" s="20" t="s">
        <v>294</v>
      </c>
      <c r="J28" s="20" t="s">
        <v>294</v>
      </c>
      <c r="K28" s="21">
        <v>6610</v>
      </c>
      <c r="L28" s="21">
        <v>209511</v>
      </c>
      <c r="M28" s="21">
        <v>6035010</v>
      </c>
      <c r="N28" s="21">
        <v>15981</v>
      </c>
      <c r="O28" s="18">
        <v>98.9</v>
      </c>
      <c r="P28" s="23">
        <v>47155.1</v>
      </c>
      <c r="Q28" s="21">
        <v>1845546</v>
      </c>
      <c r="R28" s="21">
        <v>719698</v>
      </c>
      <c r="S28" s="21"/>
      <c r="T28" s="22">
        <v>20</v>
      </c>
    </row>
    <row r="29" spans="2:20" ht="33.75" customHeight="1">
      <c r="B29" s="20" t="s">
        <v>215</v>
      </c>
      <c r="C29" s="16"/>
      <c r="D29" s="17">
        <v>1257</v>
      </c>
      <c r="E29" s="21">
        <v>847</v>
      </c>
      <c r="F29" s="20" t="s">
        <v>294</v>
      </c>
      <c r="G29" s="20" t="s">
        <v>294</v>
      </c>
      <c r="H29" s="20" t="s">
        <v>294</v>
      </c>
      <c r="I29" s="20" t="s">
        <v>294</v>
      </c>
      <c r="J29" s="20" t="s">
        <v>294</v>
      </c>
      <c r="K29" s="21">
        <v>7903</v>
      </c>
      <c r="L29" s="21">
        <v>199559</v>
      </c>
      <c r="M29" s="21">
        <v>4945260</v>
      </c>
      <c r="N29" s="21">
        <v>14000</v>
      </c>
      <c r="O29" s="18">
        <v>95.7</v>
      </c>
      <c r="P29" s="23">
        <v>29452</v>
      </c>
      <c r="Q29" s="21">
        <v>1636467</v>
      </c>
      <c r="R29" s="21">
        <v>624584</v>
      </c>
      <c r="S29" s="21"/>
      <c r="T29" s="22">
        <v>21</v>
      </c>
    </row>
    <row r="30" spans="2:20" ht="16.5" customHeight="1">
      <c r="B30" s="20" t="s">
        <v>216</v>
      </c>
      <c r="C30" s="16"/>
      <c r="D30" s="17">
        <v>2605</v>
      </c>
      <c r="E30" s="21">
        <v>1984</v>
      </c>
      <c r="F30" s="21">
        <v>2554</v>
      </c>
      <c r="G30" s="21">
        <v>6425</v>
      </c>
      <c r="H30" s="21">
        <v>4199</v>
      </c>
      <c r="I30" s="21">
        <v>206915</v>
      </c>
      <c r="J30" s="21">
        <v>55913</v>
      </c>
      <c r="K30" s="21">
        <v>12947</v>
      </c>
      <c r="L30" s="21">
        <v>433061</v>
      </c>
      <c r="M30" s="21">
        <v>16699764</v>
      </c>
      <c r="N30" s="21">
        <v>34412</v>
      </c>
      <c r="O30" s="18">
        <v>98.7</v>
      </c>
      <c r="P30" s="23">
        <v>36103.1</v>
      </c>
      <c r="Q30" s="21">
        <v>2760777</v>
      </c>
      <c r="R30" s="21">
        <v>1163154</v>
      </c>
      <c r="S30" s="21"/>
      <c r="T30" s="22">
        <v>22</v>
      </c>
    </row>
    <row r="31" spans="2:20" ht="16.5" customHeight="1">
      <c r="B31" s="20" t="s">
        <v>217</v>
      </c>
      <c r="C31" s="16"/>
      <c r="D31" s="17">
        <v>3266</v>
      </c>
      <c r="E31" s="21">
        <v>2506</v>
      </c>
      <c r="F31" s="21">
        <v>2741</v>
      </c>
      <c r="G31" s="21">
        <v>5304</v>
      </c>
      <c r="H31" s="21">
        <v>4559</v>
      </c>
      <c r="I31" s="21">
        <v>59762</v>
      </c>
      <c r="J31" s="21">
        <v>14307</v>
      </c>
      <c r="K31" s="21">
        <v>22684</v>
      </c>
      <c r="L31" s="21">
        <v>797321</v>
      </c>
      <c r="M31" s="21">
        <v>36813584</v>
      </c>
      <c r="N31" s="21">
        <v>70316</v>
      </c>
      <c r="O31" s="18">
        <v>99.8</v>
      </c>
      <c r="P31" s="23">
        <v>48538.3</v>
      </c>
      <c r="Q31" s="21">
        <v>4868625</v>
      </c>
      <c r="R31" s="21">
        <v>2136065</v>
      </c>
      <c r="S31" s="21"/>
      <c r="T31" s="22">
        <v>23</v>
      </c>
    </row>
    <row r="32" spans="2:20" ht="16.5" customHeight="1">
      <c r="B32" s="20" t="s">
        <v>218</v>
      </c>
      <c r="C32" s="16"/>
      <c r="D32" s="17">
        <v>1236</v>
      </c>
      <c r="E32" s="21">
        <v>875</v>
      </c>
      <c r="F32" s="21">
        <v>6813</v>
      </c>
      <c r="G32" s="21">
        <v>12261</v>
      </c>
      <c r="H32" s="21">
        <v>12727</v>
      </c>
      <c r="I32" s="21">
        <v>150353</v>
      </c>
      <c r="J32" s="21">
        <v>33573</v>
      </c>
      <c r="K32" s="21">
        <v>4901</v>
      </c>
      <c r="L32" s="21">
        <v>190139</v>
      </c>
      <c r="M32" s="21">
        <v>8775095</v>
      </c>
      <c r="N32" s="21">
        <v>15601</v>
      </c>
      <c r="O32" s="18">
        <v>99.1</v>
      </c>
      <c r="P32" s="23">
        <v>24262.5</v>
      </c>
      <c r="Q32" s="21">
        <v>1426106</v>
      </c>
      <c r="R32" s="21">
        <v>550747</v>
      </c>
      <c r="S32" s="21"/>
      <c r="T32" s="22">
        <v>24</v>
      </c>
    </row>
    <row r="33" spans="2:20" ht="16.5" customHeight="1">
      <c r="B33" s="20" t="s">
        <v>219</v>
      </c>
      <c r="C33" s="16"/>
      <c r="D33" s="17">
        <v>692</v>
      </c>
      <c r="E33" s="1">
        <v>569</v>
      </c>
      <c r="F33" s="20" t="s">
        <v>294</v>
      </c>
      <c r="G33" s="20" t="s">
        <v>294</v>
      </c>
      <c r="H33" s="20" t="s">
        <v>294</v>
      </c>
      <c r="I33" s="20" t="s">
        <v>294</v>
      </c>
      <c r="J33" s="20" t="s">
        <v>294</v>
      </c>
      <c r="K33" s="21">
        <v>3337</v>
      </c>
      <c r="L33" s="21">
        <v>142808</v>
      </c>
      <c r="M33" s="21">
        <v>6169395</v>
      </c>
      <c r="N33" s="21">
        <v>12607</v>
      </c>
      <c r="O33" s="18">
        <v>99.2</v>
      </c>
      <c r="P33" s="23">
        <v>11713.5</v>
      </c>
      <c r="Q33" s="21">
        <v>947159</v>
      </c>
      <c r="R33" s="21">
        <v>370046</v>
      </c>
      <c r="S33" s="21"/>
      <c r="T33" s="22">
        <v>25</v>
      </c>
    </row>
    <row r="34" spans="2:20" ht="33.75" customHeight="1">
      <c r="B34" s="20" t="s">
        <v>220</v>
      </c>
      <c r="C34" s="16"/>
      <c r="D34" s="6">
        <v>739</v>
      </c>
      <c r="E34" s="1">
        <v>586</v>
      </c>
      <c r="F34" s="21">
        <v>951</v>
      </c>
      <c r="G34" s="242">
        <v>1470</v>
      </c>
      <c r="H34" s="21">
        <v>1856</v>
      </c>
      <c r="I34" s="21">
        <v>15365</v>
      </c>
      <c r="J34" s="21">
        <v>4356</v>
      </c>
      <c r="K34" s="21">
        <v>5985</v>
      </c>
      <c r="L34" s="21">
        <v>156581</v>
      </c>
      <c r="M34" s="21">
        <v>4816044</v>
      </c>
      <c r="N34" s="21">
        <v>23413</v>
      </c>
      <c r="O34" s="18">
        <v>99.3</v>
      </c>
      <c r="P34" s="23">
        <v>15046.6</v>
      </c>
      <c r="Q34" s="21">
        <v>1363133</v>
      </c>
      <c r="R34" s="21">
        <v>768483</v>
      </c>
      <c r="S34" s="21"/>
      <c r="T34" s="22">
        <v>26</v>
      </c>
    </row>
    <row r="35" spans="2:20" ht="16.5" customHeight="1">
      <c r="B35" s="20" t="s">
        <v>221</v>
      </c>
      <c r="C35" s="16"/>
      <c r="D35" s="6">
        <v>367</v>
      </c>
      <c r="E35" s="1">
        <v>333</v>
      </c>
      <c r="F35" s="1">
        <v>637</v>
      </c>
      <c r="G35" s="21">
        <v>1264</v>
      </c>
      <c r="H35" s="21">
        <v>977</v>
      </c>
      <c r="I35" s="21">
        <v>22458</v>
      </c>
      <c r="J35" s="21">
        <v>5242</v>
      </c>
      <c r="K35" s="21">
        <v>24822</v>
      </c>
      <c r="L35" s="21">
        <v>530407</v>
      </c>
      <c r="M35" s="21">
        <v>15961123</v>
      </c>
      <c r="N35" s="21">
        <v>85977</v>
      </c>
      <c r="O35" s="18">
        <v>99.9</v>
      </c>
      <c r="P35" s="23">
        <v>18501.7</v>
      </c>
      <c r="Q35" s="21">
        <v>3804794</v>
      </c>
      <c r="R35" s="21">
        <v>2412017</v>
      </c>
      <c r="S35" s="21"/>
      <c r="T35" s="22">
        <v>27</v>
      </c>
    </row>
    <row r="36" spans="2:20" ht="16.5" customHeight="1">
      <c r="B36" s="20" t="s">
        <v>222</v>
      </c>
      <c r="C36" s="16"/>
      <c r="D36" s="17">
        <v>1515</v>
      </c>
      <c r="E36" s="21">
        <v>1031</v>
      </c>
      <c r="F36" s="21">
        <v>3972</v>
      </c>
      <c r="G36" s="21">
        <v>6452</v>
      </c>
      <c r="H36" s="21">
        <v>7663</v>
      </c>
      <c r="I36" s="21">
        <v>56437</v>
      </c>
      <c r="J36" s="21">
        <v>28513</v>
      </c>
      <c r="K36" s="21">
        <v>11300</v>
      </c>
      <c r="L36" s="21">
        <v>359850</v>
      </c>
      <c r="M36" s="21">
        <v>12945203</v>
      </c>
      <c r="N36" s="21">
        <v>45787</v>
      </c>
      <c r="O36" s="18">
        <v>99.7</v>
      </c>
      <c r="P36" s="23">
        <v>35020.3</v>
      </c>
      <c r="Q36" s="21">
        <v>2932952</v>
      </c>
      <c r="R36" s="21">
        <v>1511273</v>
      </c>
      <c r="S36" s="21"/>
      <c r="T36" s="22">
        <v>28</v>
      </c>
    </row>
    <row r="37" spans="2:20" ht="16.5" customHeight="1">
      <c r="B37" s="20" t="s">
        <v>223</v>
      </c>
      <c r="C37" s="16"/>
      <c r="D37" s="6">
        <v>546</v>
      </c>
      <c r="E37" s="1">
        <v>450</v>
      </c>
      <c r="F37" s="20" t="s">
        <v>294</v>
      </c>
      <c r="G37" s="20" t="s">
        <v>294</v>
      </c>
      <c r="H37" s="20" t="s">
        <v>294</v>
      </c>
      <c r="I37" s="20" t="s">
        <v>294</v>
      </c>
      <c r="J37" s="20" t="s">
        <v>294</v>
      </c>
      <c r="K37" s="21">
        <v>2767</v>
      </c>
      <c r="L37" s="21">
        <v>71461</v>
      </c>
      <c r="M37" s="21">
        <v>2159664</v>
      </c>
      <c r="N37" s="21">
        <v>9990</v>
      </c>
      <c r="O37" s="18">
        <v>98.7</v>
      </c>
      <c r="P37" s="23">
        <v>12297.9</v>
      </c>
      <c r="Q37" s="21">
        <v>826227</v>
      </c>
      <c r="R37" s="21">
        <v>382562</v>
      </c>
      <c r="S37" s="21"/>
      <c r="T37" s="22">
        <v>29</v>
      </c>
    </row>
    <row r="38" spans="2:20" ht="16.5" customHeight="1">
      <c r="B38" s="20" t="s">
        <v>224</v>
      </c>
      <c r="C38" s="16"/>
      <c r="D38" s="17">
        <v>1127</v>
      </c>
      <c r="E38" s="21">
        <v>1044</v>
      </c>
      <c r="F38" s="21">
        <v>3006</v>
      </c>
      <c r="G38" s="21">
        <v>4668</v>
      </c>
      <c r="H38" s="21">
        <v>4977</v>
      </c>
      <c r="I38" s="21">
        <v>32791</v>
      </c>
      <c r="J38" s="21">
        <v>15473</v>
      </c>
      <c r="K38" s="21">
        <v>2473</v>
      </c>
      <c r="L38" s="21">
        <v>53130</v>
      </c>
      <c r="M38" s="21">
        <v>2364304</v>
      </c>
      <c r="N38" s="21">
        <v>6691</v>
      </c>
      <c r="O38" s="18">
        <v>96.5</v>
      </c>
      <c r="P38" s="23">
        <v>12900.3</v>
      </c>
      <c r="Q38" s="21">
        <v>739482</v>
      </c>
      <c r="R38" s="21">
        <v>331997</v>
      </c>
      <c r="S38" s="21"/>
      <c r="T38" s="22">
        <v>30</v>
      </c>
    </row>
    <row r="39" spans="2:20" ht="33.75" customHeight="1">
      <c r="B39" s="20" t="s">
        <v>225</v>
      </c>
      <c r="C39" s="16"/>
      <c r="D39" s="17">
        <v>721</v>
      </c>
      <c r="E39" s="1">
        <v>497</v>
      </c>
      <c r="F39" s="21">
        <v>966</v>
      </c>
      <c r="G39" s="21">
        <v>1540</v>
      </c>
      <c r="H39" s="21">
        <v>1558</v>
      </c>
      <c r="I39" s="21">
        <v>60409</v>
      </c>
      <c r="J39" s="21">
        <v>16046</v>
      </c>
      <c r="K39" s="21">
        <v>1158</v>
      </c>
      <c r="L39" s="21">
        <v>39283</v>
      </c>
      <c r="M39" s="21">
        <v>1112667</v>
      </c>
      <c r="N39" s="21">
        <v>4760</v>
      </c>
      <c r="O39" s="18">
        <v>97.2</v>
      </c>
      <c r="P39" s="23">
        <v>8471.4</v>
      </c>
      <c r="Q39" s="21">
        <v>453358</v>
      </c>
      <c r="R39" s="21">
        <v>191683</v>
      </c>
      <c r="S39" s="21"/>
      <c r="T39" s="22">
        <v>31</v>
      </c>
    </row>
    <row r="40" spans="2:20" ht="16.5" customHeight="1">
      <c r="B40" s="20" t="s">
        <v>226</v>
      </c>
      <c r="C40" s="16"/>
      <c r="D40" s="6">
        <v>645</v>
      </c>
      <c r="E40" s="1">
        <v>453</v>
      </c>
      <c r="F40" s="21">
        <v>2496</v>
      </c>
      <c r="G40" s="21">
        <v>4247</v>
      </c>
      <c r="H40" s="21">
        <v>4474</v>
      </c>
      <c r="I40" s="21">
        <v>121194</v>
      </c>
      <c r="J40" s="21">
        <v>23068</v>
      </c>
      <c r="K40" s="21">
        <v>1647</v>
      </c>
      <c r="L40" s="21">
        <v>43558</v>
      </c>
      <c r="M40" s="21">
        <v>1040096</v>
      </c>
      <c r="N40" s="21">
        <v>4774</v>
      </c>
      <c r="O40" s="18">
        <v>95.8</v>
      </c>
      <c r="P40" s="23">
        <v>17730</v>
      </c>
      <c r="Q40" s="21">
        <v>542466</v>
      </c>
      <c r="R40" s="21">
        <v>249719</v>
      </c>
      <c r="S40" s="21"/>
      <c r="T40" s="22">
        <v>32</v>
      </c>
    </row>
    <row r="41" spans="2:20" ht="16.5" customHeight="1">
      <c r="B41" s="20" t="s">
        <v>227</v>
      </c>
      <c r="C41" s="16"/>
      <c r="D41" s="17">
        <v>1262</v>
      </c>
      <c r="E41" s="21">
        <v>827</v>
      </c>
      <c r="F41" s="21">
        <v>1526</v>
      </c>
      <c r="G41" s="21">
        <v>2375</v>
      </c>
      <c r="H41" s="21">
        <v>3123</v>
      </c>
      <c r="I41" s="21">
        <v>6804</v>
      </c>
      <c r="J41" s="21">
        <v>3484</v>
      </c>
      <c r="K41" s="21">
        <v>4389</v>
      </c>
      <c r="L41" s="21">
        <v>149048</v>
      </c>
      <c r="M41" s="21">
        <v>6683678</v>
      </c>
      <c r="N41" s="21">
        <v>15149</v>
      </c>
      <c r="O41" s="18">
        <v>98.5</v>
      </c>
      <c r="P41" s="23">
        <v>31174.7</v>
      </c>
      <c r="Q41" s="21">
        <v>1458499</v>
      </c>
      <c r="R41" s="21">
        <v>593627</v>
      </c>
      <c r="S41" s="21"/>
      <c r="T41" s="22">
        <v>33</v>
      </c>
    </row>
    <row r="42" spans="2:20" ht="16.5" customHeight="1">
      <c r="B42" s="20" t="s">
        <v>228</v>
      </c>
      <c r="C42" s="16"/>
      <c r="D42" s="17">
        <v>1044</v>
      </c>
      <c r="E42" s="21">
        <v>673</v>
      </c>
      <c r="F42" s="21">
        <v>3217</v>
      </c>
      <c r="G42" s="21">
        <v>5452</v>
      </c>
      <c r="H42" s="21">
        <v>5015</v>
      </c>
      <c r="I42" s="21">
        <v>18059</v>
      </c>
      <c r="J42" s="21">
        <v>8963</v>
      </c>
      <c r="K42" s="21">
        <v>6231</v>
      </c>
      <c r="L42" s="21">
        <v>207206</v>
      </c>
      <c r="M42" s="21">
        <v>7415298</v>
      </c>
      <c r="N42" s="21">
        <v>23967</v>
      </c>
      <c r="O42" s="18">
        <v>92.6</v>
      </c>
      <c r="P42" s="23">
        <v>27733.3</v>
      </c>
      <c r="Q42" s="21">
        <v>1811324</v>
      </c>
      <c r="R42" s="21">
        <v>990424</v>
      </c>
      <c r="S42" s="21"/>
      <c r="T42" s="22">
        <v>34</v>
      </c>
    </row>
    <row r="43" spans="2:20" ht="16.5" customHeight="1">
      <c r="B43" s="20" t="s">
        <v>229</v>
      </c>
      <c r="C43" s="16"/>
      <c r="D43" s="17">
        <v>700</v>
      </c>
      <c r="E43" s="1">
        <v>492</v>
      </c>
      <c r="F43" s="21">
        <v>5205</v>
      </c>
      <c r="G43" s="21">
        <v>8084</v>
      </c>
      <c r="H43" s="21">
        <v>7020</v>
      </c>
      <c r="I43" s="21">
        <v>49281</v>
      </c>
      <c r="J43" s="21">
        <v>24467</v>
      </c>
      <c r="K43" s="21">
        <v>2361</v>
      </c>
      <c r="L43" s="21">
        <v>95676</v>
      </c>
      <c r="M43" s="21">
        <v>5529427</v>
      </c>
      <c r="N43" s="21">
        <v>10257</v>
      </c>
      <c r="O43" s="18">
        <v>91.6</v>
      </c>
      <c r="P43" s="23">
        <v>15904.5</v>
      </c>
      <c r="Q43" s="21">
        <v>1055959</v>
      </c>
      <c r="R43" s="21">
        <v>529652</v>
      </c>
      <c r="S43" s="21"/>
      <c r="T43" s="22">
        <v>35</v>
      </c>
    </row>
    <row r="44" spans="2:20" ht="33.75" customHeight="1">
      <c r="B44" s="20" t="s">
        <v>230</v>
      </c>
      <c r="C44" s="16"/>
      <c r="D44" s="17">
        <v>1082</v>
      </c>
      <c r="E44" s="21">
        <v>783</v>
      </c>
      <c r="F44" s="21">
        <v>2110</v>
      </c>
      <c r="G44" s="21">
        <v>3450</v>
      </c>
      <c r="H44" s="21">
        <v>3726</v>
      </c>
      <c r="I44" s="21">
        <v>20211</v>
      </c>
      <c r="J44" s="21">
        <v>10047</v>
      </c>
      <c r="K44" s="21">
        <v>1784</v>
      </c>
      <c r="L44" s="21">
        <v>50243</v>
      </c>
      <c r="M44" s="21">
        <v>1644695</v>
      </c>
      <c r="N44" s="21">
        <v>5195</v>
      </c>
      <c r="O44" s="18">
        <v>93.8</v>
      </c>
      <c r="P44" s="23">
        <v>14645.8</v>
      </c>
      <c r="Q44" s="21">
        <v>609906</v>
      </c>
      <c r="R44" s="21">
        <v>230683</v>
      </c>
      <c r="S44" s="21"/>
      <c r="T44" s="22">
        <v>36</v>
      </c>
    </row>
    <row r="45" spans="2:20" ht="16.5" customHeight="1">
      <c r="B45" s="20" t="s">
        <v>231</v>
      </c>
      <c r="C45" s="16"/>
      <c r="D45" s="17">
        <v>819</v>
      </c>
      <c r="E45" s="1">
        <v>553</v>
      </c>
      <c r="F45" s="21">
        <v>2165</v>
      </c>
      <c r="G45" s="21">
        <v>3636</v>
      </c>
      <c r="H45" s="21">
        <v>4455</v>
      </c>
      <c r="I45" s="21">
        <v>20214</v>
      </c>
      <c r="J45" s="21">
        <v>8365</v>
      </c>
      <c r="K45" s="21">
        <v>2507</v>
      </c>
      <c r="L45" s="21">
        <v>66835</v>
      </c>
      <c r="M45" s="21">
        <v>2133819</v>
      </c>
      <c r="N45" s="21">
        <v>7910</v>
      </c>
      <c r="O45" s="18">
        <v>98.8</v>
      </c>
      <c r="P45" s="23">
        <v>9796.5</v>
      </c>
      <c r="Q45" s="21">
        <v>745869</v>
      </c>
      <c r="R45" s="21">
        <v>317518</v>
      </c>
      <c r="S45" s="21"/>
      <c r="T45" s="22">
        <v>37</v>
      </c>
    </row>
    <row r="46" spans="2:20" ht="16.5" customHeight="1">
      <c r="B46" s="20" t="s">
        <v>232</v>
      </c>
      <c r="C46" s="16"/>
      <c r="D46" s="17">
        <v>1336</v>
      </c>
      <c r="E46" s="21">
        <v>1034</v>
      </c>
      <c r="F46" s="21">
        <v>6090</v>
      </c>
      <c r="G46" s="21">
        <v>11051</v>
      </c>
      <c r="H46" s="21">
        <v>10169</v>
      </c>
      <c r="I46" s="21">
        <v>89731</v>
      </c>
      <c r="J46" s="21">
        <v>35623</v>
      </c>
      <c r="K46" s="21">
        <v>2993</v>
      </c>
      <c r="L46" s="21">
        <v>84381</v>
      </c>
      <c r="M46" s="21">
        <v>3300853</v>
      </c>
      <c r="N46" s="21">
        <v>10931</v>
      </c>
      <c r="O46" s="18">
        <v>92.6</v>
      </c>
      <c r="P46" s="23">
        <v>17569.6</v>
      </c>
      <c r="Q46" s="21">
        <v>995852</v>
      </c>
      <c r="R46" s="21">
        <v>470863</v>
      </c>
      <c r="S46" s="21"/>
      <c r="T46" s="22">
        <v>38</v>
      </c>
    </row>
    <row r="47" spans="2:20" ht="16.5" customHeight="1">
      <c r="B47" s="20" t="s">
        <v>233</v>
      </c>
      <c r="C47" s="16"/>
      <c r="D47" s="17">
        <v>978</v>
      </c>
      <c r="E47" s="21">
        <v>897</v>
      </c>
      <c r="F47" s="21">
        <v>3303</v>
      </c>
      <c r="G47" s="21">
        <v>5824</v>
      </c>
      <c r="H47" s="21">
        <v>5295</v>
      </c>
      <c r="I47" s="21">
        <v>93599</v>
      </c>
      <c r="J47" s="21">
        <v>39230</v>
      </c>
      <c r="K47" s="21">
        <v>1308</v>
      </c>
      <c r="L47" s="21">
        <v>27119</v>
      </c>
      <c r="M47" s="21">
        <v>548024</v>
      </c>
      <c r="N47" s="21">
        <v>5598</v>
      </c>
      <c r="O47" s="18">
        <v>91.8</v>
      </c>
      <c r="P47" s="23">
        <v>13315.5</v>
      </c>
      <c r="Q47" s="21">
        <v>564367</v>
      </c>
      <c r="R47" s="21">
        <v>241319</v>
      </c>
      <c r="S47" s="21"/>
      <c r="T47" s="22">
        <v>39</v>
      </c>
    </row>
    <row r="48" spans="2:20" ht="16.5" customHeight="1">
      <c r="B48" s="20" t="s">
        <v>234</v>
      </c>
      <c r="C48" s="16"/>
      <c r="D48" s="17">
        <v>2206</v>
      </c>
      <c r="E48" s="21">
        <v>1810</v>
      </c>
      <c r="F48" s="21">
        <v>3440</v>
      </c>
      <c r="G48" s="21">
        <v>6427</v>
      </c>
      <c r="H48" s="21">
        <v>5977</v>
      </c>
      <c r="I48" s="21">
        <v>47367</v>
      </c>
      <c r="J48" s="21">
        <v>17418</v>
      </c>
      <c r="K48" s="21">
        <v>6966</v>
      </c>
      <c r="L48" s="21">
        <v>217871</v>
      </c>
      <c r="M48" s="21">
        <v>7332325</v>
      </c>
      <c r="N48" s="21">
        <v>51434</v>
      </c>
      <c r="O48" s="18">
        <v>92.1</v>
      </c>
      <c r="P48" s="23">
        <v>36324.2</v>
      </c>
      <c r="Q48" s="21">
        <v>3123466</v>
      </c>
      <c r="R48" s="21">
        <v>1478838</v>
      </c>
      <c r="S48" s="21"/>
      <c r="T48" s="22">
        <v>40</v>
      </c>
    </row>
    <row r="49" spans="2:20" ht="16.5" customHeight="1">
      <c r="B49" s="20" t="s">
        <v>235</v>
      </c>
      <c r="C49" s="16"/>
      <c r="D49" s="17">
        <v>1306</v>
      </c>
      <c r="E49" s="21">
        <v>991</v>
      </c>
      <c r="F49" s="21">
        <v>2378</v>
      </c>
      <c r="G49" s="21">
        <v>5244</v>
      </c>
      <c r="H49" s="21">
        <v>7169</v>
      </c>
      <c r="I49" s="21">
        <v>15956</v>
      </c>
      <c r="J49" s="21">
        <v>4580</v>
      </c>
      <c r="K49" s="21">
        <v>1728</v>
      </c>
      <c r="L49" s="21">
        <v>59419</v>
      </c>
      <c r="M49" s="21">
        <v>1515758</v>
      </c>
      <c r="N49" s="21">
        <v>5540</v>
      </c>
      <c r="O49" s="18">
        <v>93.9</v>
      </c>
      <c r="P49" s="23">
        <v>10361.7</v>
      </c>
      <c r="Q49" s="21">
        <v>632469</v>
      </c>
      <c r="R49" s="21">
        <v>245862</v>
      </c>
      <c r="S49" s="21"/>
      <c r="T49" s="22">
        <v>41</v>
      </c>
    </row>
    <row r="50" spans="2:20" ht="33.75" customHeight="1">
      <c r="B50" s="20" t="s">
        <v>236</v>
      </c>
      <c r="C50" s="16"/>
      <c r="D50" s="17">
        <v>1356</v>
      </c>
      <c r="E50" s="21">
        <v>931</v>
      </c>
      <c r="F50" s="21">
        <v>11326</v>
      </c>
      <c r="G50" s="21">
        <v>20091</v>
      </c>
      <c r="H50" s="21">
        <v>18970</v>
      </c>
      <c r="I50" s="21">
        <v>287202</v>
      </c>
      <c r="J50" s="21">
        <v>77915</v>
      </c>
      <c r="K50" s="21">
        <v>2404</v>
      </c>
      <c r="L50" s="21">
        <v>59481</v>
      </c>
      <c r="M50" s="21">
        <v>1269929</v>
      </c>
      <c r="N50" s="21">
        <v>9681</v>
      </c>
      <c r="O50" s="18">
        <v>98.1</v>
      </c>
      <c r="P50" s="23">
        <v>17745.9</v>
      </c>
      <c r="Q50" s="21">
        <v>909149</v>
      </c>
      <c r="R50" s="21">
        <v>465278</v>
      </c>
      <c r="S50" s="21"/>
      <c r="T50" s="22">
        <v>42</v>
      </c>
    </row>
    <row r="51" spans="2:20" ht="33.75" customHeight="1">
      <c r="B51" s="20" t="s">
        <v>237</v>
      </c>
      <c r="C51" s="16"/>
      <c r="D51" s="17">
        <v>3084</v>
      </c>
      <c r="E51" s="21">
        <v>2148</v>
      </c>
      <c r="F51" s="21">
        <v>5308</v>
      </c>
      <c r="G51" s="21">
        <v>10104</v>
      </c>
      <c r="H51" s="21">
        <v>7917</v>
      </c>
      <c r="I51" s="21">
        <v>25318</v>
      </c>
      <c r="J51" s="21">
        <v>9264</v>
      </c>
      <c r="K51" s="21">
        <v>2542</v>
      </c>
      <c r="L51" s="21">
        <v>94685</v>
      </c>
      <c r="M51" s="21">
        <v>2584836</v>
      </c>
      <c r="N51" s="21">
        <v>13141</v>
      </c>
      <c r="O51" s="18">
        <v>84.5</v>
      </c>
      <c r="P51" s="23">
        <v>25074.6</v>
      </c>
      <c r="Q51" s="21">
        <v>1280834</v>
      </c>
      <c r="R51" s="21">
        <v>550084</v>
      </c>
      <c r="S51" s="21"/>
      <c r="T51" s="22">
        <v>43</v>
      </c>
    </row>
    <row r="52" spans="2:20" ht="16.5" customHeight="1">
      <c r="B52" s="20" t="s">
        <v>238</v>
      </c>
      <c r="C52" s="16"/>
      <c r="D52" s="17">
        <v>1345</v>
      </c>
      <c r="E52" s="21">
        <v>906</v>
      </c>
      <c r="F52" s="21">
        <v>3461</v>
      </c>
      <c r="G52" s="21">
        <v>5952</v>
      </c>
      <c r="H52" s="21">
        <v>5252</v>
      </c>
      <c r="I52" s="21">
        <v>42790</v>
      </c>
      <c r="J52" s="21">
        <v>20890</v>
      </c>
      <c r="K52" s="21">
        <v>1919</v>
      </c>
      <c r="L52" s="21">
        <v>66312</v>
      </c>
      <c r="M52" s="21">
        <v>3364944</v>
      </c>
      <c r="N52" s="21">
        <v>9589</v>
      </c>
      <c r="O52" s="18">
        <v>88.9</v>
      </c>
      <c r="P52" s="23">
        <v>17478.9</v>
      </c>
      <c r="Q52" s="21">
        <v>869019</v>
      </c>
      <c r="R52" s="21">
        <v>361436</v>
      </c>
      <c r="S52" s="21"/>
      <c r="T52" s="22">
        <v>44</v>
      </c>
    </row>
    <row r="53" spans="2:20" ht="16.5" customHeight="1">
      <c r="B53" s="20" t="s">
        <v>239</v>
      </c>
      <c r="C53" s="16"/>
      <c r="D53" s="17">
        <v>3153</v>
      </c>
      <c r="E53" s="21">
        <v>1348</v>
      </c>
      <c r="F53" s="21">
        <v>1505</v>
      </c>
      <c r="G53" s="21">
        <v>3749</v>
      </c>
      <c r="H53" s="21">
        <v>2346</v>
      </c>
      <c r="I53" s="21">
        <v>101501</v>
      </c>
      <c r="J53" s="21">
        <v>29530</v>
      </c>
      <c r="K53" s="21">
        <v>1783</v>
      </c>
      <c r="L53" s="21">
        <v>58683</v>
      </c>
      <c r="M53" s="21">
        <v>1327373</v>
      </c>
      <c r="N53" s="21">
        <v>8033</v>
      </c>
      <c r="O53" s="18">
        <v>96.7</v>
      </c>
      <c r="P53" s="23">
        <v>19448.3</v>
      </c>
      <c r="Q53" s="21">
        <v>894255</v>
      </c>
      <c r="R53" s="21">
        <v>349545</v>
      </c>
      <c r="S53" s="21"/>
      <c r="T53" s="22">
        <v>45</v>
      </c>
    </row>
    <row r="54" spans="2:20" ht="16.5" customHeight="1">
      <c r="B54" s="20" t="s">
        <v>240</v>
      </c>
      <c r="C54" s="16"/>
      <c r="D54" s="17">
        <v>4142</v>
      </c>
      <c r="E54" s="21">
        <v>1737</v>
      </c>
      <c r="F54" s="21">
        <v>4619</v>
      </c>
      <c r="G54" s="21">
        <v>8748</v>
      </c>
      <c r="H54" s="21">
        <v>8015</v>
      </c>
      <c r="I54" s="21">
        <v>96830</v>
      </c>
      <c r="J54" s="21">
        <v>31157</v>
      </c>
      <c r="K54" s="21">
        <v>2671</v>
      </c>
      <c r="L54" s="21">
        <v>77186</v>
      </c>
      <c r="M54" s="21">
        <v>1841248</v>
      </c>
      <c r="N54" s="21">
        <v>12892</v>
      </c>
      <c r="O54" s="18">
        <v>96.5</v>
      </c>
      <c r="P54" s="23">
        <v>26424.2</v>
      </c>
      <c r="Q54" s="21">
        <v>1297057</v>
      </c>
      <c r="R54" s="21">
        <v>593609</v>
      </c>
      <c r="S54" s="21"/>
      <c r="T54" s="22">
        <v>46</v>
      </c>
    </row>
    <row r="55" spans="1:35" ht="16.5" customHeight="1">
      <c r="A55" s="7"/>
      <c r="B55" s="24" t="s">
        <v>241</v>
      </c>
      <c r="C55" s="12"/>
      <c r="D55" s="43">
        <v>900</v>
      </c>
      <c r="E55" s="6">
        <v>515</v>
      </c>
      <c r="F55" s="43">
        <v>3555</v>
      </c>
      <c r="G55" s="43">
        <v>4283</v>
      </c>
      <c r="H55" s="43">
        <v>4938</v>
      </c>
      <c r="I55" s="43">
        <v>18355</v>
      </c>
      <c r="J55" s="43">
        <v>11824</v>
      </c>
      <c r="K55" s="43">
        <v>1346</v>
      </c>
      <c r="L55" s="43">
        <v>24430</v>
      </c>
      <c r="M55" s="43">
        <v>510759</v>
      </c>
      <c r="N55" s="43">
        <v>13502</v>
      </c>
      <c r="O55" s="26">
        <v>100</v>
      </c>
      <c r="P55" s="38">
        <v>7744.7</v>
      </c>
      <c r="Q55" s="43">
        <v>917598</v>
      </c>
      <c r="R55" s="43">
        <v>330397</v>
      </c>
      <c r="S55" s="43"/>
      <c r="T55" s="27">
        <v>47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58.5" customHeight="1" thickBot="1">
      <c r="A56" s="28"/>
      <c r="B56" s="29" t="s">
        <v>70</v>
      </c>
      <c r="C56" s="30"/>
      <c r="D56" s="243" t="s">
        <v>271</v>
      </c>
      <c r="E56" s="86"/>
      <c r="F56" s="86"/>
      <c r="G56" s="86"/>
      <c r="H56" s="86"/>
      <c r="I56" s="86"/>
      <c r="J56" s="86"/>
      <c r="K56" s="85" t="s">
        <v>272</v>
      </c>
      <c r="L56" s="85"/>
      <c r="M56" s="97"/>
      <c r="N56" s="244" t="s">
        <v>295</v>
      </c>
      <c r="O56" s="245" t="s">
        <v>273</v>
      </c>
      <c r="P56" s="244" t="s">
        <v>296</v>
      </c>
      <c r="Q56" s="244" t="s">
        <v>297</v>
      </c>
      <c r="R56" s="246" t="s">
        <v>298</v>
      </c>
      <c r="S56" s="247"/>
      <c r="T56" s="31" t="s">
        <v>70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ht="14.25" customHeight="1">
      <c r="Q57" s="248"/>
    </row>
    <row r="59" ht="14.25">
      <c r="Q59" s="249"/>
    </row>
    <row r="60" spans="2:6" ht="15" customHeight="1">
      <c r="B60" s="32"/>
      <c r="D60" s="5"/>
      <c r="F60" s="5"/>
    </row>
    <row r="61" spans="4:5" ht="14.25">
      <c r="D61" s="21"/>
      <c r="E61" s="21"/>
    </row>
    <row r="62" ht="7.5" customHeight="1"/>
    <row r="63" ht="12.75" customHeight="1">
      <c r="B63" s="32"/>
    </row>
    <row r="64" spans="4:20" s="250" customFormat="1" ht="14.25">
      <c r="D64" s="250">
        <v>18</v>
      </c>
      <c r="E64" s="250">
        <v>17.57</v>
      </c>
      <c r="F64" s="250">
        <v>17.43</v>
      </c>
      <c r="G64" s="250">
        <v>17.43</v>
      </c>
      <c r="H64" s="250">
        <v>17.43</v>
      </c>
      <c r="I64" s="250">
        <v>17.43</v>
      </c>
      <c r="J64" s="250">
        <v>17.43</v>
      </c>
      <c r="K64" s="250">
        <v>14</v>
      </c>
      <c r="L64" s="250">
        <v>14.14</v>
      </c>
      <c r="M64" s="250">
        <v>14.57</v>
      </c>
      <c r="N64" s="250">
        <v>18</v>
      </c>
      <c r="O64" s="250">
        <v>16.43</v>
      </c>
      <c r="P64" s="250">
        <v>17.43</v>
      </c>
      <c r="Q64" s="250">
        <v>16.86</v>
      </c>
      <c r="R64" s="250">
        <v>17.43</v>
      </c>
      <c r="T64" s="250">
        <v>10.14</v>
      </c>
    </row>
    <row r="66" spans="10:11" ht="14.25">
      <c r="J66" s="250">
        <f>SUM(D64:J65)</f>
        <v>122.72000000000003</v>
      </c>
      <c r="K66" s="250">
        <f>SUM(K64:R64)</f>
        <v>128.85999999999999</v>
      </c>
    </row>
  </sheetData>
  <mergeCells count="22">
    <mergeCell ref="I3:I4"/>
    <mergeCell ref="J3:J4"/>
    <mergeCell ref="T3:T4"/>
    <mergeCell ref="K5:M5"/>
    <mergeCell ref="N3:N4"/>
    <mergeCell ref="O3:O4"/>
    <mergeCell ref="R3:S4"/>
    <mergeCell ref="Q3:Q4"/>
    <mergeCell ref="P3:P4"/>
    <mergeCell ref="K3:M3"/>
    <mergeCell ref="B3:B4"/>
    <mergeCell ref="F3:F4"/>
    <mergeCell ref="G3:G4"/>
    <mergeCell ref="H3:H4"/>
    <mergeCell ref="D3:E3"/>
    <mergeCell ref="R56:S56"/>
    <mergeCell ref="K56:M56"/>
    <mergeCell ref="Q5:R5"/>
    <mergeCell ref="D6:E6"/>
    <mergeCell ref="D56:J56"/>
    <mergeCell ref="D5:F5"/>
    <mergeCell ref="H5:J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0"/>
  <sheetViews>
    <sheetView showGridLines="0" workbookViewId="0" topLeftCell="A1">
      <selection activeCell="B1" sqref="B1"/>
    </sheetView>
  </sheetViews>
  <sheetFormatPr defaultColWidth="8.625" defaultRowHeight="12.75"/>
  <cols>
    <col min="1" max="1" width="0.875" style="103" customWidth="1"/>
    <col min="2" max="2" width="16.00390625" style="103" customWidth="1"/>
    <col min="3" max="3" width="1.625" style="103" customWidth="1"/>
    <col min="4" max="9" width="19.75390625" style="103" customWidth="1"/>
    <col min="10" max="15" width="20.75390625" style="103" customWidth="1"/>
    <col min="16" max="16" width="0.875" style="103" customWidth="1"/>
    <col min="17" max="17" width="11.375" style="103" customWidth="1"/>
    <col min="18" max="18" width="4.00390625" style="103" customWidth="1"/>
    <col min="19" max="22" width="8.00390625" style="103" customWidth="1"/>
    <col min="23" max="16384" width="8.625" style="103" customWidth="1"/>
  </cols>
  <sheetData>
    <row r="1" spans="4:24" ht="24">
      <c r="D1" s="3" t="s">
        <v>322</v>
      </c>
      <c r="J1" s="3" t="s">
        <v>323</v>
      </c>
      <c r="N1" s="103" t="s">
        <v>100</v>
      </c>
      <c r="R1" s="107"/>
      <c r="S1" s="107"/>
      <c r="T1" s="107"/>
      <c r="U1" s="107"/>
      <c r="V1" s="107"/>
      <c r="W1" s="107"/>
      <c r="X1" s="107"/>
    </row>
    <row r="2" spans="1:24" ht="15.7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  <c r="S2" s="107"/>
      <c r="T2" s="107"/>
      <c r="U2" s="107"/>
      <c r="V2" s="107"/>
      <c r="W2" s="107"/>
      <c r="X2" s="107"/>
    </row>
    <row r="3" spans="1:24" ht="31.5" customHeight="1">
      <c r="A3" s="107"/>
      <c r="B3" s="108" t="s">
        <v>0</v>
      </c>
      <c r="C3" s="109"/>
      <c r="D3" s="110" t="s">
        <v>299</v>
      </c>
      <c r="E3" s="251"/>
      <c r="F3" s="252"/>
      <c r="G3" s="253" t="s">
        <v>324</v>
      </c>
      <c r="H3" s="253" t="s">
        <v>300</v>
      </c>
      <c r="I3" s="254" t="s">
        <v>301</v>
      </c>
      <c r="J3" s="255" t="s">
        <v>325</v>
      </c>
      <c r="K3" s="256" t="s">
        <v>326</v>
      </c>
      <c r="L3" s="112" t="s">
        <v>302</v>
      </c>
      <c r="M3" s="112" t="s">
        <v>327</v>
      </c>
      <c r="N3" s="112" t="s">
        <v>328</v>
      </c>
      <c r="O3" s="113" t="s">
        <v>329</v>
      </c>
      <c r="P3" s="257"/>
      <c r="Q3" s="113" t="s">
        <v>330</v>
      </c>
      <c r="R3" s="107"/>
      <c r="S3" s="107"/>
      <c r="T3" s="107"/>
      <c r="U3" s="107"/>
      <c r="V3" s="107"/>
      <c r="W3" s="107"/>
      <c r="X3" s="107"/>
    </row>
    <row r="4" spans="1:24" ht="31.5" customHeight="1" thickBot="1">
      <c r="A4" s="106"/>
      <c r="B4" s="258"/>
      <c r="C4" s="129"/>
      <c r="D4" s="259" t="s">
        <v>303</v>
      </c>
      <c r="E4" s="259" t="s">
        <v>106</v>
      </c>
      <c r="F4" s="260" t="s">
        <v>304</v>
      </c>
      <c r="G4" s="261"/>
      <c r="H4" s="261"/>
      <c r="I4" s="262"/>
      <c r="J4" s="263"/>
      <c r="K4" s="264"/>
      <c r="L4" s="132"/>
      <c r="M4" s="131"/>
      <c r="N4" s="132"/>
      <c r="O4" s="133"/>
      <c r="P4" s="209"/>
      <c r="Q4" s="135"/>
      <c r="R4" s="107"/>
      <c r="S4" s="107"/>
      <c r="T4" s="107"/>
      <c r="U4" s="107"/>
      <c r="V4" s="107"/>
      <c r="W4" s="107"/>
      <c r="X4" s="107"/>
    </row>
    <row r="5" spans="1:24" ht="17.25" customHeight="1" thickBot="1">
      <c r="A5" s="106"/>
      <c r="B5" s="136" t="s">
        <v>11</v>
      </c>
      <c r="C5" s="129"/>
      <c r="D5" s="211" t="s">
        <v>331</v>
      </c>
      <c r="E5" s="265"/>
      <c r="F5" s="266" t="s">
        <v>332</v>
      </c>
      <c r="G5" s="267" t="s">
        <v>305</v>
      </c>
      <c r="H5" s="268" t="s">
        <v>306</v>
      </c>
      <c r="I5" s="269" t="s">
        <v>306</v>
      </c>
      <c r="J5" s="270" t="s">
        <v>333</v>
      </c>
      <c r="K5" s="271" t="s">
        <v>307</v>
      </c>
      <c r="L5" s="211" t="s">
        <v>308</v>
      </c>
      <c r="M5" s="213"/>
      <c r="N5" s="211" t="s">
        <v>262</v>
      </c>
      <c r="O5" s="212"/>
      <c r="P5" s="272"/>
      <c r="Q5" s="137" t="s">
        <v>12</v>
      </c>
      <c r="R5" s="107"/>
      <c r="S5" s="107"/>
      <c r="T5" s="107"/>
      <c r="U5" s="107"/>
      <c r="V5" s="107"/>
      <c r="W5" s="107"/>
      <c r="X5" s="107"/>
    </row>
    <row r="6" spans="1:24" ht="17.25" customHeight="1">
      <c r="A6" s="151"/>
      <c r="B6" s="152" t="s">
        <v>191</v>
      </c>
      <c r="C6" s="153"/>
      <c r="D6" s="157" t="s">
        <v>309</v>
      </c>
      <c r="E6" s="158" t="s">
        <v>15</v>
      </c>
      <c r="F6" s="158" t="s">
        <v>266</v>
      </c>
      <c r="G6" s="158" t="s">
        <v>310</v>
      </c>
      <c r="H6" s="160" t="s">
        <v>270</v>
      </c>
      <c r="I6" s="273" t="s">
        <v>310</v>
      </c>
      <c r="J6" s="274" t="s">
        <v>311</v>
      </c>
      <c r="K6" s="158" t="s">
        <v>15</v>
      </c>
      <c r="L6" s="158" t="s">
        <v>312</v>
      </c>
      <c r="M6" s="158" t="s">
        <v>108</v>
      </c>
      <c r="N6" s="154" t="s">
        <v>15</v>
      </c>
      <c r="O6" s="155"/>
      <c r="P6" s="215"/>
      <c r="Q6" s="159" t="s">
        <v>13</v>
      </c>
      <c r="R6" s="107"/>
      <c r="S6" s="107"/>
      <c r="T6" s="107"/>
      <c r="U6" s="107"/>
      <c r="V6" s="107"/>
      <c r="W6" s="107"/>
      <c r="X6" s="107"/>
    </row>
    <row r="7" spans="1:24" ht="17.25" customHeight="1">
      <c r="A7" s="151"/>
      <c r="B7" s="152" t="s">
        <v>20</v>
      </c>
      <c r="C7" s="153"/>
      <c r="D7" s="157">
        <f aca="true" t="shared" si="0" ref="D7:O7">RANK(D50,D9:D55,0)</f>
        <v>25</v>
      </c>
      <c r="E7" s="158">
        <f t="shared" si="0"/>
        <v>27</v>
      </c>
      <c r="F7" s="158">
        <f t="shared" si="0"/>
        <v>32</v>
      </c>
      <c r="G7" s="158">
        <f t="shared" si="0"/>
        <v>46</v>
      </c>
      <c r="H7" s="160">
        <f t="shared" si="0"/>
        <v>5</v>
      </c>
      <c r="I7" s="158">
        <f t="shared" si="0"/>
        <v>37</v>
      </c>
      <c r="J7" s="161">
        <f t="shared" si="0"/>
        <v>45</v>
      </c>
      <c r="K7" s="158">
        <f t="shared" si="0"/>
        <v>14</v>
      </c>
      <c r="L7" s="158">
        <f t="shared" si="0"/>
        <v>17</v>
      </c>
      <c r="M7" s="158">
        <f t="shared" si="0"/>
        <v>21</v>
      </c>
      <c r="N7" s="158">
        <f t="shared" si="0"/>
        <v>22</v>
      </c>
      <c r="O7" s="158">
        <f t="shared" si="0"/>
        <v>24</v>
      </c>
      <c r="P7" s="157"/>
      <c r="Q7" s="159" t="s">
        <v>21</v>
      </c>
      <c r="R7" s="107"/>
      <c r="S7" s="107"/>
      <c r="T7" s="107"/>
      <c r="U7" s="107"/>
      <c r="V7" s="107"/>
      <c r="W7" s="107"/>
      <c r="X7" s="107"/>
    </row>
    <row r="8" spans="2:24" ht="15.75" customHeight="1">
      <c r="B8" s="164" t="s">
        <v>334</v>
      </c>
      <c r="C8" s="109"/>
      <c r="D8" s="107">
        <v>1679606</v>
      </c>
      <c r="E8" s="107">
        <v>11974766</v>
      </c>
      <c r="F8" s="107">
        <v>548464125</v>
      </c>
      <c r="G8" s="103">
        <v>411606</v>
      </c>
      <c r="H8" s="167">
        <v>100</v>
      </c>
      <c r="I8" s="103">
        <v>376964</v>
      </c>
      <c r="J8" s="103">
        <v>2889</v>
      </c>
      <c r="K8" s="107">
        <v>1423388</v>
      </c>
      <c r="L8" s="107">
        <f>SUM(L9:L55)</f>
        <v>9077</v>
      </c>
      <c r="M8" s="107">
        <f>SUM(M9:M55)</f>
        <v>97051</v>
      </c>
      <c r="N8" s="107">
        <f>SUM(N9:N55)</f>
        <v>270371</v>
      </c>
      <c r="O8" s="107">
        <f>SUM(O9:O55)</f>
        <v>95197</v>
      </c>
      <c r="P8" s="107"/>
      <c r="Q8" s="169" t="s">
        <v>22</v>
      </c>
      <c r="R8" s="107"/>
      <c r="S8" s="107"/>
      <c r="T8" s="107"/>
      <c r="U8" s="107"/>
      <c r="V8" s="107"/>
      <c r="W8" s="107"/>
      <c r="X8" s="107"/>
    </row>
    <row r="9" spans="2:17" ht="33.75" customHeight="1">
      <c r="B9" s="170" t="s">
        <v>195</v>
      </c>
      <c r="C9" s="109"/>
      <c r="D9" s="107">
        <v>66506</v>
      </c>
      <c r="E9" s="103">
        <v>516518</v>
      </c>
      <c r="F9" s="103">
        <v>20247834</v>
      </c>
      <c r="G9" s="103">
        <v>371662</v>
      </c>
      <c r="H9" s="167">
        <v>103</v>
      </c>
      <c r="I9" s="103">
        <v>305882</v>
      </c>
      <c r="J9" s="103">
        <v>2545</v>
      </c>
      <c r="K9" s="103">
        <v>129505</v>
      </c>
      <c r="L9" s="103">
        <v>627</v>
      </c>
      <c r="M9" s="103">
        <v>3364</v>
      </c>
      <c r="N9" s="103">
        <v>12201</v>
      </c>
      <c r="O9" s="103">
        <v>4325</v>
      </c>
      <c r="P9" s="103">
        <v>4325</v>
      </c>
      <c r="Q9" s="172">
        <v>1</v>
      </c>
    </row>
    <row r="10" spans="2:17" ht="15.75" customHeight="1">
      <c r="B10" s="170" t="s">
        <v>196</v>
      </c>
      <c r="C10" s="109"/>
      <c r="D10" s="107">
        <v>21030</v>
      </c>
      <c r="E10" s="103">
        <v>130458</v>
      </c>
      <c r="F10" s="103">
        <v>3693933</v>
      </c>
      <c r="G10" s="103">
        <v>352080</v>
      </c>
      <c r="H10" s="167">
        <v>102.1</v>
      </c>
      <c r="I10" s="103">
        <v>308550</v>
      </c>
      <c r="J10" s="103">
        <v>2160</v>
      </c>
      <c r="K10" s="103">
        <v>22275</v>
      </c>
      <c r="L10" s="103">
        <v>108</v>
      </c>
      <c r="M10" s="103">
        <v>976</v>
      </c>
      <c r="N10" s="103">
        <v>2522</v>
      </c>
      <c r="O10" s="103">
        <v>757</v>
      </c>
      <c r="P10" s="103">
        <v>757</v>
      </c>
      <c r="Q10" s="172">
        <v>2</v>
      </c>
    </row>
    <row r="11" spans="2:17" ht="15.75" customHeight="1">
      <c r="B11" s="170" t="s">
        <v>197</v>
      </c>
      <c r="C11" s="109"/>
      <c r="D11" s="107">
        <v>20295</v>
      </c>
      <c r="E11" s="103">
        <v>118983</v>
      </c>
      <c r="F11" s="103">
        <v>3525821</v>
      </c>
      <c r="G11" s="103">
        <v>391569</v>
      </c>
      <c r="H11" s="167">
        <v>101.9</v>
      </c>
      <c r="I11" s="103">
        <v>310786</v>
      </c>
      <c r="J11" s="103">
        <v>2412</v>
      </c>
      <c r="K11" s="103">
        <v>10171</v>
      </c>
      <c r="L11" s="103">
        <v>108</v>
      </c>
      <c r="M11" s="103">
        <v>914</v>
      </c>
      <c r="N11" s="103">
        <v>2499</v>
      </c>
      <c r="O11" s="103">
        <v>915</v>
      </c>
      <c r="P11" s="103">
        <v>915</v>
      </c>
      <c r="Q11" s="172">
        <v>3</v>
      </c>
    </row>
    <row r="12" spans="2:17" ht="15.75" customHeight="1">
      <c r="B12" s="170" t="s">
        <v>198</v>
      </c>
      <c r="C12" s="109"/>
      <c r="D12" s="107">
        <v>32733</v>
      </c>
      <c r="E12" s="103">
        <v>236848</v>
      </c>
      <c r="F12" s="103">
        <v>10933309</v>
      </c>
      <c r="G12" s="103">
        <v>401149</v>
      </c>
      <c r="H12" s="167">
        <v>100.1</v>
      </c>
      <c r="I12" s="103">
        <v>334252</v>
      </c>
      <c r="J12" s="103">
        <v>2521</v>
      </c>
      <c r="K12" s="103">
        <v>17407</v>
      </c>
      <c r="L12" s="103">
        <v>150</v>
      </c>
      <c r="M12" s="103">
        <v>1551</v>
      </c>
      <c r="N12" s="103">
        <v>4765</v>
      </c>
      <c r="O12" s="103">
        <v>1697</v>
      </c>
      <c r="P12" s="103">
        <v>1697</v>
      </c>
      <c r="Q12" s="172">
        <v>4</v>
      </c>
    </row>
    <row r="13" spans="2:17" ht="15.75" customHeight="1">
      <c r="B13" s="170" t="s">
        <v>199</v>
      </c>
      <c r="C13" s="109"/>
      <c r="D13" s="107">
        <v>18047</v>
      </c>
      <c r="E13" s="103">
        <v>100238</v>
      </c>
      <c r="F13" s="103">
        <v>2714120</v>
      </c>
      <c r="G13" s="103">
        <v>409895</v>
      </c>
      <c r="H13" s="167">
        <v>99.1</v>
      </c>
      <c r="I13" s="103">
        <v>306856</v>
      </c>
      <c r="J13" s="103">
        <v>2343</v>
      </c>
      <c r="K13" s="103">
        <v>12304</v>
      </c>
      <c r="L13" s="103">
        <v>79</v>
      </c>
      <c r="M13" s="103">
        <v>813</v>
      </c>
      <c r="N13" s="103">
        <v>2239</v>
      </c>
      <c r="O13" s="103">
        <v>636</v>
      </c>
      <c r="P13" s="103">
        <v>636</v>
      </c>
      <c r="Q13" s="172">
        <v>5</v>
      </c>
    </row>
    <row r="14" spans="2:17" ht="31.5" customHeight="1">
      <c r="B14" s="170" t="s">
        <v>200</v>
      </c>
      <c r="C14" s="109"/>
      <c r="D14" s="107">
        <v>19121</v>
      </c>
      <c r="E14" s="103">
        <v>107842</v>
      </c>
      <c r="F14" s="103">
        <v>2968623</v>
      </c>
      <c r="G14" s="103">
        <v>425077</v>
      </c>
      <c r="H14" s="167">
        <v>104</v>
      </c>
      <c r="I14" s="103">
        <v>324511</v>
      </c>
      <c r="J14" s="103">
        <v>2377</v>
      </c>
      <c r="K14" s="103">
        <v>5088</v>
      </c>
      <c r="L14" s="103">
        <v>70</v>
      </c>
      <c r="M14" s="103">
        <v>920</v>
      </c>
      <c r="N14" s="103">
        <v>2431</v>
      </c>
      <c r="O14" s="103">
        <v>658</v>
      </c>
      <c r="P14" s="103">
        <v>658</v>
      </c>
      <c r="Q14" s="172">
        <v>6</v>
      </c>
    </row>
    <row r="15" spans="2:17" ht="15.75" customHeight="1">
      <c r="B15" s="170" t="s">
        <v>201</v>
      </c>
      <c r="C15" s="109"/>
      <c r="D15" s="107">
        <v>29802</v>
      </c>
      <c r="E15" s="103">
        <v>178744</v>
      </c>
      <c r="F15" s="103">
        <v>4898557</v>
      </c>
      <c r="G15" s="103">
        <v>417023</v>
      </c>
      <c r="H15" s="167">
        <v>101.5</v>
      </c>
      <c r="I15" s="103">
        <v>349469</v>
      </c>
      <c r="J15" s="103">
        <v>2637</v>
      </c>
      <c r="K15" s="103">
        <v>14259</v>
      </c>
      <c r="L15" s="103">
        <v>149</v>
      </c>
      <c r="M15" s="103">
        <v>1438</v>
      </c>
      <c r="N15" s="103">
        <v>3750</v>
      </c>
      <c r="O15" s="103">
        <v>1337</v>
      </c>
      <c r="P15" s="103">
        <v>1337</v>
      </c>
      <c r="Q15" s="172">
        <v>7</v>
      </c>
    </row>
    <row r="16" spans="2:17" ht="15.75" customHeight="1">
      <c r="B16" s="170" t="s">
        <v>202</v>
      </c>
      <c r="C16" s="109"/>
      <c r="D16" s="107">
        <v>35633</v>
      </c>
      <c r="E16" s="103">
        <v>235483</v>
      </c>
      <c r="F16" s="103">
        <v>6574412</v>
      </c>
      <c r="G16" s="103">
        <v>421146</v>
      </c>
      <c r="H16" s="167">
        <v>100.1</v>
      </c>
      <c r="I16" s="103">
        <v>402038</v>
      </c>
      <c r="J16" s="103">
        <v>2977</v>
      </c>
      <c r="K16" s="103">
        <v>15574</v>
      </c>
      <c r="L16" s="103">
        <v>204</v>
      </c>
      <c r="M16" s="103">
        <v>1634</v>
      </c>
      <c r="N16" s="103">
        <v>4483</v>
      </c>
      <c r="O16" s="103">
        <v>1746</v>
      </c>
      <c r="P16" s="103">
        <v>1746</v>
      </c>
      <c r="Q16" s="172">
        <v>8</v>
      </c>
    </row>
    <row r="17" spans="2:17" ht="15.75" customHeight="1">
      <c r="B17" s="170" t="s">
        <v>203</v>
      </c>
      <c r="C17" s="109"/>
      <c r="D17" s="107">
        <v>26936</v>
      </c>
      <c r="E17" s="103">
        <v>171067</v>
      </c>
      <c r="F17" s="103">
        <v>5646460</v>
      </c>
      <c r="G17" s="103">
        <v>438356</v>
      </c>
      <c r="H17" s="167">
        <v>102.4</v>
      </c>
      <c r="I17" s="103">
        <v>397891</v>
      </c>
      <c r="J17" s="103">
        <v>3054</v>
      </c>
      <c r="K17" s="103">
        <v>12164</v>
      </c>
      <c r="L17" s="103">
        <v>118</v>
      </c>
      <c r="M17" s="103">
        <v>1358</v>
      </c>
      <c r="N17" s="103">
        <v>4030</v>
      </c>
      <c r="O17" s="103">
        <v>1282</v>
      </c>
      <c r="P17" s="103">
        <v>1282</v>
      </c>
      <c r="Q17" s="172">
        <v>9</v>
      </c>
    </row>
    <row r="18" spans="2:17" ht="15.75" customHeight="1">
      <c r="B18" s="170" t="s">
        <v>204</v>
      </c>
      <c r="C18" s="109"/>
      <c r="D18" s="107">
        <v>27823</v>
      </c>
      <c r="E18" s="103">
        <v>180612</v>
      </c>
      <c r="F18" s="103">
        <v>5362438</v>
      </c>
      <c r="G18" s="103">
        <v>412220</v>
      </c>
      <c r="H18" s="167">
        <v>98.9</v>
      </c>
      <c r="I18" s="103">
        <v>360206</v>
      </c>
      <c r="J18" s="103">
        <v>2911</v>
      </c>
      <c r="K18" s="103">
        <v>8351</v>
      </c>
      <c r="L18" s="103">
        <v>144</v>
      </c>
      <c r="M18" s="103">
        <v>1511</v>
      </c>
      <c r="N18" s="103">
        <v>4094</v>
      </c>
      <c r="O18" s="103">
        <v>1251</v>
      </c>
      <c r="P18" s="103">
        <v>1251</v>
      </c>
      <c r="Q18" s="172">
        <v>10</v>
      </c>
    </row>
    <row r="19" spans="2:17" ht="31.5" customHeight="1">
      <c r="B19" s="170" t="s">
        <v>205</v>
      </c>
      <c r="C19" s="109"/>
      <c r="D19" s="107">
        <v>63216</v>
      </c>
      <c r="E19" s="103">
        <v>489542</v>
      </c>
      <c r="F19" s="103">
        <v>15024770</v>
      </c>
      <c r="G19" s="103">
        <v>472678</v>
      </c>
      <c r="H19" s="167">
        <v>103.7</v>
      </c>
      <c r="I19" s="103">
        <v>323931</v>
      </c>
      <c r="J19" s="103">
        <v>2909</v>
      </c>
      <c r="K19" s="103">
        <v>48547</v>
      </c>
      <c r="L19" s="103">
        <v>363</v>
      </c>
      <c r="M19" s="103">
        <v>3738</v>
      </c>
      <c r="N19" s="103">
        <v>9454</v>
      </c>
      <c r="O19" s="103">
        <v>4445</v>
      </c>
      <c r="P19" s="103">
        <v>4445</v>
      </c>
      <c r="Q19" s="172">
        <v>11</v>
      </c>
    </row>
    <row r="20" spans="2:17" ht="15.75" customHeight="1">
      <c r="B20" s="170" t="s">
        <v>206</v>
      </c>
      <c r="C20" s="109"/>
      <c r="D20" s="107">
        <v>54686</v>
      </c>
      <c r="E20" s="103">
        <v>430162</v>
      </c>
      <c r="F20" s="103">
        <v>12294183</v>
      </c>
      <c r="G20" s="103">
        <v>382143</v>
      </c>
      <c r="H20" s="167">
        <v>101.8</v>
      </c>
      <c r="I20" s="103">
        <v>360288</v>
      </c>
      <c r="J20" s="103">
        <v>3085</v>
      </c>
      <c r="K20" s="103">
        <v>43114</v>
      </c>
      <c r="L20" s="103">
        <v>291</v>
      </c>
      <c r="M20" s="103">
        <v>3626</v>
      </c>
      <c r="N20" s="103">
        <v>9179</v>
      </c>
      <c r="O20" s="103">
        <v>4489</v>
      </c>
      <c r="P20" s="103">
        <v>4489</v>
      </c>
      <c r="Q20" s="172">
        <v>12</v>
      </c>
    </row>
    <row r="21" spans="2:17" ht="15.75" customHeight="1">
      <c r="B21" s="170" t="s">
        <v>207</v>
      </c>
      <c r="C21" s="109"/>
      <c r="D21" s="107">
        <v>176669</v>
      </c>
      <c r="E21" s="103">
        <v>1713852</v>
      </c>
      <c r="F21" s="103">
        <v>176704287</v>
      </c>
      <c r="G21" s="103">
        <v>439880</v>
      </c>
      <c r="H21" s="167">
        <v>110.4</v>
      </c>
      <c r="I21" s="103">
        <v>491189</v>
      </c>
      <c r="J21" s="103">
        <v>4267</v>
      </c>
      <c r="K21" s="103">
        <v>184029</v>
      </c>
      <c r="L21" s="103">
        <v>665</v>
      </c>
      <c r="M21" s="103">
        <v>12197</v>
      </c>
      <c r="N21" s="103">
        <v>34463</v>
      </c>
      <c r="O21" s="103">
        <v>15331</v>
      </c>
      <c r="P21" s="103">
        <v>15331</v>
      </c>
      <c r="Q21" s="172">
        <v>13</v>
      </c>
    </row>
    <row r="22" spans="2:17" ht="15.75" customHeight="1">
      <c r="B22" s="170" t="s">
        <v>208</v>
      </c>
      <c r="C22" s="109"/>
      <c r="D22" s="107">
        <v>76460</v>
      </c>
      <c r="E22" s="103">
        <v>632616</v>
      </c>
      <c r="F22" s="103">
        <v>20028848</v>
      </c>
      <c r="G22" s="103">
        <v>461813</v>
      </c>
      <c r="H22" s="167">
        <v>109.6</v>
      </c>
      <c r="I22" s="103">
        <v>424361</v>
      </c>
      <c r="J22" s="103">
        <v>3184</v>
      </c>
      <c r="K22" s="103">
        <v>96540</v>
      </c>
      <c r="L22" s="103">
        <v>357</v>
      </c>
      <c r="M22" s="103">
        <v>5977</v>
      </c>
      <c r="N22" s="103">
        <v>15209</v>
      </c>
      <c r="O22" s="103">
        <v>6465</v>
      </c>
      <c r="P22" s="103">
        <v>6465</v>
      </c>
      <c r="Q22" s="172">
        <v>14</v>
      </c>
    </row>
    <row r="23" spans="2:17" ht="15.75" customHeight="1">
      <c r="B23" s="170" t="s">
        <v>209</v>
      </c>
      <c r="C23" s="109"/>
      <c r="D23" s="107">
        <v>38109</v>
      </c>
      <c r="E23" s="103">
        <v>229471</v>
      </c>
      <c r="F23" s="103">
        <v>7330619</v>
      </c>
      <c r="G23" s="103">
        <v>399014</v>
      </c>
      <c r="H23" s="167">
        <v>103.6</v>
      </c>
      <c r="I23" s="103">
        <v>343228</v>
      </c>
      <c r="J23" s="103">
        <v>2705</v>
      </c>
      <c r="K23" s="103">
        <v>12860</v>
      </c>
      <c r="L23" s="103">
        <v>139</v>
      </c>
      <c r="M23" s="103">
        <v>1719</v>
      </c>
      <c r="N23" s="103">
        <v>4400</v>
      </c>
      <c r="O23" s="103">
        <v>2040</v>
      </c>
      <c r="P23" s="103">
        <v>2040</v>
      </c>
      <c r="Q23" s="172">
        <v>15</v>
      </c>
    </row>
    <row r="24" spans="2:17" ht="31.5" customHeight="1">
      <c r="B24" s="170" t="s">
        <v>210</v>
      </c>
      <c r="C24" s="109"/>
      <c r="D24" s="107">
        <v>18968</v>
      </c>
      <c r="E24" s="103">
        <v>107992</v>
      </c>
      <c r="F24" s="103">
        <v>3305066</v>
      </c>
      <c r="G24" s="103">
        <v>478807</v>
      </c>
      <c r="H24" s="167">
        <v>101.5</v>
      </c>
      <c r="I24" s="103">
        <v>340758</v>
      </c>
      <c r="J24" s="103">
        <v>3024</v>
      </c>
      <c r="K24" s="103">
        <v>2419</v>
      </c>
      <c r="L24" s="103">
        <v>115</v>
      </c>
      <c r="M24" s="103">
        <v>780</v>
      </c>
      <c r="N24" s="103">
        <v>2574</v>
      </c>
      <c r="O24" s="103">
        <v>623</v>
      </c>
      <c r="P24" s="103">
        <v>623</v>
      </c>
      <c r="Q24" s="172">
        <v>16</v>
      </c>
    </row>
    <row r="25" spans="2:17" ht="15.75" customHeight="1">
      <c r="B25" s="170" t="s">
        <v>211</v>
      </c>
      <c r="C25" s="109"/>
      <c r="D25" s="107">
        <v>18379</v>
      </c>
      <c r="E25" s="103">
        <v>117839</v>
      </c>
      <c r="F25" s="103">
        <v>4280880</v>
      </c>
      <c r="G25" s="103">
        <v>475473</v>
      </c>
      <c r="H25" s="167">
        <v>103.3</v>
      </c>
      <c r="I25" s="103">
        <v>349974</v>
      </c>
      <c r="J25" s="103">
        <v>2853</v>
      </c>
      <c r="K25" s="103">
        <v>5072</v>
      </c>
      <c r="L25" s="103">
        <v>111</v>
      </c>
      <c r="M25" s="103">
        <v>843</v>
      </c>
      <c r="N25" s="103">
        <v>2981</v>
      </c>
      <c r="O25" s="103">
        <v>628</v>
      </c>
      <c r="P25" s="103">
        <v>628</v>
      </c>
      <c r="Q25" s="172">
        <v>17</v>
      </c>
    </row>
    <row r="26" spans="2:17" ht="15.75" customHeight="1">
      <c r="B26" s="170" t="s">
        <v>212</v>
      </c>
      <c r="C26" s="109"/>
      <c r="D26" s="107">
        <v>13731</v>
      </c>
      <c r="E26" s="103">
        <v>80517</v>
      </c>
      <c r="F26" s="103">
        <v>2315651</v>
      </c>
      <c r="G26" s="103">
        <v>378883</v>
      </c>
      <c r="H26" s="167">
        <v>101.3</v>
      </c>
      <c r="I26" s="103">
        <v>351064</v>
      </c>
      <c r="J26" s="103">
        <v>2898</v>
      </c>
      <c r="K26" s="103">
        <v>2181</v>
      </c>
      <c r="L26" s="103">
        <v>88</v>
      </c>
      <c r="M26" s="103">
        <v>564</v>
      </c>
      <c r="N26" s="103">
        <v>1752</v>
      </c>
      <c r="O26" s="103">
        <v>383</v>
      </c>
      <c r="P26" s="103">
        <v>383</v>
      </c>
      <c r="Q26" s="172">
        <v>18</v>
      </c>
    </row>
    <row r="27" spans="2:17" ht="15.75" customHeight="1">
      <c r="B27" s="170" t="s">
        <v>213</v>
      </c>
      <c r="C27" s="109"/>
      <c r="D27" s="107">
        <v>13141</v>
      </c>
      <c r="E27" s="103">
        <v>75420</v>
      </c>
      <c r="F27" s="103">
        <v>1928163</v>
      </c>
      <c r="G27" s="103">
        <v>384639</v>
      </c>
      <c r="H27" s="167">
        <v>102.2</v>
      </c>
      <c r="I27" s="103">
        <v>346466</v>
      </c>
      <c r="J27" s="103">
        <v>2651</v>
      </c>
      <c r="K27" s="103">
        <v>3275</v>
      </c>
      <c r="L27" s="103">
        <v>63</v>
      </c>
      <c r="M27" s="103">
        <v>644</v>
      </c>
      <c r="N27" s="103">
        <v>1710</v>
      </c>
      <c r="O27" s="103">
        <v>574</v>
      </c>
      <c r="P27" s="103">
        <v>574</v>
      </c>
      <c r="Q27" s="172">
        <v>19</v>
      </c>
    </row>
    <row r="28" spans="2:17" ht="15.75" customHeight="1">
      <c r="B28" s="170" t="s">
        <v>214</v>
      </c>
      <c r="C28" s="109"/>
      <c r="D28" s="107">
        <v>30731</v>
      </c>
      <c r="E28" s="103">
        <v>197604</v>
      </c>
      <c r="F28" s="103">
        <v>6464420</v>
      </c>
      <c r="G28" s="103">
        <v>423745</v>
      </c>
      <c r="H28" s="167">
        <v>100.4</v>
      </c>
      <c r="I28" s="103">
        <v>364812</v>
      </c>
      <c r="J28" s="103">
        <v>2737</v>
      </c>
      <c r="K28" s="103">
        <v>6783</v>
      </c>
      <c r="L28" s="103">
        <v>139</v>
      </c>
      <c r="M28" s="103">
        <v>1501</v>
      </c>
      <c r="N28" s="103">
        <v>4221</v>
      </c>
      <c r="O28" s="103">
        <v>1527</v>
      </c>
      <c r="P28" s="103">
        <v>1527</v>
      </c>
      <c r="Q28" s="172">
        <v>20</v>
      </c>
    </row>
    <row r="29" spans="2:17" ht="31.5" customHeight="1">
      <c r="B29" s="170" t="s">
        <v>215</v>
      </c>
      <c r="C29" s="109"/>
      <c r="D29" s="107">
        <v>30909</v>
      </c>
      <c r="E29" s="103">
        <v>191204</v>
      </c>
      <c r="F29" s="103">
        <v>5234017</v>
      </c>
      <c r="G29" s="103">
        <v>451765</v>
      </c>
      <c r="H29" s="167">
        <v>99</v>
      </c>
      <c r="I29" s="103">
        <v>325003</v>
      </c>
      <c r="J29" s="103">
        <v>2851</v>
      </c>
      <c r="K29" s="103">
        <v>6427</v>
      </c>
      <c r="L29" s="103">
        <v>112</v>
      </c>
      <c r="M29" s="103">
        <v>1466</v>
      </c>
      <c r="N29" s="103">
        <v>3614</v>
      </c>
      <c r="O29" s="103">
        <v>1430</v>
      </c>
      <c r="P29" s="103">
        <v>1430</v>
      </c>
      <c r="Q29" s="172">
        <v>21</v>
      </c>
    </row>
    <row r="30" spans="2:17" ht="15.75" customHeight="1">
      <c r="B30" s="170" t="s">
        <v>216</v>
      </c>
      <c r="C30" s="109"/>
      <c r="D30" s="107">
        <v>53891</v>
      </c>
      <c r="E30" s="103">
        <v>338914</v>
      </c>
      <c r="F30" s="103">
        <v>11266379</v>
      </c>
      <c r="G30" s="103">
        <v>424771</v>
      </c>
      <c r="H30" s="167">
        <v>104.1</v>
      </c>
      <c r="I30" s="103">
        <v>368772</v>
      </c>
      <c r="J30" s="103">
        <v>3226</v>
      </c>
      <c r="K30" s="103">
        <v>15297</v>
      </c>
      <c r="L30" s="103">
        <v>187</v>
      </c>
      <c r="M30" s="103">
        <v>2628</v>
      </c>
      <c r="N30" s="103">
        <v>6639</v>
      </c>
      <c r="O30" s="103">
        <v>2227</v>
      </c>
      <c r="P30" s="103">
        <v>2227</v>
      </c>
      <c r="Q30" s="172">
        <v>22</v>
      </c>
    </row>
    <row r="31" spans="2:17" ht="15.75" customHeight="1">
      <c r="B31" s="170" t="s">
        <v>217</v>
      </c>
      <c r="C31" s="109"/>
      <c r="D31" s="107">
        <v>92110</v>
      </c>
      <c r="E31" s="103">
        <v>734312</v>
      </c>
      <c r="F31" s="103">
        <v>41525491</v>
      </c>
      <c r="G31" s="103">
        <v>397189</v>
      </c>
      <c r="H31" s="167">
        <v>104.5</v>
      </c>
      <c r="I31" s="103">
        <v>405062</v>
      </c>
      <c r="J31" s="103">
        <v>3403</v>
      </c>
      <c r="K31" s="103">
        <v>40983</v>
      </c>
      <c r="L31" s="103">
        <v>353</v>
      </c>
      <c r="M31" s="103">
        <v>4707</v>
      </c>
      <c r="N31" s="103">
        <v>13295</v>
      </c>
      <c r="O31" s="103">
        <v>4961</v>
      </c>
      <c r="P31" s="103">
        <v>4961</v>
      </c>
      <c r="Q31" s="172">
        <v>23</v>
      </c>
    </row>
    <row r="32" spans="2:17" ht="15.75" customHeight="1">
      <c r="B32" s="170" t="s">
        <v>218</v>
      </c>
      <c r="C32" s="109"/>
      <c r="D32" s="107">
        <v>24769</v>
      </c>
      <c r="E32" s="103">
        <v>151966</v>
      </c>
      <c r="F32" s="103">
        <v>3828670</v>
      </c>
      <c r="G32" s="103">
        <v>408535</v>
      </c>
      <c r="H32" s="167">
        <v>101.4</v>
      </c>
      <c r="I32" s="103">
        <v>384990</v>
      </c>
      <c r="J32" s="103">
        <v>2940</v>
      </c>
      <c r="K32" s="103">
        <v>12597</v>
      </c>
      <c r="L32" s="103">
        <v>113</v>
      </c>
      <c r="M32" s="103">
        <v>1416</v>
      </c>
      <c r="N32" s="103">
        <v>3435</v>
      </c>
      <c r="O32" s="103">
        <v>1028</v>
      </c>
      <c r="P32" s="103">
        <v>1028</v>
      </c>
      <c r="Q32" s="172">
        <v>24</v>
      </c>
    </row>
    <row r="33" spans="2:17" ht="15.75" customHeight="1">
      <c r="B33" s="170" t="s">
        <v>219</v>
      </c>
      <c r="C33" s="109"/>
      <c r="D33" s="107">
        <v>15941</v>
      </c>
      <c r="E33" s="103">
        <v>108903</v>
      </c>
      <c r="F33" s="103">
        <v>2543282</v>
      </c>
      <c r="G33" s="103">
        <v>404820</v>
      </c>
      <c r="H33" s="167">
        <v>99.8</v>
      </c>
      <c r="I33" s="103">
        <v>373702</v>
      </c>
      <c r="J33" s="103">
        <v>3205</v>
      </c>
      <c r="K33" s="103">
        <v>7746</v>
      </c>
      <c r="L33" s="103">
        <v>63</v>
      </c>
      <c r="M33" s="103">
        <v>910</v>
      </c>
      <c r="N33" s="103">
        <v>2755</v>
      </c>
      <c r="O33" s="103">
        <v>752</v>
      </c>
      <c r="P33" s="103">
        <v>752</v>
      </c>
      <c r="Q33" s="172">
        <v>25</v>
      </c>
    </row>
    <row r="34" spans="2:17" ht="31.5" customHeight="1">
      <c r="B34" s="170" t="s">
        <v>220</v>
      </c>
      <c r="C34" s="109"/>
      <c r="D34" s="107">
        <v>38196</v>
      </c>
      <c r="E34" s="103">
        <v>257523</v>
      </c>
      <c r="F34" s="103">
        <v>7298154</v>
      </c>
      <c r="G34" s="103">
        <v>417522</v>
      </c>
      <c r="H34" s="167">
        <v>105.1</v>
      </c>
      <c r="I34" s="103">
        <v>356654</v>
      </c>
      <c r="J34" s="103">
        <v>2839</v>
      </c>
      <c r="K34" s="103">
        <v>48313</v>
      </c>
      <c r="L34" s="103">
        <v>180</v>
      </c>
      <c r="M34" s="103">
        <v>2525</v>
      </c>
      <c r="N34" s="103">
        <v>7250</v>
      </c>
      <c r="O34" s="103">
        <v>1720</v>
      </c>
      <c r="P34" s="103">
        <v>1720</v>
      </c>
      <c r="Q34" s="172">
        <v>26</v>
      </c>
    </row>
    <row r="35" spans="2:17" ht="15.75" customHeight="1">
      <c r="B35" s="170" t="s">
        <v>221</v>
      </c>
      <c r="C35" s="109"/>
      <c r="D35" s="107">
        <v>126120</v>
      </c>
      <c r="E35" s="103">
        <v>1049502</v>
      </c>
      <c r="F35" s="103">
        <v>63063743</v>
      </c>
      <c r="G35" s="103">
        <v>348051</v>
      </c>
      <c r="H35" s="167">
        <v>106.9</v>
      </c>
      <c r="I35" s="103">
        <v>415649</v>
      </c>
      <c r="J35" s="103">
        <v>3042</v>
      </c>
      <c r="K35" s="103">
        <v>204150</v>
      </c>
      <c r="L35" s="103">
        <v>555</v>
      </c>
      <c r="M35" s="103">
        <v>8118</v>
      </c>
      <c r="N35" s="103">
        <v>21563</v>
      </c>
      <c r="O35" s="103">
        <v>7283</v>
      </c>
      <c r="P35" s="103">
        <v>7283</v>
      </c>
      <c r="Q35" s="172">
        <v>27</v>
      </c>
    </row>
    <row r="36" spans="2:17" ht="15.75" customHeight="1">
      <c r="B36" s="170" t="s">
        <v>222</v>
      </c>
      <c r="C36" s="109"/>
      <c r="D36" s="107">
        <v>68451</v>
      </c>
      <c r="E36" s="103">
        <v>453965</v>
      </c>
      <c r="F36" s="103">
        <v>13177565</v>
      </c>
      <c r="G36" s="103">
        <v>357925</v>
      </c>
      <c r="H36" s="167">
        <v>103.1</v>
      </c>
      <c r="I36" s="103">
        <v>375355</v>
      </c>
      <c r="J36" s="103">
        <v>2624</v>
      </c>
      <c r="K36" s="103">
        <v>76678</v>
      </c>
      <c r="L36" s="103">
        <v>352</v>
      </c>
      <c r="M36" s="103">
        <v>4771</v>
      </c>
      <c r="N36" s="103">
        <v>11569</v>
      </c>
      <c r="O36" s="103">
        <v>3583</v>
      </c>
      <c r="P36" s="103">
        <v>3583</v>
      </c>
      <c r="Q36" s="172">
        <v>28</v>
      </c>
    </row>
    <row r="37" spans="2:17" ht="15.75" customHeight="1">
      <c r="B37" s="170" t="s">
        <v>223</v>
      </c>
      <c r="C37" s="109"/>
      <c r="D37" s="107">
        <v>14838</v>
      </c>
      <c r="E37" s="103">
        <v>97972</v>
      </c>
      <c r="F37" s="103">
        <v>2096700</v>
      </c>
      <c r="G37" s="103">
        <v>459447</v>
      </c>
      <c r="H37" s="167">
        <v>102.1</v>
      </c>
      <c r="I37" s="103">
        <v>354770</v>
      </c>
      <c r="J37" s="103">
        <v>2641</v>
      </c>
      <c r="K37" s="103">
        <v>15162</v>
      </c>
      <c r="L37" s="103">
        <v>79</v>
      </c>
      <c r="M37" s="103">
        <v>1084</v>
      </c>
      <c r="N37" s="103">
        <v>2923</v>
      </c>
      <c r="O37" s="103">
        <v>867</v>
      </c>
      <c r="P37" s="103">
        <v>867</v>
      </c>
      <c r="Q37" s="172">
        <v>29</v>
      </c>
    </row>
    <row r="38" spans="2:17" ht="15.75" customHeight="1">
      <c r="B38" s="170" t="s">
        <v>224</v>
      </c>
      <c r="C38" s="109"/>
      <c r="D38" s="107">
        <v>17258</v>
      </c>
      <c r="E38" s="103">
        <v>89961</v>
      </c>
      <c r="F38" s="103">
        <v>1952240</v>
      </c>
      <c r="G38" s="103">
        <v>354075</v>
      </c>
      <c r="H38" s="167">
        <v>102.1</v>
      </c>
      <c r="I38" s="103">
        <v>329496</v>
      </c>
      <c r="J38" s="103">
        <v>2535</v>
      </c>
      <c r="K38" s="103">
        <v>11018</v>
      </c>
      <c r="L38" s="103">
        <v>92</v>
      </c>
      <c r="M38" s="103">
        <v>1084</v>
      </c>
      <c r="N38" s="103">
        <v>2602</v>
      </c>
      <c r="O38" s="103">
        <v>731</v>
      </c>
      <c r="P38" s="103">
        <v>731</v>
      </c>
      <c r="Q38" s="172">
        <v>30</v>
      </c>
    </row>
    <row r="39" spans="2:17" ht="31.5" customHeight="1">
      <c r="B39" s="170" t="s">
        <v>225</v>
      </c>
      <c r="C39" s="109"/>
      <c r="D39" s="107">
        <v>8886</v>
      </c>
      <c r="E39" s="103">
        <v>55331</v>
      </c>
      <c r="F39" s="103">
        <v>1507277</v>
      </c>
      <c r="G39" s="103">
        <v>359219</v>
      </c>
      <c r="H39" s="167">
        <v>100.2</v>
      </c>
      <c r="I39" s="103">
        <v>325985</v>
      </c>
      <c r="J39" s="103">
        <v>2438</v>
      </c>
      <c r="K39" s="103">
        <v>4555</v>
      </c>
      <c r="L39" s="103">
        <v>46</v>
      </c>
      <c r="M39" s="103">
        <v>553</v>
      </c>
      <c r="N39" s="103">
        <v>1709</v>
      </c>
      <c r="O39" s="103">
        <v>360</v>
      </c>
      <c r="P39" s="103">
        <v>360</v>
      </c>
      <c r="Q39" s="172">
        <v>31</v>
      </c>
    </row>
    <row r="40" spans="2:17" ht="15.75" customHeight="1">
      <c r="B40" s="170" t="s">
        <v>226</v>
      </c>
      <c r="C40" s="109"/>
      <c r="D40" s="107">
        <v>12940</v>
      </c>
      <c r="E40" s="103">
        <v>68204</v>
      </c>
      <c r="F40" s="103">
        <v>1705491</v>
      </c>
      <c r="G40" s="103">
        <v>441953</v>
      </c>
      <c r="H40" s="167">
        <v>102.7</v>
      </c>
      <c r="I40" s="103">
        <v>339044</v>
      </c>
      <c r="J40" s="103">
        <v>2387</v>
      </c>
      <c r="K40" s="103">
        <v>3900</v>
      </c>
      <c r="L40" s="103">
        <v>59</v>
      </c>
      <c r="M40" s="103">
        <v>770</v>
      </c>
      <c r="N40" s="103">
        <v>1895</v>
      </c>
      <c r="O40" s="103">
        <v>397</v>
      </c>
      <c r="P40" s="103">
        <v>397</v>
      </c>
      <c r="Q40" s="172">
        <v>32</v>
      </c>
    </row>
    <row r="41" spans="2:17" ht="15.75" customHeight="1">
      <c r="B41" s="170" t="s">
        <v>227</v>
      </c>
      <c r="C41" s="109"/>
      <c r="D41" s="107">
        <v>26243</v>
      </c>
      <c r="E41" s="103">
        <v>171028</v>
      </c>
      <c r="F41" s="103">
        <v>5518944</v>
      </c>
      <c r="G41" s="103">
        <v>415998</v>
      </c>
      <c r="H41" s="167">
        <v>103.4</v>
      </c>
      <c r="I41" s="103">
        <v>362991</v>
      </c>
      <c r="J41" s="103">
        <v>2629</v>
      </c>
      <c r="K41" s="103">
        <v>18977</v>
      </c>
      <c r="L41" s="103">
        <v>185</v>
      </c>
      <c r="M41" s="103">
        <v>1624</v>
      </c>
      <c r="N41" s="103">
        <v>5051</v>
      </c>
      <c r="O41" s="103">
        <v>1601</v>
      </c>
      <c r="P41" s="103">
        <v>1601</v>
      </c>
      <c r="Q41" s="172">
        <v>33</v>
      </c>
    </row>
    <row r="42" spans="2:17" ht="15.75" customHeight="1">
      <c r="B42" s="170" t="s">
        <v>228</v>
      </c>
      <c r="C42" s="109"/>
      <c r="D42" s="107">
        <v>40708</v>
      </c>
      <c r="E42" s="103">
        <v>289445</v>
      </c>
      <c r="F42" s="103">
        <v>12567940</v>
      </c>
      <c r="G42" s="103">
        <v>399142</v>
      </c>
      <c r="H42" s="167">
        <v>100.5</v>
      </c>
      <c r="I42" s="103">
        <v>369635</v>
      </c>
      <c r="J42" s="103">
        <v>2849</v>
      </c>
      <c r="K42" s="103">
        <v>31716</v>
      </c>
      <c r="L42" s="103">
        <v>262</v>
      </c>
      <c r="M42" s="103">
        <v>2615</v>
      </c>
      <c r="N42" s="103">
        <v>6821</v>
      </c>
      <c r="O42" s="103">
        <v>2299</v>
      </c>
      <c r="P42" s="103">
        <v>2299</v>
      </c>
      <c r="Q42" s="172">
        <v>34</v>
      </c>
    </row>
    <row r="43" spans="2:17" ht="15.75" customHeight="1">
      <c r="B43" s="170" t="s">
        <v>229</v>
      </c>
      <c r="C43" s="109"/>
      <c r="D43" s="107">
        <v>23260</v>
      </c>
      <c r="E43" s="103">
        <v>136229</v>
      </c>
      <c r="F43" s="103">
        <v>3595032</v>
      </c>
      <c r="G43" s="103">
        <v>442726</v>
      </c>
      <c r="H43" s="167">
        <v>100.5</v>
      </c>
      <c r="I43" s="103">
        <v>365582</v>
      </c>
      <c r="J43" s="103">
        <v>2821</v>
      </c>
      <c r="K43" s="103">
        <v>15782</v>
      </c>
      <c r="L43" s="103">
        <v>151</v>
      </c>
      <c r="M43" s="103">
        <v>1326</v>
      </c>
      <c r="N43" s="103">
        <v>3578</v>
      </c>
      <c r="O43" s="103">
        <v>914</v>
      </c>
      <c r="P43" s="103">
        <v>914</v>
      </c>
      <c r="Q43" s="172">
        <v>35</v>
      </c>
    </row>
    <row r="44" spans="2:17" ht="31.5" customHeight="1">
      <c r="B44" s="170" t="s">
        <v>230</v>
      </c>
      <c r="C44" s="109"/>
      <c r="D44" s="107">
        <v>13466</v>
      </c>
      <c r="E44" s="103">
        <v>72347</v>
      </c>
      <c r="F44" s="103">
        <v>1821844</v>
      </c>
      <c r="G44" s="103">
        <v>483793</v>
      </c>
      <c r="H44" s="167">
        <v>99.2</v>
      </c>
      <c r="I44" s="103">
        <v>349960</v>
      </c>
      <c r="J44" s="103">
        <v>2845</v>
      </c>
      <c r="K44" s="103">
        <v>11104</v>
      </c>
      <c r="L44" s="103">
        <v>123</v>
      </c>
      <c r="M44" s="103">
        <v>791</v>
      </c>
      <c r="N44" s="103">
        <v>2296</v>
      </c>
      <c r="O44" s="103">
        <v>779</v>
      </c>
      <c r="P44" s="103">
        <v>779</v>
      </c>
      <c r="Q44" s="172">
        <v>36</v>
      </c>
    </row>
    <row r="45" spans="2:17" ht="15.75" customHeight="1">
      <c r="B45" s="170" t="s">
        <v>231</v>
      </c>
      <c r="C45" s="109"/>
      <c r="D45" s="107">
        <v>16259</v>
      </c>
      <c r="E45" s="103">
        <v>102199</v>
      </c>
      <c r="F45" s="103">
        <v>4282163</v>
      </c>
      <c r="G45" s="103">
        <v>433824</v>
      </c>
      <c r="H45" s="167">
        <v>100.9</v>
      </c>
      <c r="I45" s="103">
        <v>346059</v>
      </c>
      <c r="J45" s="103">
        <v>2649</v>
      </c>
      <c r="K45" s="103">
        <v>9444</v>
      </c>
      <c r="L45" s="103">
        <v>105</v>
      </c>
      <c r="M45" s="103">
        <v>805</v>
      </c>
      <c r="N45" s="103">
        <v>2542</v>
      </c>
      <c r="O45" s="103">
        <v>614</v>
      </c>
      <c r="P45" s="103">
        <v>614</v>
      </c>
      <c r="Q45" s="172">
        <v>37</v>
      </c>
    </row>
    <row r="46" spans="2:17" ht="15.75" customHeight="1">
      <c r="B46" s="170" t="s">
        <v>232</v>
      </c>
      <c r="C46" s="109"/>
      <c r="D46" s="107">
        <v>23564</v>
      </c>
      <c r="E46" s="103">
        <v>135797</v>
      </c>
      <c r="F46" s="103">
        <v>3923283</v>
      </c>
      <c r="G46" s="103">
        <v>386231</v>
      </c>
      <c r="H46" s="167">
        <v>98.3</v>
      </c>
      <c r="I46" s="103">
        <v>339741</v>
      </c>
      <c r="J46" s="103">
        <v>2324</v>
      </c>
      <c r="K46" s="103">
        <v>15113</v>
      </c>
      <c r="L46" s="103">
        <v>155</v>
      </c>
      <c r="M46" s="103">
        <v>1209</v>
      </c>
      <c r="N46" s="103">
        <v>3444</v>
      </c>
      <c r="O46" s="103">
        <v>868</v>
      </c>
      <c r="P46" s="103">
        <v>868</v>
      </c>
      <c r="Q46" s="172">
        <v>38</v>
      </c>
    </row>
    <row r="47" spans="2:17" ht="15.75" customHeight="1">
      <c r="B47" s="170" t="s">
        <v>233</v>
      </c>
      <c r="C47" s="109"/>
      <c r="D47" s="107">
        <v>13430</v>
      </c>
      <c r="E47" s="103">
        <v>72645</v>
      </c>
      <c r="F47" s="103">
        <v>1705016</v>
      </c>
      <c r="G47" s="103">
        <v>388582</v>
      </c>
      <c r="H47" s="167">
        <v>99.5</v>
      </c>
      <c r="I47" s="103">
        <v>320293</v>
      </c>
      <c r="J47" s="103">
        <v>2238</v>
      </c>
      <c r="K47" s="103">
        <v>16016</v>
      </c>
      <c r="L47" s="103">
        <v>142</v>
      </c>
      <c r="M47" s="103">
        <v>602</v>
      </c>
      <c r="N47" s="103">
        <v>2197</v>
      </c>
      <c r="O47" s="103">
        <v>459</v>
      </c>
      <c r="P47" s="103">
        <v>459</v>
      </c>
      <c r="Q47" s="172">
        <v>39</v>
      </c>
    </row>
    <row r="48" spans="2:17" ht="15.75" customHeight="1">
      <c r="B48" s="170" t="s">
        <v>234</v>
      </c>
      <c r="C48" s="109"/>
      <c r="D48" s="107">
        <v>70641</v>
      </c>
      <c r="E48" s="103">
        <v>502759</v>
      </c>
      <c r="F48" s="103">
        <v>22034564</v>
      </c>
      <c r="G48" s="103">
        <v>390932</v>
      </c>
      <c r="H48" s="167">
        <v>100.2</v>
      </c>
      <c r="I48" s="103">
        <v>353804</v>
      </c>
      <c r="J48" s="103">
        <v>2629</v>
      </c>
      <c r="K48" s="103">
        <v>91453</v>
      </c>
      <c r="L48" s="103">
        <v>481</v>
      </c>
      <c r="M48" s="103">
        <v>4357</v>
      </c>
      <c r="N48" s="103">
        <v>13556</v>
      </c>
      <c r="O48" s="103">
        <v>4885</v>
      </c>
      <c r="P48" s="103">
        <v>4885</v>
      </c>
      <c r="Q48" s="172">
        <v>40</v>
      </c>
    </row>
    <row r="49" spans="2:17" ht="15.75" customHeight="1">
      <c r="B49" s="170" t="s">
        <v>235</v>
      </c>
      <c r="C49" s="109"/>
      <c r="D49" s="107">
        <v>13301</v>
      </c>
      <c r="E49" s="103">
        <v>75875</v>
      </c>
      <c r="F49" s="103">
        <v>1875024</v>
      </c>
      <c r="G49" s="103">
        <v>388963</v>
      </c>
      <c r="H49" s="167">
        <v>99.9</v>
      </c>
      <c r="I49" s="103">
        <v>305180</v>
      </c>
      <c r="J49" s="103">
        <v>2479</v>
      </c>
      <c r="K49" s="103">
        <v>5828</v>
      </c>
      <c r="L49" s="103">
        <v>112</v>
      </c>
      <c r="M49" s="103">
        <v>678</v>
      </c>
      <c r="N49" s="103">
        <v>1985</v>
      </c>
      <c r="O49" s="103">
        <v>548</v>
      </c>
      <c r="P49" s="103">
        <v>548</v>
      </c>
      <c r="Q49" s="172">
        <v>41</v>
      </c>
    </row>
    <row r="50" spans="2:17" ht="31.5" customHeight="1">
      <c r="B50" s="170" t="s">
        <v>236</v>
      </c>
      <c r="C50" s="109"/>
      <c r="D50" s="107">
        <v>23569</v>
      </c>
      <c r="E50" s="103">
        <v>134487</v>
      </c>
      <c r="F50" s="103">
        <v>3298063</v>
      </c>
      <c r="G50" s="103">
        <v>321483</v>
      </c>
      <c r="H50" s="167">
        <v>104.6</v>
      </c>
      <c r="I50" s="103">
        <v>322688</v>
      </c>
      <c r="J50" s="103">
        <v>2187</v>
      </c>
      <c r="K50" s="103">
        <v>21604</v>
      </c>
      <c r="L50" s="103">
        <v>169</v>
      </c>
      <c r="M50" s="103">
        <v>1450</v>
      </c>
      <c r="N50" s="103">
        <v>3924</v>
      </c>
      <c r="O50" s="103">
        <v>1189</v>
      </c>
      <c r="P50" s="103">
        <v>1189</v>
      </c>
      <c r="Q50" s="172">
        <v>42</v>
      </c>
    </row>
    <row r="51" spans="2:17" ht="31.5" customHeight="1">
      <c r="B51" s="170" t="s">
        <v>237</v>
      </c>
      <c r="C51" s="109"/>
      <c r="D51" s="107">
        <v>25696</v>
      </c>
      <c r="E51" s="103">
        <v>162563</v>
      </c>
      <c r="F51" s="103">
        <v>4184779</v>
      </c>
      <c r="G51" s="103">
        <v>410734</v>
      </c>
      <c r="H51" s="167">
        <v>100</v>
      </c>
      <c r="I51" s="103">
        <v>313017</v>
      </c>
      <c r="J51" s="103">
        <v>2422</v>
      </c>
      <c r="K51" s="103">
        <v>15278</v>
      </c>
      <c r="L51" s="103">
        <v>223</v>
      </c>
      <c r="M51" s="103">
        <v>1485</v>
      </c>
      <c r="N51" s="103">
        <v>4584</v>
      </c>
      <c r="O51" s="103">
        <v>1202</v>
      </c>
      <c r="P51" s="103">
        <v>1202</v>
      </c>
      <c r="Q51" s="172">
        <v>43</v>
      </c>
    </row>
    <row r="52" spans="2:17" ht="15.75" customHeight="1">
      <c r="B52" s="170" t="s">
        <v>238</v>
      </c>
      <c r="C52" s="109"/>
      <c r="D52" s="107">
        <v>18864</v>
      </c>
      <c r="E52" s="103">
        <v>109890</v>
      </c>
      <c r="F52" s="103">
        <v>2695568</v>
      </c>
      <c r="G52" s="103">
        <v>389900</v>
      </c>
      <c r="H52" s="167">
        <v>100.5</v>
      </c>
      <c r="I52" s="103">
        <v>328818</v>
      </c>
      <c r="J52" s="103">
        <v>2647</v>
      </c>
      <c r="K52" s="103">
        <v>15319</v>
      </c>
      <c r="L52" s="103">
        <v>165</v>
      </c>
      <c r="M52" s="103">
        <v>971</v>
      </c>
      <c r="N52" s="103">
        <v>2898</v>
      </c>
      <c r="O52" s="103">
        <v>731</v>
      </c>
      <c r="P52" s="103">
        <v>731</v>
      </c>
      <c r="Q52" s="172">
        <v>44</v>
      </c>
    </row>
    <row r="53" spans="2:17" ht="15.75" customHeight="1">
      <c r="B53" s="170" t="s">
        <v>239</v>
      </c>
      <c r="C53" s="109"/>
      <c r="D53" s="107">
        <v>17293</v>
      </c>
      <c r="E53" s="103">
        <v>101842</v>
      </c>
      <c r="F53" s="103">
        <v>2696485</v>
      </c>
      <c r="G53" s="103">
        <v>412422</v>
      </c>
      <c r="H53" s="167">
        <v>98.4</v>
      </c>
      <c r="I53" s="103">
        <v>307862</v>
      </c>
      <c r="J53" s="103">
        <v>2347</v>
      </c>
      <c r="K53" s="103">
        <v>12863</v>
      </c>
      <c r="L53" s="103">
        <v>149</v>
      </c>
      <c r="M53" s="103">
        <v>896</v>
      </c>
      <c r="N53" s="103">
        <v>2538</v>
      </c>
      <c r="O53" s="103">
        <v>679</v>
      </c>
      <c r="P53" s="103">
        <v>679</v>
      </c>
      <c r="Q53" s="172">
        <v>45</v>
      </c>
    </row>
    <row r="54" spans="2:24" ht="15.75" customHeight="1">
      <c r="B54" s="170" t="s">
        <v>240</v>
      </c>
      <c r="C54" s="109"/>
      <c r="D54" s="107">
        <v>26864</v>
      </c>
      <c r="E54" s="103">
        <v>149609</v>
      </c>
      <c r="F54" s="103">
        <v>4331959</v>
      </c>
      <c r="G54" s="103">
        <v>415711</v>
      </c>
      <c r="H54" s="167">
        <v>101.1</v>
      </c>
      <c r="I54" s="103">
        <v>299463</v>
      </c>
      <c r="J54" s="103">
        <v>2239</v>
      </c>
      <c r="K54" s="103">
        <v>24450</v>
      </c>
      <c r="L54" s="103">
        <v>281</v>
      </c>
      <c r="M54" s="103">
        <v>1397</v>
      </c>
      <c r="N54" s="103">
        <v>3967</v>
      </c>
      <c r="O54" s="103">
        <v>1210</v>
      </c>
      <c r="P54" s="103">
        <v>1210</v>
      </c>
      <c r="Q54" s="172">
        <v>46</v>
      </c>
      <c r="R54" s="107"/>
      <c r="S54" s="107"/>
      <c r="T54" s="107"/>
      <c r="U54" s="107"/>
      <c r="V54" s="107"/>
      <c r="W54" s="107"/>
      <c r="X54" s="107"/>
    </row>
    <row r="55" spans="1:22" ht="15.75" customHeight="1">
      <c r="A55" s="151"/>
      <c r="B55" s="173" t="s">
        <v>241</v>
      </c>
      <c r="C55" s="153"/>
      <c r="D55" s="151">
        <v>20123</v>
      </c>
      <c r="E55" s="151">
        <v>108486</v>
      </c>
      <c r="F55" s="151">
        <v>2492057</v>
      </c>
      <c r="G55" s="151">
        <v>287936</v>
      </c>
      <c r="H55" s="174">
        <v>97.3</v>
      </c>
      <c r="I55" s="151">
        <v>281400</v>
      </c>
      <c r="J55" s="151">
        <v>2042</v>
      </c>
      <c r="K55" s="151">
        <v>19701</v>
      </c>
      <c r="L55" s="151">
        <v>95</v>
      </c>
      <c r="M55" s="151">
        <v>745</v>
      </c>
      <c r="N55" s="151">
        <v>2784</v>
      </c>
      <c r="O55" s="151">
        <v>771</v>
      </c>
      <c r="P55" s="151">
        <v>771</v>
      </c>
      <c r="Q55" s="175">
        <v>47</v>
      </c>
      <c r="R55" s="275"/>
      <c r="S55" s="275"/>
      <c r="T55" s="275"/>
      <c r="U55" s="275"/>
      <c r="V55" s="275"/>
    </row>
    <row r="56" spans="1:23" ht="50.25" customHeight="1" thickBot="1">
      <c r="A56" s="176"/>
      <c r="B56" s="177" t="s">
        <v>335</v>
      </c>
      <c r="C56" s="178"/>
      <c r="D56" s="179" t="s">
        <v>313</v>
      </c>
      <c r="E56" s="180"/>
      <c r="F56" s="180"/>
      <c r="G56" s="276" t="s">
        <v>314</v>
      </c>
      <c r="H56" s="277" t="s">
        <v>315</v>
      </c>
      <c r="I56" s="278" t="s">
        <v>316</v>
      </c>
      <c r="J56" s="279" t="s">
        <v>317</v>
      </c>
      <c r="K56" s="280" t="s">
        <v>318</v>
      </c>
      <c r="L56" s="182" t="s">
        <v>319</v>
      </c>
      <c r="M56" s="281"/>
      <c r="N56" s="182" t="s">
        <v>320</v>
      </c>
      <c r="O56" s="183"/>
      <c r="P56" s="281"/>
      <c r="Q56" s="138" t="s">
        <v>70</v>
      </c>
      <c r="R56" s="275"/>
      <c r="S56" s="275"/>
      <c r="T56" s="275"/>
      <c r="U56" s="275"/>
      <c r="V56" s="275"/>
      <c r="W56" s="107"/>
    </row>
    <row r="57" spans="2:22" ht="15" customHeight="1">
      <c r="B57" s="282" t="s">
        <v>336</v>
      </c>
      <c r="C57" s="282"/>
      <c r="D57" s="282"/>
      <c r="E57" s="282"/>
      <c r="F57" s="282"/>
      <c r="J57" s="283" t="s">
        <v>321</v>
      </c>
      <c r="K57" s="283"/>
      <c r="L57" s="283" t="s">
        <v>337</v>
      </c>
      <c r="R57" s="275"/>
      <c r="S57" s="275"/>
      <c r="T57" s="275"/>
      <c r="U57" s="275"/>
      <c r="V57" s="275"/>
    </row>
    <row r="58" spans="2:22" ht="14.25">
      <c r="B58" s="283"/>
      <c r="C58" s="283"/>
      <c r="D58" s="283"/>
      <c r="E58" s="283"/>
      <c r="F58" s="283"/>
      <c r="I58" s="283" t="s">
        <v>338</v>
      </c>
      <c r="R58" s="275"/>
      <c r="S58" s="275"/>
      <c r="T58" s="275"/>
      <c r="U58" s="275"/>
      <c r="V58" s="275"/>
    </row>
    <row r="59" spans="2:22" ht="14.25">
      <c r="B59" s="283"/>
      <c r="C59" s="283"/>
      <c r="D59" s="283"/>
      <c r="E59" s="283"/>
      <c r="F59" s="283"/>
      <c r="R59" s="275"/>
      <c r="S59" s="275"/>
      <c r="T59" s="275"/>
      <c r="U59" s="275"/>
      <c r="V59" s="275"/>
    </row>
    <row r="60" spans="2:6" ht="14.25">
      <c r="B60" s="283"/>
      <c r="C60" s="283"/>
      <c r="D60" s="283"/>
      <c r="E60" s="283"/>
      <c r="F60" s="283"/>
    </row>
  </sheetData>
  <mergeCells count="19">
    <mergeCell ref="Q3:Q4"/>
    <mergeCell ref="L3:L4"/>
    <mergeCell ref="N3:N4"/>
    <mergeCell ref="I3:I4"/>
    <mergeCell ref="J3:J4"/>
    <mergeCell ref="K3:K4"/>
    <mergeCell ref="N56:P56"/>
    <mergeCell ref="O3:P4"/>
    <mergeCell ref="N6:O6"/>
    <mergeCell ref="N5:O5"/>
    <mergeCell ref="B3:B4"/>
    <mergeCell ref="D56:F56"/>
    <mergeCell ref="M3:M4"/>
    <mergeCell ref="L56:M56"/>
    <mergeCell ref="L5:M5"/>
    <mergeCell ref="D3:F3"/>
    <mergeCell ref="H3:H4"/>
    <mergeCell ref="D5:E5"/>
    <mergeCell ref="G3:G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9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61"/>
  <sheetViews>
    <sheetView showGridLines="0" zoomScaleSheetLayoutView="5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" sqref="B1"/>
    </sheetView>
  </sheetViews>
  <sheetFormatPr defaultColWidth="8.625" defaultRowHeight="12.75"/>
  <cols>
    <col min="1" max="1" width="0.875" style="284" customWidth="1"/>
    <col min="2" max="2" width="14.875" style="284" customWidth="1"/>
    <col min="3" max="3" width="0.875" style="284" customWidth="1"/>
    <col min="4" max="8" width="15.25390625" style="1" customWidth="1"/>
    <col min="9" max="9" width="15.625" style="1" customWidth="1"/>
    <col min="10" max="11" width="15.25390625" style="6" customWidth="1"/>
    <col min="12" max="12" width="15.25390625" style="284" customWidth="1"/>
    <col min="13" max="20" width="15.00390625" style="284" customWidth="1"/>
    <col min="21" max="21" width="0.875" style="284" customWidth="1"/>
    <col min="22" max="22" width="14.375" style="284" customWidth="1"/>
    <col min="28" max="28" width="4.00390625" style="284" customWidth="1"/>
    <col min="29" max="16384" width="8.625" style="284" customWidth="1"/>
  </cols>
  <sheetData>
    <row r="1" spans="5:17" ht="24">
      <c r="E1" s="285" t="s">
        <v>365</v>
      </c>
      <c r="I1" s="103"/>
      <c r="K1" s="285"/>
      <c r="L1" s="285" t="s">
        <v>339</v>
      </c>
      <c r="Q1" s="286" t="s">
        <v>100</v>
      </c>
    </row>
    <row r="2" spans="1:29" ht="15.75" customHeight="1" thickBot="1">
      <c r="A2" s="287"/>
      <c r="B2" s="287"/>
      <c r="C2" s="287"/>
      <c r="D2" s="4"/>
      <c r="E2" s="4"/>
      <c r="F2" s="4"/>
      <c r="G2" s="4"/>
      <c r="H2" s="4"/>
      <c r="I2" s="4"/>
      <c r="J2" s="4"/>
      <c r="K2" s="4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C2" s="288"/>
    </row>
    <row r="3" spans="1:29" ht="15.75" customHeight="1">
      <c r="A3" s="288"/>
      <c r="B3" s="289" t="s">
        <v>0</v>
      </c>
      <c r="C3" s="290"/>
      <c r="D3" s="79" t="s">
        <v>366</v>
      </c>
      <c r="E3" s="291"/>
      <c r="F3" s="291"/>
      <c r="G3" s="291"/>
      <c r="H3" s="291"/>
      <c r="I3" s="291"/>
      <c r="J3" s="226" t="s">
        <v>367</v>
      </c>
      <c r="K3" s="292" t="s">
        <v>368</v>
      </c>
      <c r="L3" s="293" t="s">
        <v>369</v>
      </c>
      <c r="M3" s="294" t="s">
        <v>340</v>
      </c>
      <c r="N3" s="295"/>
      <c r="O3" s="296"/>
      <c r="P3" s="294" t="s">
        <v>341</v>
      </c>
      <c r="Q3" s="295"/>
      <c r="R3" s="296"/>
      <c r="S3" s="297" t="s">
        <v>342</v>
      </c>
      <c r="T3" s="81" t="s">
        <v>343</v>
      </c>
      <c r="U3" s="298"/>
      <c r="V3" s="299" t="s">
        <v>160</v>
      </c>
      <c r="AC3" s="288"/>
    </row>
    <row r="4" spans="1:29" ht="31.5" customHeight="1">
      <c r="A4" s="288"/>
      <c r="B4" s="300"/>
      <c r="C4" s="290"/>
      <c r="D4" s="301" t="s">
        <v>370</v>
      </c>
      <c r="E4" s="302"/>
      <c r="F4" s="302"/>
      <c r="G4" s="302"/>
      <c r="H4" s="303"/>
      <c r="I4" s="304" t="s">
        <v>344</v>
      </c>
      <c r="J4" s="305"/>
      <c r="K4" s="306"/>
      <c r="L4" s="293"/>
      <c r="M4" s="307" t="s">
        <v>345</v>
      </c>
      <c r="N4" s="308" t="s">
        <v>371</v>
      </c>
      <c r="O4" s="309" t="s">
        <v>346</v>
      </c>
      <c r="P4" s="310" t="s">
        <v>345</v>
      </c>
      <c r="Q4" s="308" t="s">
        <v>371</v>
      </c>
      <c r="R4" s="204" t="s">
        <v>347</v>
      </c>
      <c r="S4" s="311"/>
      <c r="T4" s="312"/>
      <c r="U4" s="313"/>
      <c r="V4" s="314"/>
      <c r="AC4" s="288"/>
    </row>
    <row r="5" spans="1:29" ht="31.5" customHeight="1" thickBot="1">
      <c r="A5" s="287"/>
      <c r="B5" s="315"/>
      <c r="C5" s="316"/>
      <c r="D5" s="10" t="s">
        <v>348</v>
      </c>
      <c r="E5" s="229" t="s">
        <v>349</v>
      </c>
      <c r="F5" s="229" t="s">
        <v>350</v>
      </c>
      <c r="G5" s="229" t="s">
        <v>351</v>
      </c>
      <c r="H5" s="229" t="s">
        <v>352</v>
      </c>
      <c r="I5" s="133"/>
      <c r="J5" s="230"/>
      <c r="K5" s="317"/>
      <c r="L5" s="318"/>
      <c r="M5" s="75"/>
      <c r="N5" s="102"/>
      <c r="O5" s="102"/>
      <c r="P5" s="96"/>
      <c r="Q5" s="102"/>
      <c r="R5" s="102"/>
      <c r="S5" s="319"/>
      <c r="T5" s="82"/>
      <c r="U5" s="320"/>
      <c r="V5" s="321"/>
      <c r="AC5" s="288"/>
    </row>
    <row r="6" spans="1:29" ht="17.25" customHeight="1" thickBot="1">
      <c r="A6" s="287"/>
      <c r="B6" s="322" t="s">
        <v>11</v>
      </c>
      <c r="C6" s="316"/>
      <c r="D6" s="232" t="s">
        <v>372</v>
      </c>
      <c r="E6" s="323"/>
      <c r="F6" s="323"/>
      <c r="G6" s="323"/>
      <c r="H6" s="323"/>
      <c r="I6" s="323"/>
      <c r="J6" s="232" t="s">
        <v>353</v>
      </c>
      <c r="K6" s="233"/>
      <c r="L6" s="324" t="s">
        <v>354</v>
      </c>
      <c r="M6" s="325" t="s">
        <v>355</v>
      </c>
      <c r="N6" s="326"/>
      <c r="O6" s="326"/>
      <c r="P6" s="323"/>
      <c r="Q6" s="323"/>
      <c r="R6" s="327"/>
      <c r="S6" s="328" t="s">
        <v>356</v>
      </c>
      <c r="T6" s="328" t="s">
        <v>356</v>
      </c>
      <c r="U6" s="329"/>
      <c r="V6" s="330" t="s">
        <v>12</v>
      </c>
      <c r="AC6" s="288"/>
    </row>
    <row r="7" spans="1:29" ht="17.25" customHeight="1">
      <c r="A7" s="331"/>
      <c r="B7" s="332" t="s">
        <v>373</v>
      </c>
      <c r="C7" s="333"/>
      <c r="D7" s="239" t="s">
        <v>357</v>
      </c>
      <c r="E7" s="334"/>
      <c r="F7" s="334"/>
      <c r="G7" s="334"/>
      <c r="H7" s="334"/>
      <c r="I7" s="334"/>
      <c r="J7" s="334"/>
      <c r="K7" s="334"/>
      <c r="L7" s="335" t="s">
        <v>15</v>
      </c>
      <c r="M7" s="336" t="s">
        <v>358</v>
      </c>
      <c r="N7" s="337" t="s">
        <v>15</v>
      </c>
      <c r="O7" s="338"/>
      <c r="P7" s="339" t="s">
        <v>358</v>
      </c>
      <c r="Q7" s="337" t="s">
        <v>15</v>
      </c>
      <c r="R7" s="338"/>
      <c r="S7" s="340" t="s">
        <v>359</v>
      </c>
      <c r="T7" s="340"/>
      <c r="U7" s="341"/>
      <c r="V7" s="342" t="s">
        <v>13</v>
      </c>
      <c r="AC7" s="288"/>
    </row>
    <row r="8" spans="1:29" ht="17.25" customHeight="1">
      <c r="A8" s="331"/>
      <c r="B8" s="332" t="s">
        <v>20</v>
      </c>
      <c r="C8" s="333"/>
      <c r="D8" s="50">
        <f aca="true" t="shared" si="0" ref="D8:T8">RANK(D51,D10:D56,0)</f>
        <v>27</v>
      </c>
      <c r="E8" s="50">
        <f t="shared" si="0"/>
        <v>34</v>
      </c>
      <c r="F8" s="50">
        <f t="shared" si="0"/>
        <v>11</v>
      </c>
      <c r="G8" s="50">
        <f t="shared" si="0"/>
        <v>16</v>
      </c>
      <c r="H8" s="50">
        <f t="shared" si="0"/>
        <v>19</v>
      </c>
      <c r="I8" s="50">
        <f t="shared" si="0"/>
        <v>27</v>
      </c>
      <c r="J8" s="50">
        <f t="shared" si="0"/>
        <v>27</v>
      </c>
      <c r="K8" s="34">
        <f t="shared" si="0"/>
        <v>12</v>
      </c>
      <c r="L8" s="343">
        <f t="shared" si="0"/>
        <v>27</v>
      </c>
      <c r="M8" s="50">
        <f t="shared" si="0"/>
        <v>23</v>
      </c>
      <c r="N8" s="50">
        <f t="shared" si="0"/>
        <v>25</v>
      </c>
      <c r="O8" s="50">
        <f t="shared" si="0"/>
        <v>26</v>
      </c>
      <c r="P8" s="50">
        <f t="shared" si="0"/>
        <v>17</v>
      </c>
      <c r="Q8" s="50">
        <f t="shared" si="0"/>
        <v>25</v>
      </c>
      <c r="R8" s="50">
        <f t="shared" si="0"/>
        <v>26</v>
      </c>
      <c r="S8" s="50">
        <f t="shared" si="0"/>
        <v>35</v>
      </c>
      <c r="T8" s="34">
        <f t="shared" si="0"/>
        <v>34</v>
      </c>
      <c r="U8" s="344"/>
      <c r="V8" s="345" t="s">
        <v>21</v>
      </c>
      <c r="AC8" s="288"/>
    </row>
    <row r="9" spans="2:22" ht="15.75" customHeight="1">
      <c r="B9" s="346" t="s">
        <v>293</v>
      </c>
      <c r="C9" s="290"/>
      <c r="D9" s="17">
        <v>48995491</v>
      </c>
      <c r="E9" s="17">
        <v>16306851</v>
      </c>
      <c r="F9" s="17">
        <v>9308168</v>
      </c>
      <c r="G9" s="17">
        <v>7173610</v>
      </c>
      <c r="H9" s="17">
        <v>7159644</v>
      </c>
      <c r="I9" s="17">
        <v>48193452</v>
      </c>
      <c r="J9" s="17">
        <f aca="true" t="shared" si="1" ref="J9:T9">SUM(J10:J56)</f>
        <v>19921486.506000005</v>
      </c>
      <c r="K9" s="17">
        <f t="shared" si="1"/>
        <v>9049190.966</v>
      </c>
      <c r="L9" s="347">
        <f t="shared" si="1"/>
        <v>103276482</v>
      </c>
      <c r="M9" s="347">
        <f t="shared" si="1"/>
        <v>23123</v>
      </c>
      <c r="N9" s="348">
        <f t="shared" si="1"/>
        <v>416833</v>
      </c>
      <c r="O9" s="348">
        <f t="shared" si="1"/>
        <v>7197458</v>
      </c>
      <c r="P9" s="348">
        <f t="shared" si="1"/>
        <v>11035</v>
      </c>
      <c r="Q9" s="348">
        <f t="shared" si="1"/>
        <v>248694</v>
      </c>
      <c r="R9" s="348">
        <f t="shared" si="1"/>
        <v>3626415</v>
      </c>
      <c r="S9" s="348">
        <f t="shared" si="1"/>
        <v>2269293</v>
      </c>
      <c r="T9" s="348">
        <f t="shared" si="1"/>
        <v>933828</v>
      </c>
      <c r="U9" s="348"/>
      <c r="V9" s="349" t="s">
        <v>22</v>
      </c>
    </row>
    <row r="10" spans="2:22" ht="31.5" customHeight="1">
      <c r="B10" s="350" t="s">
        <v>195</v>
      </c>
      <c r="C10" s="290"/>
      <c r="D10" s="17">
        <v>2625406</v>
      </c>
      <c r="E10" s="21">
        <v>554100</v>
      </c>
      <c r="F10" s="21">
        <v>686715</v>
      </c>
      <c r="G10" s="21">
        <v>482704</v>
      </c>
      <c r="H10" s="21">
        <v>459411</v>
      </c>
      <c r="I10" s="21">
        <v>2614444</v>
      </c>
      <c r="J10" s="17">
        <v>1131326.338</v>
      </c>
      <c r="K10" s="17">
        <v>701874.793</v>
      </c>
      <c r="L10" s="348">
        <v>4649964</v>
      </c>
      <c r="M10" s="348">
        <v>1407</v>
      </c>
      <c r="N10" s="348">
        <v>20063</v>
      </c>
      <c r="O10" s="348">
        <v>297450</v>
      </c>
      <c r="P10" s="284">
        <v>719</v>
      </c>
      <c r="Q10" s="348">
        <v>12674</v>
      </c>
      <c r="R10" s="348">
        <v>159708</v>
      </c>
      <c r="S10" s="348">
        <v>73071</v>
      </c>
      <c r="T10" s="348">
        <v>28384</v>
      </c>
      <c r="U10" s="348"/>
      <c r="V10" s="351">
        <v>1</v>
      </c>
    </row>
    <row r="11" spans="2:22" ht="15.75" customHeight="1">
      <c r="B11" s="350" t="s">
        <v>196</v>
      </c>
      <c r="C11" s="290"/>
      <c r="D11" s="17">
        <v>771574</v>
      </c>
      <c r="E11" s="21">
        <v>133757</v>
      </c>
      <c r="F11" s="21">
        <v>232425</v>
      </c>
      <c r="G11" s="21">
        <v>136951</v>
      </c>
      <c r="H11" s="21">
        <v>108427</v>
      </c>
      <c r="I11" s="21">
        <v>759720</v>
      </c>
      <c r="J11" s="17">
        <v>326609.788</v>
      </c>
      <c r="K11" s="17">
        <v>231328.705</v>
      </c>
      <c r="L11" s="348">
        <v>1192106</v>
      </c>
      <c r="M11" s="284">
        <v>401</v>
      </c>
      <c r="N11" s="348">
        <v>5868</v>
      </c>
      <c r="O11" s="348">
        <v>84848</v>
      </c>
      <c r="P11" s="284">
        <v>178</v>
      </c>
      <c r="Q11" s="348">
        <v>3501</v>
      </c>
      <c r="R11" s="348">
        <v>44934</v>
      </c>
      <c r="S11" s="348">
        <v>14769</v>
      </c>
      <c r="T11" s="348">
        <v>8392</v>
      </c>
      <c r="U11" s="348"/>
      <c r="V11" s="351">
        <v>2</v>
      </c>
    </row>
    <row r="12" spans="2:22" ht="15.75" customHeight="1">
      <c r="B12" s="350" t="s">
        <v>197</v>
      </c>
      <c r="C12" s="290"/>
      <c r="D12" s="17">
        <v>747047</v>
      </c>
      <c r="E12" s="21">
        <v>125769</v>
      </c>
      <c r="F12" s="21">
        <v>238131</v>
      </c>
      <c r="G12" s="21">
        <v>126320</v>
      </c>
      <c r="H12" s="21">
        <v>112090</v>
      </c>
      <c r="I12" s="21">
        <v>729654</v>
      </c>
      <c r="J12" s="17">
        <v>335513.395</v>
      </c>
      <c r="K12" s="17">
        <v>235901.46</v>
      </c>
      <c r="L12" s="348">
        <v>1131647</v>
      </c>
      <c r="M12" s="284">
        <v>447</v>
      </c>
      <c r="N12" s="348">
        <v>5833</v>
      </c>
      <c r="O12" s="348">
        <v>78989</v>
      </c>
      <c r="P12" s="284">
        <v>204</v>
      </c>
      <c r="Q12" s="348">
        <v>3453</v>
      </c>
      <c r="R12" s="348">
        <v>43263</v>
      </c>
      <c r="S12" s="348">
        <v>11289</v>
      </c>
      <c r="T12" s="348">
        <v>5766</v>
      </c>
      <c r="U12" s="348"/>
      <c r="V12" s="351">
        <v>3</v>
      </c>
    </row>
    <row r="13" spans="2:22" ht="15.75" customHeight="1">
      <c r="B13" s="350" t="s">
        <v>198</v>
      </c>
      <c r="C13" s="290"/>
      <c r="D13" s="17">
        <v>806192</v>
      </c>
      <c r="E13" s="21">
        <v>249129</v>
      </c>
      <c r="F13" s="21">
        <v>182199</v>
      </c>
      <c r="G13" s="21">
        <v>118976</v>
      </c>
      <c r="H13" s="21">
        <v>102759</v>
      </c>
      <c r="I13" s="21">
        <v>787582</v>
      </c>
      <c r="J13" s="17">
        <v>366805.568</v>
      </c>
      <c r="K13" s="17">
        <v>180634.724</v>
      </c>
      <c r="L13" s="348">
        <v>1900078</v>
      </c>
      <c r="M13" s="284">
        <v>466</v>
      </c>
      <c r="N13" s="348">
        <v>8265</v>
      </c>
      <c r="O13" s="348">
        <v>133432</v>
      </c>
      <c r="P13" s="284">
        <v>234</v>
      </c>
      <c r="Q13" s="348">
        <v>4989</v>
      </c>
      <c r="R13" s="348">
        <v>69960</v>
      </c>
      <c r="S13" s="348">
        <v>33357</v>
      </c>
      <c r="T13" s="348">
        <v>14016</v>
      </c>
      <c r="U13" s="348"/>
      <c r="V13" s="351">
        <v>4</v>
      </c>
    </row>
    <row r="14" spans="2:22" ht="15.75" customHeight="1">
      <c r="B14" s="350" t="s">
        <v>199</v>
      </c>
      <c r="C14" s="290"/>
      <c r="D14" s="17">
        <v>695740</v>
      </c>
      <c r="E14" s="21">
        <v>99058</v>
      </c>
      <c r="F14" s="21">
        <v>209828</v>
      </c>
      <c r="G14" s="21">
        <v>120253</v>
      </c>
      <c r="H14" s="21">
        <v>117257</v>
      </c>
      <c r="I14" s="21">
        <v>688277</v>
      </c>
      <c r="J14" s="17">
        <v>282818.24</v>
      </c>
      <c r="K14" s="17">
        <v>204465.084</v>
      </c>
      <c r="L14" s="348">
        <v>961480</v>
      </c>
      <c r="M14" s="284">
        <v>294</v>
      </c>
      <c r="N14" s="348">
        <v>4319</v>
      </c>
      <c r="O14" s="348">
        <v>60699</v>
      </c>
      <c r="P14" s="284">
        <v>135</v>
      </c>
      <c r="Q14" s="348">
        <v>2533</v>
      </c>
      <c r="R14" s="348">
        <v>33002</v>
      </c>
      <c r="S14" s="348">
        <v>8604</v>
      </c>
      <c r="T14" s="348">
        <v>4961</v>
      </c>
      <c r="U14" s="348"/>
      <c r="V14" s="351">
        <v>5</v>
      </c>
    </row>
    <row r="15" spans="2:22" ht="31.5" customHeight="1">
      <c r="B15" s="350" t="s">
        <v>200</v>
      </c>
      <c r="C15" s="290"/>
      <c r="D15" s="17">
        <v>613688</v>
      </c>
      <c r="E15" s="21">
        <v>110940</v>
      </c>
      <c r="F15" s="21">
        <v>189875</v>
      </c>
      <c r="G15" s="21">
        <v>88436</v>
      </c>
      <c r="H15" s="21">
        <v>99383</v>
      </c>
      <c r="I15" s="21">
        <v>603907</v>
      </c>
      <c r="J15" s="17">
        <v>275244.116</v>
      </c>
      <c r="K15" s="17">
        <v>185254.629</v>
      </c>
      <c r="L15" s="348">
        <v>987240</v>
      </c>
      <c r="M15" s="284">
        <v>361</v>
      </c>
      <c r="N15" s="348">
        <v>4786</v>
      </c>
      <c r="O15" s="348">
        <v>69027</v>
      </c>
      <c r="P15" s="284">
        <v>131</v>
      </c>
      <c r="Q15" s="348">
        <v>2763</v>
      </c>
      <c r="R15" s="348">
        <v>37420</v>
      </c>
      <c r="S15" s="348">
        <v>10352</v>
      </c>
      <c r="T15" s="352">
        <v>9542</v>
      </c>
      <c r="U15" s="348"/>
      <c r="V15" s="351">
        <v>6</v>
      </c>
    </row>
    <row r="16" spans="2:22" ht="15.75" customHeight="1">
      <c r="B16" s="350" t="s">
        <v>201</v>
      </c>
      <c r="C16" s="290"/>
      <c r="D16" s="17">
        <v>875329</v>
      </c>
      <c r="E16" s="21">
        <v>218184</v>
      </c>
      <c r="F16" s="21">
        <v>238436</v>
      </c>
      <c r="G16" s="21">
        <v>148897</v>
      </c>
      <c r="H16" s="21">
        <v>109140</v>
      </c>
      <c r="I16" s="21">
        <v>866739</v>
      </c>
      <c r="J16" s="17">
        <v>400647.948</v>
      </c>
      <c r="K16" s="17">
        <v>233795.833</v>
      </c>
      <c r="L16" s="348">
        <v>1678217</v>
      </c>
      <c r="M16" s="284">
        <v>558</v>
      </c>
      <c r="N16" s="348">
        <v>8407</v>
      </c>
      <c r="O16" s="348">
        <v>127486</v>
      </c>
      <c r="P16" s="284">
        <v>246</v>
      </c>
      <c r="Q16" s="348">
        <v>5080</v>
      </c>
      <c r="R16" s="348">
        <v>68382</v>
      </c>
      <c r="S16" s="348">
        <v>24529</v>
      </c>
      <c r="T16" s="348">
        <v>14186</v>
      </c>
      <c r="U16" s="348"/>
      <c r="V16" s="351">
        <v>7</v>
      </c>
    </row>
    <row r="17" spans="2:22" ht="15.75" customHeight="1">
      <c r="B17" s="350" t="s">
        <v>202</v>
      </c>
      <c r="C17" s="290"/>
      <c r="D17" s="17">
        <v>1008094</v>
      </c>
      <c r="E17" s="21">
        <v>336659</v>
      </c>
      <c r="F17" s="21">
        <v>188389</v>
      </c>
      <c r="G17" s="21">
        <v>154665</v>
      </c>
      <c r="H17" s="21">
        <v>153059</v>
      </c>
      <c r="I17" s="21">
        <v>991813</v>
      </c>
      <c r="J17" s="17">
        <v>448926.066</v>
      </c>
      <c r="K17" s="17">
        <v>181640.806</v>
      </c>
      <c r="L17" s="348">
        <v>2407322</v>
      </c>
      <c r="M17" s="284">
        <v>580</v>
      </c>
      <c r="N17" s="348">
        <v>10273</v>
      </c>
      <c r="O17" s="348">
        <v>174435</v>
      </c>
      <c r="P17" s="284">
        <v>245</v>
      </c>
      <c r="Q17" s="348">
        <v>6184</v>
      </c>
      <c r="R17" s="348">
        <v>90722</v>
      </c>
      <c r="S17" s="348">
        <v>52266</v>
      </c>
      <c r="T17" s="348">
        <v>23486</v>
      </c>
      <c r="U17" s="348"/>
      <c r="V17" s="351">
        <v>8</v>
      </c>
    </row>
    <row r="18" spans="2:22" ht="15.75" customHeight="1">
      <c r="B18" s="350" t="s">
        <v>203</v>
      </c>
      <c r="C18" s="290"/>
      <c r="D18" s="17">
        <v>820324</v>
      </c>
      <c r="E18" s="21">
        <v>248821</v>
      </c>
      <c r="F18" s="21">
        <v>156572</v>
      </c>
      <c r="G18" s="21">
        <v>115788</v>
      </c>
      <c r="H18" s="21">
        <v>99273</v>
      </c>
      <c r="I18" s="21">
        <v>802206</v>
      </c>
      <c r="J18" s="17">
        <v>329875.59</v>
      </c>
      <c r="K18" s="17">
        <v>134301.948</v>
      </c>
      <c r="L18" s="348">
        <v>1618650</v>
      </c>
      <c r="M18" s="284">
        <v>426</v>
      </c>
      <c r="N18" s="348">
        <v>7143</v>
      </c>
      <c r="O18" s="348">
        <v>115574</v>
      </c>
      <c r="P18" s="284">
        <v>179</v>
      </c>
      <c r="Q18" s="348">
        <v>4310</v>
      </c>
      <c r="R18" s="348">
        <v>60688</v>
      </c>
      <c r="S18" s="348">
        <v>33380</v>
      </c>
      <c r="T18" s="348">
        <v>15363</v>
      </c>
      <c r="U18" s="348"/>
      <c r="V18" s="351">
        <v>9</v>
      </c>
    </row>
    <row r="19" spans="2:22" ht="15.75" customHeight="1">
      <c r="B19" s="350" t="s">
        <v>204</v>
      </c>
      <c r="C19" s="290"/>
      <c r="D19" s="17">
        <v>757104</v>
      </c>
      <c r="E19" s="21">
        <v>222802</v>
      </c>
      <c r="F19" s="21">
        <v>155670</v>
      </c>
      <c r="G19" s="21">
        <v>100653</v>
      </c>
      <c r="H19" s="21">
        <v>94057</v>
      </c>
      <c r="I19" s="21">
        <v>742593</v>
      </c>
      <c r="J19" s="17">
        <v>319388.546</v>
      </c>
      <c r="K19" s="17">
        <v>144269.748</v>
      </c>
      <c r="L19" s="348">
        <v>1630403</v>
      </c>
      <c r="M19" s="284">
        <v>349</v>
      </c>
      <c r="N19" s="348">
        <v>6919</v>
      </c>
      <c r="O19" s="348">
        <v>119933</v>
      </c>
      <c r="P19" s="284">
        <v>182</v>
      </c>
      <c r="Q19" s="348">
        <v>4048</v>
      </c>
      <c r="R19" s="348">
        <v>59488</v>
      </c>
      <c r="S19" s="348">
        <v>35453</v>
      </c>
      <c r="T19" s="348">
        <v>23485</v>
      </c>
      <c r="U19" s="348"/>
      <c r="V19" s="351">
        <v>10</v>
      </c>
    </row>
    <row r="20" spans="2:22" ht="31.5" customHeight="1">
      <c r="B20" s="350" t="s">
        <v>205</v>
      </c>
      <c r="C20" s="290"/>
      <c r="D20" s="17">
        <v>1557104</v>
      </c>
      <c r="E20" s="21">
        <v>664997</v>
      </c>
      <c r="F20" s="21">
        <v>244544</v>
      </c>
      <c r="G20" s="21">
        <v>210783</v>
      </c>
      <c r="H20" s="21">
        <v>218722</v>
      </c>
      <c r="I20" s="21">
        <v>1543069</v>
      </c>
      <c r="J20" s="17">
        <v>763005.075</v>
      </c>
      <c r="K20" s="17">
        <v>236244.015</v>
      </c>
      <c r="L20" s="348">
        <v>5681379</v>
      </c>
      <c r="M20" s="284">
        <v>833</v>
      </c>
      <c r="N20" s="348">
        <v>19605</v>
      </c>
      <c r="O20" s="348">
        <v>405314</v>
      </c>
      <c r="P20" s="284">
        <v>449</v>
      </c>
      <c r="Q20" s="348">
        <v>11489</v>
      </c>
      <c r="R20" s="348">
        <v>194154</v>
      </c>
      <c r="S20" s="348">
        <v>157047</v>
      </c>
      <c r="T20" s="348">
        <v>53564</v>
      </c>
      <c r="U20" s="348"/>
      <c r="V20" s="351">
        <v>11</v>
      </c>
    </row>
    <row r="21" spans="2:22" ht="15.75" customHeight="1">
      <c r="B21" s="350" t="s">
        <v>206</v>
      </c>
      <c r="C21" s="290"/>
      <c r="D21" s="17">
        <v>1454700</v>
      </c>
      <c r="E21" s="21">
        <v>584610</v>
      </c>
      <c r="F21" s="21">
        <v>221914</v>
      </c>
      <c r="G21" s="21">
        <v>209420</v>
      </c>
      <c r="H21" s="21">
        <v>208696</v>
      </c>
      <c r="I21" s="21">
        <v>1441070</v>
      </c>
      <c r="J21" s="17">
        <v>670525.079</v>
      </c>
      <c r="K21" s="17">
        <v>216004.54</v>
      </c>
      <c r="L21" s="348">
        <v>4919111</v>
      </c>
      <c r="M21" s="284">
        <v>867</v>
      </c>
      <c r="N21" s="348">
        <v>17833</v>
      </c>
      <c r="O21" s="348">
        <v>336003</v>
      </c>
      <c r="P21" s="284">
        <v>406</v>
      </c>
      <c r="Q21" s="348">
        <v>10238</v>
      </c>
      <c r="R21" s="348">
        <v>161783</v>
      </c>
      <c r="S21" s="348">
        <v>131037</v>
      </c>
      <c r="T21" s="348">
        <v>36694</v>
      </c>
      <c r="U21" s="348"/>
      <c r="V21" s="351">
        <v>12</v>
      </c>
    </row>
    <row r="22" spans="2:22" ht="15.75" customHeight="1">
      <c r="B22" s="350" t="s">
        <v>207</v>
      </c>
      <c r="C22" s="290"/>
      <c r="D22" s="17">
        <v>6308982</v>
      </c>
      <c r="E22" s="21">
        <v>4236959</v>
      </c>
      <c r="F22" s="353" t="s">
        <v>294</v>
      </c>
      <c r="G22" s="21">
        <v>443011</v>
      </c>
      <c r="H22" s="21">
        <v>518256</v>
      </c>
      <c r="I22" s="21">
        <v>6161480</v>
      </c>
      <c r="J22" s="17">
        <v>1577058.267</v>
      </c>
      <c r="K22" s="353" t="s">
        <v>294</v>
      </c>
      <c r="L22" s="348">
        <v>10288811</v>
      </c>
      <c r="M22" s="348">
        <v>1389</v>
      </c>
      <c r="N22" s="348">
        <v>29902</v>
      </c>
      <c r="O22" s="348">
        <v>580036</v>
      </c>
      <c r="P22" s="284">
        <v>832</v>
      </c>
      <c r="Q22" s="348">
        <v>18182</v>
      </c>
      <c r="R22" s="348">
        <v>295843</v>
      </c>
      <c r="S22" s="348">
        <v>253912</v>
      </c>
      <c r="T22" s="348">
        <v>80633</v>
      </c>
      <c r="U22" s="348"/>
      <c r="V22" s="351">
        <v>13</v>
      </c>
    </row>
    <row r="23" spans="2:22" ht="15.75" customHeight="1">
      <c r="B23" s="350" t="s">
        <v>208</v>
      </c>
      <c r="C23" s="290"/>
      <c r="D23" s="17">
        <v>1754839</v>
      </c>
      <c r="E23" s="21">
        <v>974989</v>
      </c>
      <c r="F23" s="242">
        <v>150124</v>
      </c>
      <c r="G23" s="21">
        <v>225230</v>
      </c>
      <c r="H23" s="21">
        <v>239091</v>
      </c>
      <c r="I23" s="21">
        <v>1736027</v>
      </c>
      <c r="J23" s="17">
        <v>849830.606</v>
      </c>
      <c r="K23" s="354">
        <v>120852.288</v>
      </c>
      <c r="L23" s="348">
        <v>7096863</v>
      </c>
      <c r="M23" s="284">
        <v>907</v>
      </c>
      <c r="N23" s="348">
        <v>23414</v>
      </c>
      <c r="O23" s="348">
        <v>479371</v>
      </c>
      <c r="P23" s="284">
        <v>485</v>
      </c>
      <c r="Q23" s="348">
        <v>13558</v>
      </c>
      <c r="R23" s="348">
        <v>220569</v>
      </c>
      <c r="S23" s="348">
        <v>142920</v>
      </c>
      <c r="T23" s="348">
        <v>60036</v>
      </c>
      <c r="U23" s="348"/>
      <c r="V23" s="351">
        <v>14</v>
      </c>
    </row>
    <row r="24" spans="2:22" ht="15.75" customHeight="1">
      <c r="B24" s="350" t="s">
        <v>209</v>
      </c>
      <c r="C24" s="290"/>
      <c r="D24" s="17">
        <v>1557425</v>
      </c>
      <c r="E24" s="21">
        <v>252257</v>
      </c>
      <c r="F24" s="242">
        <v>301538</v>
      </c>
      <c r="G24" s="21">
        <v>245096</v>
      </c>
      <c r="H24" s="21">
        <v>512454</v>
      </c>
      <c r="I24" s="21">
        <v>1540524</v>
      </c>
      <c r="J24" s="17">
        <v>486468.015</v>
      </c>
      <c r="K24" s="17">
        <v>289623.581</v>
      </c>
      <c r="L24" s="348">
        <v>1987588</v>
      </c>
      <c r="M24" s="284">
        <v>576</v>
      </c>
      <c r="N24" s="348">
        <v>9043</v>
      </c>
      <c r="O24" s="348">
        <v>138812</v>
      </c>
      <c r="P24" s="284">
        <v>248</v>
      </c>
      <c r="Q24" s="348">
        <v>5245</v>
      </c>
      <c r="R24" s="348">
        <v>71892</v>
      </c>
      <c r="S24" s="348">
        <v>28174</v>
      </c>
      <c r="T24" s="348">
        <v>14948</v>
      </c>
      <c r="U24" s="348"/>
      <c r="V24" s="351">
        <v>15</v>
      </c>
    </row>
    <row r="25" spans="2:22" ht="31.5" customHeight="1">
      <c r="B25" s="350" t="s">
        <v>210</v>
      </c>
      <c r="C25" s="290"/>
      <c r="D25" s="17">
        <v>549717</v>
      </c>
      <c r="E25" s="21">
        <v>119638</v>
      </c>
      <c r="F25" s="242">
        <v>141570</v>
      </c>
      <c r="G25" s="21">
        <v>73787</v>
      </c>
      <c r="H25" s="21">
        <v>95952</v>
      </c>
      <c r="I25" s="21">
        <v>531840</v>
      </c>
      <c r="J25" s="17">
        <v>229679.766</v>
      </c>
      <c r="K25" s="17">
        <v>136391.913</v>
      </c>
      <c r="L25" s="348">
        <v>914052</v>
      </c>
      <c r="M25" s="284">
        <v>224</v>
      </c>
      <c r="N25" s="348">
        <v>3707</v>
      </c>
      <c r="O25" s="348">
        <v>61088</v>
      </c>
      <c r="P25" s="284">
        <v>86</v>
      </c>
      <c r="Q25" s="348">
        <v>2092</v>
      </c>
      <c r="R25" s="348">
        <v>30402</v>
      </c>
      <c r="S25" s="348">
        <v>13168</v>
      </c>
      <c r="T25" s="348">
        <v>7722</v>
      </c>
      <c r="U25" s="348"/>
      <c r="V25" s="351">
        <v>16</v>
      </c>
    </row>
    <row r="26" spans="2:22" ht="15.75" customHeight="1">
      <c r="B26" s="350" t="s">
        <v>211</v>
      </c>
      <c r="C26" s="290"/>
      <c r="D26" s="17">
        <v>543817</v>
      </c>
      <c r="E26" s="21">
        <v>129181</v>
      </c>
      <c r="F26" s="242">
        <v>140151</v>
      </c>
      <c r="G26" s="21">
        <v>88499</v>
      </c>
      <c r="H26" s="21">
        <v>91285</v>
      </c>
      <c r="I26" s="21">
        <v>535007</v>
      </c>
      <c r="J26" s="17">
        <v>237450.416</v>
      </c>
      <c r="K26" s="17">
        <v>137541.91</v>
      </c>
      <c r="L26" s="348">
        <v>947402</v>
      </c>
      <c r="M26" s="284">
        <v>248</v>
      </c>
      <c r="N26" s="348">
        <v>4242</v>
      </c>
      <c r="O26" s="348">
        <v>68235</v>
      </c>
      <c r="P26" s="284">
        <v>111</v>
      </c>
      <c r="Q26" s="348">
        <v>2349</v>
      </c>
      <c r="R26" s="348">
        <v>33979</v>
      </c>
      <c r="S26" s="348">
        <v>12739</v>
      </c>
      <c r="T26" s="348">
        <v>8608</v>
      </c>
      <c r="U26" s="348"/>
      <c r="V26" s="351">
        <v>17</v>
      </c>
    </row>
    <row r="27" spans="2:22" ht="15.75" customHeight="1">
      <c r="B27" s="350" t="s">
        <v>212</v>
      </c>
      <c r="C27" s="290"/>
      <c r="D27" s="17">
        <v>505955</v>
      </c>
      <c r="E27" s="21">
        <v>102542</v>
      </c>
      <c r="F27" s="242">
        <v>131492</v>
      </c>
      <c r="G27" s="21">
        <v>99005</v>
      </c>
      <c r="H27" s="21">
        <v>83602</v>
      </c>
      <c r="I27" s="21">
        <v>496137</v>
      </c>
      <c r="J27" s="17">
        <v>198065.527</v>
      </c>
      <c r="K27" s="17">
        <v>123016.683</v>
      </c>
      <c r="L27" s="348">
        <v>657923</v>
      </c>
      <c r="M27" s="284">
        <v>220</v>
      </c>
      <c r="N27" s="348">
        <v>3261</v>
      </c>
      <c r="O27" s="348">
        <v>49922</v>
      </c>
      <c r="P27" s="284">
        <v>86</v>
      </c>
      <c r="Q27" s="348">
        <v>1863</v>
      </c>
      <c r="R27" s="348">
        <v>25467</v>
      </c>
      <c r="S27" s="348">
        <v>8324</v>
      </c>
      <c r="T27" s="348">
        <v>5157</v>
      </c>
      <c r="U27" s="348"/>
      <c r="V27" s="351">
        <v>18</v>
      </c>
    </row>
    <row r="28" spans="2:22" ht="15.75" customHeight="1">
      <c r="B28" s="350" t="s">
        <v>213</v>
      </c>
      <c r="C28" s="290"/>
      <c r="D28" s="17">
        <v>485860</v>
      </c>
      <c r="E28" s="21">
        <v>103043</v>
      </c>
      <c r="F28" s="242">
        <v>132454</v>
      </c>
      <c r="G28" s="21">
        <v>79818</v>
      </c>
      <c r="H28" s="21">
        <v>91680</v>
      </c>
      <c r="I28" s="21">
        <v>465393</v>
      </c>
      <c r="J28" s="17">
        <v>203185.31</v>
      </c>
      <c r="K28" s="17">
        <v>122544.196</v>
      </c>
      <c r="L28" s="348">
        <v>707834</v>
      </c>
      <c r="M28" s="284">
        <v>219</v>
      </c>
      <c r="N28" s="348">
        <v>3511</v>
      </c>
      <c r="O28" s="348">
        <v>53774</v>
      </c>
      <c r="P28" s="284">
        <v>106</v>
      </c>
      <c r="Q28" s="348">
        <v>2028</v>
      </c>
      <c r="R28" s="348">
        <v>27537</v>
      </c>
      <c r="S28" s="348">
        <v>10683</v>
      </c>
      <c r="T28" s="348">
        <v>7265</v>
      </c>
      <c r="U28" s="348"/>
      <c r="V28" s="351">
        <v>19</v>
      </c>
    </row>
    <row r="29" spans="2:22" ht="15.75" customHeight="1">
      <c r="B29" s="350" t="s">
        <v>214</v>
      </c>
      <c r="C29" s="290"/>
      <c r="D29" s="17">
        <v>876237</v>
      </c>
      <c r="E29" s="21">
        <v>233510</v>
      </c>
      <c r="F29" s="242">
        <v>244002</v>
      </c>
      <c r="G29" s="21">
        <v>127838</v>
      </c>
      <c r="H29" s="21">
        <v>96976</v>
      </c>
      <c r="I29" s="21">
        <v>857168</v>
      </c>
      <c r="J29" s="17">
        <v>411413.341</v>
      </c>
      <c r="K29" s="17">
        <v>234382.771</v>
      </c>
      <c r="L29" s="348">
        <v>1772907</v>
      </c>
      <c r="M29" s="284">
        <v>410</v>
      </c>
      <c r="N29" s="348">
        <v>7874</v>
      </c>
      <c r="O29" s="348">
        <v>129523</v>
      </c>
      <c r="P29" s="284">
        <v>201</v>
      </c>
      <c r="Q29" s="348">
        <v>4803</v>
      </c>
      <c r="R29" s="348">
        <v>65627</v>
      </c>
      <c r="S29" s="348">
        <v>26753</v>
      </c>
      <c r="T29" s="348">
        <v>13514</v>
      </c>
      <c r="U29" s="348"/>
      <c r="V29" s="351">
        <v>20</v>
      </c>
    </row>
    <row r="30" spans="2:22" ht="31.5" customHeight="1">
      <c r="B30" s="350" t="s">
        <v>215</v>
      </c>
      <c r="C30" s="290"/>
      <c r="D30" s="17">
        <v>789691</v>
      </c>
      <c r="E30" s="21">
        <v>217407</v>
      </c>
      <c r="F30" s="170">
        <v>192876</v>
      </c>
      <c r="G30" s="21">
        <v>127086</v>
      </c>
      <c r="H30" s="21">
        <v>122326</v>
      </c>
      <c r="I30" s="21">
        <v>774598</v>
      </c>
      <c r="J30" s="17">
        <v>356810.153</v>
      </c>
      <c r="K30" s="17">
        <v>188021.141</v>
      </c>
      <c r="L30" s="348">
        <v>1693957</v>
      </c>
      <c r="M30" s="284">
        <v>394</v>
      </c>
      <c r="N30" s="348">
        <v>7416</v>
      </c>
      <c r="O30" s="348">
        <v>125856</v>
      </c>
      <c r="P30" s="284">
        <v>203</v>
      </c>
      <c r="Q30" s="348">
        <v>4474</v>
      </c>
      <c r="R30" s="348">
        <v>63122</v>
      </c>
      <c r="S30" s="348">
        <v>38649</v>
      </c>
      <c r="T30" s="348">
        <v>14342</v>
      </c>
      <c r="U30" s="348"/>
      <c r="V30" s="351">
        <v>21</v>
      </c>
    </row>
    <row r="31" spans="2:22" ht="15.75" customHeight="1">
      <c r="B31" s="350" t="s">
        <v>216</v>
      </c>
      <c r="C31" s="290"/>
      <c r="D31" s="17">
        <v>1138312</v>
      </c>
      <c r="E31" s="21">
        <v>469119</v>
      </c>
      <c r="F31" s="242">
        <v>165167</v>
      </c>
      <c r="G31" s="21">
        <v>174396</v>
      </c>
      <c r="H31" s="21">
        <v>169947</v>
      </c>
      <c r="I31" s="21">
        <v>1121866</v>
      </c>
      <c r="J31" s="17">
        <v>518940.139</v>
      </c>
      <c r="K31" s="17">
        <v>166092.452</v>
      </c>
      <c r="L31" s="348">
        <v>3055328</v>
      </c>
      <c r="M31" s="284">
        <v>548</v>
      </c>
      <c r="N31" s="348">
        <v>11441</v>
      </c>
      <c r="O31" s="348">
        <v>217231</v>
      </c>
      <c r="P31" s="284">
        <v>294</v>
      </c>
      <c r="Q31" s="348">
        <v>6900</v>
      </c>
      <c r="R31" s="348">
        <v>109823</v>
      </c>
      <c r="S31" s="348">
        <v>55513</v>
      </c>
      <c r="T31" s="348">
        <v>40967</v>
      </c>
      <c r="U31" s="348"/>
      <c r="V31" s="351">
        <v>22</v>
      </c>
    </row>
    <row r="32" spans="2:22" ht="15.75" customHeight="1">
      <c r="B32" s="350" t="s">
        <v>217</v>
      </c>
      <c r="C32" s="290"/>
      <c r="D32" s="17">
        <v>2126668</v>
      </c>
      <c r="E32" s="21">
        <v>1031803</v>
      </c>
      <c r="F32" s="242">
        <v>73091</v>
      </c>
      <c r="G32" s="21">
        <v>262496</v>
      </c>
      <c r="H32" s="21">
        <v>338781</v>
      </c>
      <c r="I32" s="21">
        <v>2113746</v>
      </c>
      <c r="J32" s="17">
        <v>858019.509</v>
      </c>
      <c r="K32" s="17">
        <v>85561.708</v>
      </c>
      <c r="L32" s="348">
        <v>5673197</v>
      </c>
      <c r="M32" s="284">
        <v>989</v>
      </c>
      <c r="N32" s="348">
        <v>21662</v>
      </c>
      <c r="O32" s="348">
        <v>432324</v>
      </c>
      <c r="P32" s="284">
        <v>438</v>
      </c>
      <c r="Q32" s="348">
        <v>12238</v>
      </c>
      <c r="R32" s="348">
        <v>206435</v>
      </c>
      <c r="S32" s="348">
        <v>198937</v>
      </c>
      <c r="T32" s="348">
        <v>60081</v>
      </c>
      <c r="U32" s="348"/>
      <c r="V32" s="351">
        <v>23</v>
      </c>
    </row>
    <row r="33" spans="2:22" ht="15.75" customHeight="1">
      <c r="B33" s="350" t="s">
        <v>218</v>
      </c>
      <c r="C33" s="290"/>
      <c r="D33" s="17">
        <v>689865</v>
      </c>
      <c r="E33" s="21">
        <v>220331</v>
      </c>
      <c r="F33" s="242">
        <v>156957</v>
      </c>
      <c r="G33" s="21">
        <v>102083</v>
      </c>
      <c r="H33" s="21">
        <v>100126</v>
      </c>
      <c r="I33" s="21">
        <v>664614</v>
      </c>
      <c r="J33" s="17">
        <v>319218.317</v>
      </c>
      <c r="K33" s="17">
        <v>148239.055</v>
      </c>
      <c r="L33" s="348">
        <v>1498551</v>
      </c>
      <c r="M33" s="284">
        <v>441</v>
      </c>
      <c r="N33" s="348">
        <v>7158</v>
      </c>
      <c r="O33" s="348">
        <v>109657</v>
      </c>
      <c r="P33" s="284">
        <v>188</v>
      </c>
      <c r="Q33" s="348">
        <v>4115</v>
      </c>
      <c r="R33" s="348">
        <v>55546</v>
      </c>
      <c r="S33" s="348">
        <v>34457</v>
      </c>
      <c r="T33" s="348">
        <v>13441</v>
      </c>
      <c r="U33" s="348"/>
      <c r="V33" s="351">
        <v>24</v>
      </c>
    </row>
    <row r="34" spans="2:22" ht="15.75" customHeight="1">
      <c r="B34" s="350" t="s">
        <v>219</v>
      </c>
      <c r="C34" s="290"/>
      <c r="D34" s="17">
        <v>523659</v>
      </c>
      <c r="E34" s="21">
        <v>150398</v>
      </c>
      <c r="F34" s="242">
        <v>125246</v>
      </c>
      <c r="G34" s="21">
        <v>76984</v>
      </c>
      <c r="H34" s="21">
        <v>70530</v>
      </c>
      <c r="I34" s="21">
        <v>513967</v>
      </c>
      <c r="J34" s="17">
        <v>232165.666</v>
      </c>
      <c r="K34" s="17">
        <v>115758.46</v>
      </c>
      <c r="L34" s="348">
        <v>1075220</v>
      </c>
      <c r="M34" s="284">
        <v>236</v>
      </c>
      <c r="N34" s="348">
        <v>4961</v>
      </c>
      <c r="O34" s="348">
        <v>85767</v>
      </c>
      <c r="P34" s="284">
        <v>106</v>
      </c>
      <c r="Q34" s="348">
        <v>2960</v>
      </c>
      <c r="R34" s="348">
        <v>42261</v>
      </c>
      <c r="S34" s="348">
        <v>18750</v>
      </c>
      <c r="T34" s="348">
        <v>10107</v>
      </c>
      <c r="U34" s="348"/>
      <c r="V34" s="351">
        <v>25</v>
      </c>
    </row>
    <row r="35" spans="2:22" ht="31.5" customHeight="1">
      <c r="B35" s="350" t="s">
        <v>220</v>
      </c>
      <c r="C35" s="290"/>
      <c r="D35" s="17">
        <v>811384</v>
      </c>
      <c r="E35" s="21">
        <v>255468</v>
      </c>
      <c r="F35" s="242">
        <v>183534</v>
      </c>
      <c r="G35" s="21">
        <v>105233</v>
      </c>
      <c r="H35" s="21">
        <v>115300</v>
      </c>
      <c r="I35" s="21">
        <v>804539</v>
      </c>
      <c r="J35" s="17">
        <v>378110.947</v>
      </c>
      <c r="K35" s="17">
        <v>189602.258</v>
      </c>
      <c r="L35" s="348">
        <v>2102786</v>
      </c>
      <c r="M35" s="284">
        <v>449</v>
      </c>
      <c r="N35" s="348">
        <v>8319</v>
      </c>
      <c r="O35" s="348">
        <v>141109</v>
      </c>
      <c r="P35" s="284">
        <v>208</v>
      </c>
      <c r="Q35" s="348">
        <v>4923</v>
      </c>
      <c r="R35" s="348">
        <v>70683</v>
      </c>
      <c r="S35" s="348">
        <v>57586</v>
      </c>
      <c r="T35" s="348">
        <v>19460</v>
      </c>
      <c r="U35" s="348"/>
      <c r="V35" s="351">
        <v>26</v>
      </c>
    </row>
    <row r="36" spans="2:22" ht="15.75" customHeight="1">
      <c r="B36" s="350" t="s">
        <v>221</v>
      </c>
      <c r="C36" s="290"/>
      <c r="D36" s="17">
        <v>2650286</v>
      </c>
      <c r="E36" s="21">
        <v>1055896</v>
      </c>
      <c r="F36" s="242">
        <v>283229</v>
      </c>
      <c r="G36" s="21">
        <v>306605</v>
      </c>
      <c r="H36" s="21">
        <v>299618</v>
      </c>
      <c r="I36" s="21">
        <v>2652993</v>
      </c>
      <c r="J36" s="17">
        <v>1068219.521</v>
      </c>
      <c r="K36" s="17">
        <v>276104.619</v>
      </c>
      <c r="L36" s="348">
        <v>7052731</v>
      </c>
      <c r="M36" s="348">
        <v>1050</v>
      </c>
      <c r="N36" s="348">
        <v>25041</v>
      </c>
      <c r="O36" s="348">
        <v>498373</v>
      </c>
      <c r="P36" s="284">
        <v>529</v>
      </c>
      <c r="Q36" s="348">
        <v>15021</v>
      </c>
      <c r="R36" s="348">
        <v>239796</v>
      </c>
      <c r="S36" s="348">
        <v>249511</v>
      </c>
      <c r="T36" s="348">
        <v>66105</v>
      </c>
      <c r="U36" s="348"/>
      <c r="V36" s="351">
        <v>27</v>
      </c>
    </row>
    <row r="37" spans="2:22" ht="15.75" customHeight="1">
      <c r="B37" s="350" t="s">
        <v>222</v>
      </c>
      <c r="C37" s="290"/>
      <c r="D37" s="17">
        <v>2105278</v>
      </c>
      <c r="E37" s="21">
        <v>538937</v>
      </c>
      <c r="F37" s="242">
        <v>389117</v>
      </c>
      <c r="G37" s="21">
        <v>259677</v>
      </c>
      <c r="H37" s="21">
        <v>342742</v>
      </c>
      <c r="I37" s="21">
        <v>2091351</v>
      </c>
      <c r="J37" s="17">
        <v>792526.521</v>
      </c>
      <c r="K37" s="17">
        <v>377827.319</v>
      </c>
      <c r="L37" s="348">
        <v>4505870</v>
      </c>
      <c r="M37" s="284">
        <v>845</v>
      </c>
      <c r="N37" s="348">
        <v>17939</v>
      </c>
      <c r="O37" s="348">
        <v>326520</v>
      </c>
      <c r="P37" s="284">
        <v>401</v>
      </c>
      <c r="Q37" s="348">
        <v>10649</v>
      </c>
      <c r="R37" s="348">
        <v>161198</v>
      </c>
      <c r="S37" s="348">
        <v>121539</v>
      </c>
      <c r="T37" s="348">
        <v>42780</v>
      </c>
      <c r="U37" s="348"/>
      <c r="V37" s="351">
        <v>28</v>
      </c>
    </row>
    <row r="38" spans="2:22" ht="15.75" customHeight="1">
      <c r="B38" s="350" t="s">
        <v>223</v>
      </c>
      <c r="C38" s="290"/>
      <c r="D38" s="17">
        <v>490456</v>
      </c>
      <c r="E38" s="21">
        <v>117436</v>
      </c>
      <c r="F38" s="242">
        <v>146650</v>
      </c>
      <c r="G38" s="21">
        <v>81486</v>
      </c>
      <c r="H38" s="21">
        <v>89530</v>
      </c>
      <c r="I38" s="21">
        <v>483040</v>
      </c>
      <c r="J38" s="17">
        <v>238433.161</v>
      </c>
      <c r="K38" s="17">
        <v>143634.209</v>
      </c>
      <c r="L38" s="348">
        <v>1160434</v>
      </c>
      <c r="M38" s="284">
        <v>241</v>
      </c>
      <c r="N38" s="348">
        <v>4979</v>
      </c>
      <c r="O38" s="348">
        <v>82833</v>
      </c>
      <c r="P38" s="284">
        <v>118</v>
      </c>
      <c r="Q38" s="348">
        <v>3040</v>
      </c>
      <c r="R38" s="348">
        <v>42545</v>
      </c>
      <c r="S38" s="348">
        <v>21365</v>
      </c>
      <c r="T38" s="348">
        <v>8621</v>
      </c>
      <c r="U38" s="348"/>
      <c r="V38" s="351">
        <v>29</v>
      </c>
    </row>
    <row r="39" spans="2:22" ht="15.75" customHeight="1">
      <c r="B39" s="350" t="s">
        <v>224</v>
      </c>
      <c r="C39" s="290"/>
      <c r="D39" s="17">
        <v>521883</v>
      </c>
      <c r="E39" s="21">
        <v>90035</v>
      </c>
      <c r="F39" s="242">
        <v>164448</v>
      </c>
      <c r="G39" s="21">
        <v>92252</v>
      </c>
      <c r="H39" s="21">
        <v>76866</v>
      </c>
      <c r="I39" s="21">
        <v>511513</v>
      </c>
      <c r="J39" s="17">
        <v>233231.559</v>
      </c>
      <c r="K39" s="17">
        <v>160725.729</v>
      </c>
      <c r="L39" s="348">
        <v>865570</v>
      </c>
      <c r="M39" s="284">
        <v>316</v>
      </c>
      <c r="N39" s="348">
        <v>4161</v>
      </c>
      <c r="O39" s="348">
        <v>60322</v>
      </c>
      <c r="P39" s="284">
        <v>147</v>
      </c>
      <c r="Q39" s="348">
        <v>2595</v>
      </c>
      <c r="R39" s="348">
        <v>32347</v>
      </c>
      <c r="S39" s="348">
        <v>16557</v>
      </c>
      <c r="T39" s="348">
        <v>8376</v>
      </c>
      <c r="U39" s="348"/>
      <c r="V39" s="351">
        <v>30</v>
      </c>
    </row>
    <row r="40" spans="2:22" ht="31.5" customHeight="1">
      <c r="B40" s="350" t="s">
        <v>225</v>
      </c>
      <c r="C40" s="290"/>
      <c r="D40" s="17">
        <v>407085</v>
      </c>
      <c r="E40" s="21">
        <v>56480</v>
      </c>
      <c r="F40" s="242">
        <v>129334</v>
      </c>
      <c r="G40" s="21">
        <v>64715</v>
      </c>
      <c r="H40" s="21">
        <v>65763</v>
      </c>
      <c r="I40" s="21">
        <v>392126</v>
      </c>
      <c r="J40" s="17">
        <v>170636.667</v>
      </c>
      <c r="K40" s="17">
        <v>125770.567</v>
      </c>
      <c r="L40" s="348">
        <v>493974</v>
      </c>
      <c r="M40" s="284">
        <v>175</v>
      </c>
      <c r="N40" s="348">
        <v>2693</v>
      </c>
      <c r="O40" s="348">
        <v>34726</v>
      </c>
      <c r="P40" s="284">
        <v>63</v>
      </c>
      <c r="Q40" s="348">
        <v>1537</v>
      </c>
      <c r="R40" s="348">
        <v>18957</v>
      </c>
      <c r="S40" s="348">
        <v>7382</v>
      </c>
      <c r="T40" s="348">
        <v>2970</v>
      </c>
      <c r="U40" s="348"/>
      <c r="V40" s="351">
        <v>31</v>
      </c>
    </row>
    <row r="41" spans="2:22" ht="15.75" customHeight="1">
      <c r="B41" s="350" t="s">
        <v>226</v>
      </c>
      <c r="C41" s="290"/>
      <c r="D41" s="17">
        <v>589652</v>
      </c>
      <c r="E41" s="21">
        <v>65643</v>
      </c>
      <c r="F41" s="242">
        <v>182188</v>
      </c>
      <c r="G41" s="21">
        <v>108511</v>
      </c>
      <c r="H41" s="21">
        <v>117280</v>
      </c>
      <c r="I41" s="21">
        <v>579476</v>
      </c>
      <c r="J41" s="17">
        <v>233757.772</v>
      </c>
      <c r="K41" s="17">
        <v>180901.269</v>
      </c>
      <c r="L41" s="348">
        <v>606684</v>
      </c>
      <c r="M41" s="284">
        <v>270</v>
      </c>
      <c r="N41" s="348">
        <v>3609</v>
      </c>
      <c r="O41" s="348">
        <v>41500</v>
      </c>
      <c r="P41" s="284">
        <v>111</v>
      </c>
      <c r="Q41" s="348">
        <v>1997</v>
      </c>
      <c r="R41" s="348">
        <v>22439</v>
      </c>
      <c r="S41" s="348">
        <v>7586</v>
      </c>
      <c r="T41" s="348">
        <v>3017</v>
      </c>
      <c r="U41" s="348"/>
      <c r="V41" s="351">
        <v>32</v>
      </c>
    </row>
    <row r="42" spans="2:22" ht="15.75" customHeight="1">
      <c r="B42" s="350" t="s">
        <v>227</v>
      </c>
      <c r="C42" s="290"/>
      <c r="D42" s="17">
        <v>820385</v>
      </c>
      <c r="E42" s="21">
        <v>196488</v>
      </c>
      <c r="F42" s="242">
        <v>185678</v>
      </c>
      <c r="G42" s="21">
        <v>114647</v>
      </c>
      <c r="H42" s="21">
        <v>119810</v>
      </c>
      <c r="I42" s="21">
        <v>810979</v>
      </c>
      <c r="J42" s="17">
        <v>330875.857</v>
      </c>
      <c r="K42" s="17">
        <v>176579.626</v>
      </c>
      <c r="L42" s="348">
        <v>1579373</v>
      </c>
      <c r="M42" s="284">
        <v>445</v>
      </c>
      <c r="N42" s="348">
        <v>7208</v>
      </c>
      <c r="O42" s="348">
        <v>113763</v>
      </c>
      <c r="P42" s="284">
        <v>178</v>
      </c>
      <c r="Q42" s="348">
        <v>4188</v>
      </c>
      <c r="R42" s="348">
        <v>57229</v>
      </c>
      <c r="S42" s="348">
        <v>32102</v>
      </c>
      <c r="T42" s="348">
        <v>21021</v>
      </c>
      <c r="U42" s="348"/>
      <c r="V42" s="351">
        <v>33</v>
      </c>
    </row>
    <row r="43" spans="2:22" ht="15.75" customHeight="1">
      <c r="B43" s="350" t="s">
        <v>228</v>
      </c>
      <c r="C43" s="290"/>
      <c r="D43" s="17">
        <v>992686</v>
      </c>
      <c r="E43" s="21">
        <v>296510</v>
      </c>
      <c r="F43" s="242">
        <v>213140</v>
      </c>
      <c r="G43" s="21">
        <v>175583</v>
      </c>
      <c r="H43" s="21">
        <v>176659</v>
      </c>
      <c r="I43" s="21">
        <v>981352</v>
      </c>
      <c r="J43" s="17">
        <v>433218.182</v>
      </c>
      <c r="K43" s="17">
        <v>205337.544</v>
      </c>
      <c r="L43" s="348">
        <v>2323071</v>
      </c>
      <c r="M43" s="284">
        <v>613</v>
      </c>
      <c r="N43" s="348">
        <v>9796</v>
      </c>
      <c r="O43" s="348">
        <v>166217</v>
      </c>
      <c r="P43" s="284">
        <v>286</v>
      </c>
      <c r="Q43" s="348">
        <v>5718</v>
      </c>
      <c r="R43" s="348">
        <v>83504</v>
      </c>
      <c r="S43" s="348">
        <v>36938</v>
      </c>
      <c r="T43" s="348">
        <v>21092</v>
      </c>
      <c r="U43" s="348"/>
      <c r="V43" s="351">
        <v>34</v>
      </c>
    </row>
    <row r="44" spans="2:22" ht="15.75" customHeight="1">
      <c r="B44" s="350" t="s">
        <v>229</v>
      </c>
      <c r="C44" s="290"/>
      <c r="D44" s="17">
        <v>754676</v>
      </c>
      <c r="E44" s="21">
        <v>154794</v>
      </c>
      <c r="F44" s="242">
        <v>191256</v>
      </c>
      <c r="G44" s="21">
        <v>128061</v>
      </c>
      <c r="H44" s="21">
        <v>102654</v>
      </c>
      <c r="I44" s="21">
        <v>739310</v>
      </c>
      <c r="J44" s="17">
        <v>301780.42</v>
      </c>
      <c r="K44" s="17">
        <v>178015.13</v>
      </c>
      <c r="L44" s="348">
        <v>1233894</v>
      </c>
      <c r="M44" s="284">
        <v>362</v>
      </c>
      <c r="N44" s="348">
        <v>5324</v>
      </c>
      <c r="O44" s="348">
        <v>81413</v>
      </c>
      <c r="P44" s="284">
        <v>190</v>
      </c>
      <c r="Q44" s="348">
        <v>3375</v>
      </c>
      <c r="R44" s="348">
        <v>41508</v>
      </c>
      <c r="S44" s="348">
        <v>17346</v>
      </c>
      <c r="T44" s="348">
        <v>9362</v>
      </c>
      <c r="U44" s="348"/>
      <c r="V44" s="351">
        <v>35</v>
      </c>
    </row>
    <row r="45" spans="2:22" ht="31.5" customHeight="1">
      <c r="B45" s="350" t="s">
        <v>230</v>
      </c>
      <c r="C45" s="290"/>
      <c r="D45" s="17">
        <v>547738</v>
      </c>
      <c r="E45" s="21">
        <v>84816</v>
      </c>
      <c r="F45" s="242">
        <v>140170</v>
      </c>
      <c r="G45" s="21">
        <v>88507</v>
      </c>
      <c r="H45" s="21">
        <v>92145</v>
      </c>
      <c r="I45" s="21">
        <v>521053</v>
      </c>
      <c r="J45" s="17">
        <v>205570.513</v>
      </c>
      <c r="K45" s="17">
        <v>138600.692</v>
      </c>
      <c r="L45" s="348">
        <v>670015</v>
      </c>
      <c r="M45" s="284">
        <v>276</v>
      </c>
      <c r="N45" s="348">
        <v>3295</v>
      </c>
      <c r="O45" s="348">
        <v>44069</v>
      </c>
      <c r="P45" s="284">
        <v>98</v>
      </c>
      <c r="Q45" s="348">
        <v>1940</v>
      </c>
      <c r="R45" s="348">
        <v>23282</v>
      </c>
      <c r="S45" s="348">
        <v>9655</v>
      </c>
      <c r="T45" s="348">
        <v>6537</v>
      </c>
      <c r="U45" s="348"/>
      <c r="V45" s="351">
        <v>36</v>
      </c>
    </row>
    <row r="46" spans="2:22" ht="15.75" customHeight="1">
      <c r="B46" s="350" t="s">
        <v>231</v>
      </c>
      <c r="C46" s="290"/>
      <c r="D46" s="21">
        <v>472512</v>
      </c>
      <c r="E46" s="21">
        <v>107821</v>
      </c>
      <c r="F46" s="242">
        <v>117262</v>
      </c>
      <c r="G46" s="21">
        <v>59504</v>
      </c>
      <c r="H46" s="21">
        <v>70842</v>
      </c>
      <c r="I46" s="21">
        <v>460417</v>
      </c>
      <c r="J46" s="17">
        <v>196029.264</v>
      </c>
      <c r="K46" s="17">
        <v>113865.034</v>
      </c>
      <c r="L46" s="348">
        <v>836215</v>
      </c>
      <c r="M46" s="284">
        <v>206</v>
      </c>
      <c r="N46" s="348">
        <v>3642</v>
      </c>
      <c r="O46" s="348">
        <v>57066</v>
      </c>
      <c r="P46" s="284">
        <v>91</v>
      </c>
      <c r="Q46" s="348">
        <v>2231</v>
      </c>
      <c r="R46" s="348">
        <v>28731</v>
      </c>
      <c r="S46" s="348">
        <v>16997</v>
      </c>
      <c r="T46" s="348">
        <v>13448</v>
      </c>
      <c r="U46" s="348"/>
      <c r="V46" s="351">
        <v>37</v>
      </c>
    </row>
    <row r="47" spans="2:22" ht="15.75" customHeight="1">
      <c r="B47" s="350" t="s">
        <v>232</v>
      </c>
      <c r="C47" s="290"/>
      <c r="D47" s="17">
        <v>658311</v>
      </c>
      <c r="E47" s="21">
        <v>132227</v>
      </c>
      <c r="F47" s="242">
        <v>181663</v>
      </c>
      <c r="G47" s="21">
        <v>113180</v>
      </c>
      <c r="H47" s="21">
        <v>93439</v>
      </c>
      <c r="I47" s="21">
        <v>639645</v>
      </c>
      <c r="J47" s="17">
        <v>281114.099</v>
      </c>
      <c r="K47" s="17">
        <v>175503.571</v>
      </c>
      <c r="L47" s="348">
        <v>1214711</v>
      </c>
      <c r="M47" s="284">
        <v>364</v>
      </c>
      <c r="N47" s="348">
        <v>5565</v>
      </c>
      <c r="O47" s="348">
        <v>83526</v>
      </c>
      <c r="P47" s="284">
        <v>155</v>
      </c>
      <c r="Q47" s="348">
        <v>3277</v>
      </c>
      <c r="R47" s="348">
        <v>43269</v>
      </c>
      <c r="S47" s="348">
        <v>22167</v>
      </c>
      <c r="T47" s="348">
        <v>11155</v>
      </c>
      <c r="U47" s="348"/>
      <c r="V47" s="351">
        <v>38</v>
      </c>
    </row>
    <row r="48" spans="2:22" ht="15.75" customHeight="1">
      <c r="B48" s="350" t="s">
        <v>233</v>
      </c>
      <c r="C48" s="290"/>
      <c r="D48" s="17">
        <v>495184</v>
      </c>
      <c r="E48" s="21">
        <v>63565</v>
      </c>
      <c r="F48" s="242">
        <v>169225</v>
      </c>
      <c r="G48" s="21">
        <v>100476</v>
      </c>
      <c r="H48" s="21">
        <v>85513</v>
      </c>
      <c r="I48" s="21">
        <v>486003</v>
      </c>
      <c r="J48" s="17">
        <v>220255.457</v>
      </c>
      <c r="K48" s="17">
        <v>169284.227</v>
      </c>
      <c r="L48" s="348">
        <v>660853</v>
      </c>
      <c r="M48" s="284">
        <v>314</v>
      </c>
      <c r="N48" s="348">
        <v>3720</v>
      </c>
      <c r="O48" s="348">
        <v>42720</v>
      </c>
      <c r="P48" s="284">
        <v>142</v>
      </c>
      <c r="Q48" s="348">
        <v>2395</v>
      </c>
      <c r="R48" s="348">
        <v>22323</v>
      </c>
      <c r="S48" s="348">
        <v>12298</v>
      </c>
      <c r="T48" s="348">
        <v>5057</v>
      </c>
      <c r="U48" s="348"/>
      <c r="V48" s="351">
        <v>39</v>
      </c>
    </row>
    <row r="49" spans="2:22" ht="15.75" customHeight="1">
      <c r="B49" s="350" t="s">
        <v>234</v>
      </c>
      <c r="C49" s="290"/>
      <c r="D49" s="17">
        <v>1491205</v>
      </c>
      <c r="E49" s="21">
        <v>500172</v>
      </c>
      <c r="F49" s="242">
        <v>288614</v>
      </c>
      <c r="G49" s="21">
        <v>247984</v>
      </c>
      <c r="H49" s="21">
        <v>218045</v>
      </c>
      <c r="I49" s="21">
        <v>1453802</v>
      </c>
      <c r="J49" s="17">
        <v>657476.309</v>
      </c>
      <c r="K49" s="17">
        <v>273956.328</v>
      </c>
      <c r="L49" s="348">
        <v>4060174</v>
      </c>
      <c r="M49" s="284">
        <v>783</v>
      </c>
      <c r="N49" s="348">
        <v>15463</v>
      </c>
      <c r="O49" s="348">
        <v>287775</v>
      </c>
      <c r="P49" s="284">
        <v>380</v>
      </c>
      <c r="Q49" s="348">
        <v>9383</v>
      </c>
      <c r="R49" s="348">
        <v>146961</v>
      </c>
      <c r="S49" s="348">
        <v>106805</v>
      </c>
      <c r="T49" s="348">
        <v>51773</v>
      </c>
      <c r="U49" s="348"/>
      <c r="V49" s="351">
        <v>40</v>
      </c>
    </row>
    <row r="50" spans="2:22" ht="15.75" customHeight="1">
      <c r="B50" s="350" t="s">
        <v>235</v>
      </c>
      <c r="C50" s="290"/>
      <c r="D50" s="17">
        <v>438113</v>
      </c>
      <c r="E50" s="21">
        <v>84984</v>
      </c>
      <c r="F50" s="242">
        <v>138377</v>
      </c>
      <c r="G50" s="21">
        <v>78789</v>
      </c>
      <c r="H50" s="21">
        <v>70896</v>
      </c>
      <c r="I50" s="21">
        <v>430502</v>
      </c>
      <c r="J50" s="17">
        <v>199000.965</v>
      </c>
      <c r="K50" s="17">
        <v>135655.727</v>
      </c>
      <c r="L50" s="348">
        <v>692773</v>
      </c>
      <c r="M50" s="284">
        <v>194</v>
      </c>
      <c r="N50" s="348">
        <v>3319</v>
      </c>
      <c r="O50" s="348">
        <v>54400</v>
      </c>
      <c r="P50" s="284">
        <v>99</v>
      </c>
      <c r="Q50" s="348">
        <v>2154</v>
      </c>
      <c r="R50" s="348">
        <v>29466</v>
      </c>
      <c r="S50" s="348">
        <v>11040</v>
      </c>
      <c r="T50" s="348">
        <v>9485</v>
      </c>
      <c r="U50" s="348"/>
      <c r="V50" s="351">
        <v>41</v>
      </c>
    </row>
    <row r="51" spans="2:22" ht="31.5" customHeight="1">
      <c r="B51" s="350" t="s">
        <v>236</v>
      </c>
      <c r="C51" s="290"/>
      <c r="D51" s="17">
        <v>734727</v>
      </c>
      <c r="E51" s="21">
        <v>109869</v>
      </c>
      <c r="F51" s="242">
        <v>234185</v>
      </c>
      <c r="G51" s="21">
        <v>153945</v>
      </c>
      <c r="H51" s="21">
        <v>116225</v>
      </c>
      <c r="I51" s="21">
        <v>718140</v>
      </c>
      <c r="J51" s="17">
        <v>317669.974</v>
      </c>
      <c r="K51" s="17">
        <v>230467.069</v>
      </c>
      <c r="L51" s="348">
        <v>1203071</v>
      </c>
      <c r="M51" s="284">
        <v>416</v>
      </c>
      <c r="N51" s="348">
        <v>5927</v>
      </c>
      <c r="O51" s="348">
        <v>90363</v>
      </c>
      <c r="P51" s="284">
        <v>214</v>
      </c>
      <c r="Q51" s="348">
        <v>3811</v>
      </c>
      <c r="R51" s="348">
        <v>49101</v>
      </c>
      <c r="S51" s="348">
        <v>12833</v>
      </c>
      <c r="T51" s="348">
        <v>8423</v>
      </c>
      <c r="U51" s="348"/>
      <c r="V51" s="351">
        <v>42</v>
      </c>
    </row>
    <row r="52" spans="2:22" ht="31.5" customHeight="1">
      <c r="B52" s="350" t="s">
        <v>237</v>
      </c>
      <c r="C52" s="290"/>
      <c r="D52" s="17">
        <v>763097</v>
      </c>
      <c r="E52" s="21">
        <v>162896</v>
      </c>
      <c r="F52" s="242">
        <v>226358</v>
      </c>
      <c r="G52" s="21">
        <v>143131</v>
      </c>
      <c r="H52" s="21">
        <v>112767</v>
      </c>
      <c r="I52" s="21">
        <v>741341</v>
      </c>
      <c r="J52" s="17">
        <v>347436.44</v>
      </c>
      <c r="K52" s="17">
        <v>216215.033</v>
      </c>
      <c r="L52" s="348">
        <v>1495992</v>
      </c>
      <c r="M52" s="284">
        <v>470</v>
      </c>
      <c r="N52" s="348">
        <v>7211</v>
      </c>
      <c r="O52" s="348">
        <v>109529</v>
      </c>
      <c r="P52" s="284">
        <v>194</v>
      </c>
      <c r="Q52" s="348">
        <v>4187</v>
      </c>
      <c r="R52" s="348">
        <v>58282</v>
      </c>
      <c r="S52" s="348">
        <v>22191</v>
      </c>
      <c r="T52" s="348">
        <v>13049</v>
      </c>
      <c r="U52" s="348"/>
      <c r="V52" s="351">
        <v>43</v>
      </c>
    </row>
    <row r="53" spans="2:22" ht="15.75" customHeight="1">
      <c r="B53" s="350" t="s">
        <v>238</v>
      </c>
      <c r="C53" s="290"/>
      <c r="D53" s="17">
        <v>600117</v>
      </c>
      <c r="E53" s="21">
        <v>109704</v>
      </c>
      <c r="F53" s="242">
        <v>187657</v>
      </c>
      <c r="G53" s="21">
        <v>113281</v>
      </c>
      <c r="H53" s="21">
        <v>88861</v>
      </c>
      <c r="I53" s="21">
        <v>583324</v>
      </c>
      <c r="J53" s="17">
        <v>267515.894</v>
      </c>
      <c r="K53" s="17">
        <v>178280.322</v>
      </c>
      <c r="L53" s="348">
        <v>996046</v>
      </c>
      <c r="M53" s="284">
        <v>369</v>
      </c>
      <c r="N53" s="348">
        <v>4800</v>
      </c>
      <c r="O53" s="348">
        <v>68589</v>
      </c>
      <c r="P53" s="284">
        <v>150</v>
      </c>
      <c r="Q53" s="348">
        <v>2784</v>
      </c>
      <c r="R53" s="348">
        <v>35305</v>
      </c>
      <c r="S53" s="348">
        <v>13035</v>
      </c>
      <c r="T53" s="348">
        <v>7822</v>
      </c>
      <c r="U53" s="348"/>
      <c r="V53" s="351">
        <v>44</v>
      </c>
    </row>
    <row r="54" spans="2:22" ht="15.75" customHeight="1">
      <c r="B54" s="350" t="s">
        <v>239</v>
      </c>
      <c r="C54" s="290"/>
      <c r="D54" s="17">
        <v>611299</v>
      </c>
      <c r="E54" s="21">
        <v>94779</v>
      </c>
      <c r="F54" s="242">
        <v>190960</v>
      </c>
      <c r="G54" s="21">
        <v>118605</v>
      </c>
      <c r="H54" s="21">
        <v>90118</v>
      </c>
      <c r="I54" s="21">
        <v>600260</v>
      </c>
      <c r="J54" s="17">
        <v>263070.092</v>
      </c>
      <c r="K54" s="17">
        <v>186165.624</v>
      </c>
      <c r="L54" s="348">
        <v>941425</v>
      </c>
      <c r="M54" s="284">
        <v>282</v>
      </c>
      <c r="N54" s="348">
        <v>4411</v>
      </c>
      <c r="O54" s="348">
        <v>71107</v>
      </c>
      <c r="P54" s="284">
        <v>147</v>
      </c>
      <c r="Q54" s="348">
        <v>2889</v>
      </c>
      <c r="R54" s="348">
        <v>37003</v>
      </c>
      <c r="S54" s="348">
        <v>12030</v>
      </c>
      <c r="T54" s="348">
        <v>10806</v>
      </c>
      <c r="U54" s="348"/>
      <c r="V54" s="351">
        <v>45</v>
      </c>
    </row>
    <row r="55" spans="2:22" ht="15.75" customHeight="1">
      <c r="B55" s="350" t="s">
        <v>240</v>
      </c>
      <c r="C55" s="290"/>
      <c r="D55" s="17">
        <v>868494</v>
      </c>
      <c r="E55" s="21">
        <v>142692</v>
      </c>
      <c r="F55" s="242">
        <v>281576</v>
      </c>
      <c r="G55" s="21">
        <v>204140</v>
      </c>
      <c r="H55" s="21">
        <v>141099</v>
      </c>
      <c r="I55" s="21">
        <v>849016</v>
      </c>
      <c r="J55" s="17">
        <v>393153.311</v>
      </c>
      <c r="K55" s="17">
        <v>277234.428</v>
      </c>
      <c r="L55" s="348">
        <v>1419668</v>
      </c>
      <c r="M55" s="284">
        <v>609</v>
      </c>
      <c r="N55" s="348">
        <v>7837</v>
      </c>
      <c r="O55" s="348">
        <v>103819</v>
      </c>
      <c r="P55" s="284">
        <v>279</v>
      </c>
      <c r="Q55" s="348">
        <v>4823</v>
      </c>
      <c r="R55" s="348">
        <v>57700</v>
      </c>
      <c r="S55" s="348">
        <v>14934</v>
      </c>
      <c r="T55" s="348">
        <v>12290</v>
      </c>
      <c r="U55" s="348"/>
      <c r="V55" s="351">
        <v>46</v>
      </c>
    </row>
    <row r="56" spans="1:32" ht="15.75" customHeight="1">
      <c r="A56" s="331"/>
      <c r="B56" s="355" t="s">
        <v>241</v>
      </c>
      <c r="C56" s="333"/>
      <c r="D56" s="43">
        <v>587597</v>
      </c>
      <c r="E56" s="43">
        <v>95638</v>
      </c>
      <c r="F56" s="356">
        <v>184183</v>
      </c>
      <c r="G56" s="43">
        <v>176123</v>
      </c>
      <c r="H56" s="43">
        <v>60191</v>
      </c>
      <c r="I56" s="43">
        <v>579829</v>
      </c>
      <c r="J56" s="43">
        <v>263412.8</v>
      </c>
      <c r="K56" s="17">
        <v>185722.198</v>
      </c>
      <c r="L56" s="357">
        <v>1033922</v>
      </c>
      <c r="M56" s="288">
        <v>284</v>
      </c>
      <c r="N56" s="347">
        <v>5668</v>
      </c>
      <c r="O56" s="347">
        <v>102933</v>
      </c>
      <c r="P56" s="288">
        <v>163</v>
      </c>
      <c r="Q56" s="347">
        <v>3708</v>
      </c>
      <c r="R56" s="347">
        <v>52779</v>
      </c>
      <c r="S56" s="357">
        <v>19263</v>
      </c>
      <c r="T56" s="357">
        <v>6519</v>
      </c>
      <c r="U56" s="357"/>
      <c r="V56" s="358">
        <v>47</v>
      </c>
      <c r="AB56" s="288"/>
      <c r="AC56" s="288"/>
      <c r="AD56" s="288"/>
      <c r="AE56" s="288"/>
      <c r="AF56" s="288"/>
    </row>
    <row r="57" spans="1:31" s="366" customFormat="1" ht="48" customHeight="1" thickBot="1">
      <c r="A57" s="359"/>
      <c r="B57" s="29" t="s">
        <v>242</v>
      </c>
      <c r="C57" s="360"/>
      <c r="D57" s="361" t="s">
        <v>360</v>
      </c>
      <c r="E57" s="362"/>
      <c r="F57" s="362"/>
      <c r="G57" s="362"/>
      <c r="H57" s="362"/>
      <c r="I57" s="362"/>
      <c r="J57" s="362"/>
      <c r="K57" s="362"/>
      <c r="L57" s="29" t="s">
        <v>361</v>
      </c>
      <c r="M57" s="76" t="s">
        <v>362</v>
      </c>
      <c r="N57" s="85"/>
      <c r="O57" s="85"/>
      <c r="P57" s="222"/>
      <c r="Q57" s="222"/>
      <c r="R57" s="223"/>
      <c r="S57" s="363" t="s">
        <v>363</v>
      </c>
      <c r="T57" s="72" t="s">
        <v>364</v>
      </c>
      <c r="U57" s="364"/>
      <c r="V57" s="365" t="s">
        <v>242</v>
      </c>
      <c r="AE57" s="367"/>
    </row>
    <row r="58" spans="4:32" ht="15.75" customHeight="1">
      <c r="D58" s="21"/>
      <c r="E58" s="21"/>
      <c r="F58" s="21"/>
      <c r="G58" s="21"/>
      <c r="H58" s="21"/>
      <c r="I58" s="21"/>
      <c r="T58" s="368"/>
      <c r="U58" s="368"/>
      <c r="AB58" s="368"/>
      <c r="AC58" s="288"/>
      <c r="AD58" s="288"/>
      <c r="AE58" s="288"/>
      <c r="AF58" s="288"/>
    </row>
    <row r="61" spans="2:11" ht="21.75" customHeight="1">
      <c r="B61"/>
      <c r="D61" s="21"/>
      <c r="E61" s="21"/>
      <c r="F61" s="21"/>
      <c r="G61" s="21"/>
      <c r="H61" s="21"/>
      <c r="I61" s="21"/>
      <c r="J61" s="17"/>
      <c r="K61" s="17"/>
    </row>
  </sheetData>
  <mergeCells count="27">
    <mergeCell ref="V3:V5"/>
    <mergeCell ref="M4:M5"/>
    <mergeCell ref="N4:N5"/>
    <mergeCell ref="O4:O5"/>
    <mergeCell ref="P4:P5"/>
    <mergeCell ref="Q4:Q5"/>
    <mergeCell ref="R4:R5"/>
    <mergeCell ref="T3:T5"/>
    <mergeCell ref="S3:S5"/>
    <mergeCell ref="M57:R57"/>
    <mergeCell ref="D7:K7"/>
    <mergeCell ref="S7:T7"/>
    <mergeCell ref="M3:O3"/>
    <mergeCell ref="P3:R3"/>
    <mergeCell ref="D6:I6"/>
    <mergeCell ref="J6:K6"/>
    <mergeCell ref="N7:O7"/>
    <mergeCell ref="Q7:R7"/>
    <mergeCell ref="M6:R6"/>
    <mergeCell ref="D57:K57"/>
    <mergeCell ref="L3:L5"/>
    <mergeCell ref="J3:J5"/>
    <mergeCell ref="K3:K5"/>
    <mergeCell ref="B3:B5"/>
    <mergeCell ref="D3:I3"/>
    <mergeCell ref="D4:H4"/>
    <mergeCell ref="I4:I5"/>
  </mergeCells>
  <printOptions/>
  <pageMargins left="0.3937007874015748" right="0.36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2005-04-25T02:05:15Z</cp:lastPrinted>
  <dcterms:modified xsi:type="dcterms:W3CDTF">2013-06-03T06:37:37Z</dcterms:modified>
  <cp:category/>
  <cp:version/>
  <cp:contentType/>
  <cp:contentStatus/>
</cp:coreProperties>
</file>