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50" activeTab="0"/>
  </bookViews>
  <sheets>
    <sheet name="Sheet1" sheetId="1" r:id="rId1"/>
  </sheets>
  <definedNames>
    <definedName name="_xlnm.Print_Area" localSheetId="0">'Sheet1'!$A$1:$K$76</definedName>
  </definedNames>
  <calcPr fullCalcOnLoad="1" iterate="1" iterateCount="1" iterateDelta="0"/>
</workbook>
</file>

<file path=xl/sharedStrings.xml><?xml version="1.0" encoding="utf-8"?>
<sst xmlns="http://schemas.openxmlformats.org/spreadsheetml/2006/main" count="174" uniqueCount="109">
  <si>
    <t xml:space="preserve">                                ６      民          有          地</t>
  </si>
  <si>
    <t>市町村</t>
  </si>
  <si>
    <t>総数</t>
  </si>
  <si>
    <t>田</t>
  </si>
  <si>
    <t>畑</t>
  </si>
  <si>
    <t>宅地</t>
  </si>
  <si>
    <t>山林</t>
  </si>
  <si>
    <t>原野</t>
  </si>
  <si>
    <t>池沼</t>
  </si>
  <si>
    <t>その他</t>
  </si>
  <si>
    <t>市        部</t>
  </si>
  <si>
    <t>郡        部</t>
  </si>
  <si>
    <t>長崎市</t>
  </si>
  <si>
    <t>佐世保市</t>
  </si>
  <si>
    <t>島原市</t>
  </si>
  <si>
    <t>諫早市</t>
  </si>
  <si>
    <t>大村市</t>
  </si>
  <si>
    <t>福江市</t>
  </si>
  <si>
    <t>平戸市</t>
  </si>
  <si>
    <t>松浦市</t>
  </si>
  <si>
    <t>西彼杵郡</t>
  </si>
  <si>
    <t>香    焼    町</t>
  </si>
  <si>
    <t>伊  王  島  町</t>
  </si>
  <si>
    <t>高    島    町</t>
  </si>
  <si>
    <t>野  母  崎  町</t>
  </si>
  <si>
    <t>三    和    町</t>
  </si>
  <si>
    <t>多  良  見  町</t>
  </si>
  <si>
    <t>長    与    町</t>
  </si>
  <si>
    <t>時    津    町</t>
  </si>
  <si>
    <t>琴    海    町</t>
  </si>
  <si>
    <t>西    彼    町</t>
  </si>
  <si>
    <t>西    海    町</t>
  </si>
  <si>
    <t>大    島    町</t>
  </si>
  <si>
    <t>崎    戸    町</t>
  </si>
  <si>
    <t>大  瀬  戸  町</t>
  </si>
  <si>
    <t>外    海    町</t>
  </si>
  <si>
    <t>東彼杵郡</t>
  </si>
  <si>
    <t>東  彼  杵  町</t>
  </si>
  <si>
    <t>川    棚    町</t>
  </si>
  <si>
    <t>波  佐  見  町</t>
  </si>
  <si>
    <t>北高来郡</t>
  </si>
  <si>
    <t>森    山    町</t>
  </si>
  <si>
    <t>飯    盛    町</t>
  </si>
  <si>
    <t>高    来    町</t>
  </si>
  <si>
    <t>小  長  井  町</t>
  </si>
  <si>
    <t>南高来郡</t>
  </si>
  <si>
    <t>有    明    町</t>
  </si>
  <si>
    <t>国    見    町</t>
  </si>
  <si>
    <t>瑞    穂    町</t>
  </si>
  <si>
    <t>吾    妻    町</t>
  </si>
  <si>
    <t>愛    野    町</t>
  </si>
  <si>
    <t>千  々  石  町</t>
  </si>
  <si>
    <t xml:space="preserve">    面          積</t>
  </si>
  <si>
    <t>南  串  山  町</t>
  </si>
  <si>
    <t>加  津  佐  町</t>
  </si>
  <si>
    <t>口  之  津  町</t>
  </si>
  <si>
    <t>南  有  馬  町</t>
  </si>
  <si>
    <t>北  有  馬  町</t>
  </si>
  <si>
    <t>西  有  家  町</t>
  </si>
  <si>
    <t>有    家    町</t>
  </si>
  <si>
    <t>布    津    町</t>
  </si>
  <si>
    <t>深    江    町</t>
  </si>
  <si>
    <t>北松浦郡</t>
  </si>
  <si>
    <t>大    島    村</t>
  </si>
  <si>
    <t>生    月    町</t>
  </si>
  <si>
    <t>小  値  賀  町</t>
  </si>
  <si>
    <t>宇    久    町</t>
  </si>
  <si>
    <t>田    平    町</t>
  </si>
  <si>
    <t>福    島    町</t>
  </si>
  <si>
    <t>鷹    島    町</t>
  </si>
  <si>
    <t>江    迎    町</t>
  </si>
  <si>
    <t>鹿    町    町</t>
  </si>
  <si>
    <t>小  佐  々  町</t>
  </si>
  <si>
    <t>佐    々    町</t>
  </si>
  <si>
    <t>吉    井    町</t>
  </si>
  <si>
    <t>世  知  原  町</t>
  </si>
  <si>
    <t>南松浦郡</t>
  </si>
  <si>
    <t>富    江    町</t>
  </si>
  <si>
    <t>玉  之  浦  町</t>
  </si>
  <si>
    <t>三  井  楽  町</t>
  </si>
  <si>
    <t>岐    宿    町</t>
  </si>
  <si>
    <t>奈    留    町</t>
  </si>
  <si>
    <t>若    松    町</t>
  </si>
  <si>
    <t>上  五  島  町</t>
  </si>
  <si>
    <t>新  魚  目  町</t>
  </si>
  <si>
    <t>有    川    町</t>
  </si>
  <si>
    <t>奈  良  尾  町</t>
  </si>
  <si>
    <t>壱岐郡</t>
  </si>
  <si>
    <t>郷  ノ  浦  町</t>
  </si>
  <si>
    <t>勝    本    町</t>
  </si>
  <si>
    <t>芦    辺    町</t>
  </si>
  <si>
    <t>石    田    町</t>
  </si>
  <si>
    <t>対馬島</t>
  </si>
  <si>
    <t>厳    原    町</t>
  </si>
  <si>
    <t>美  津  島  町</t>
  </si>
  <si>
    <t>豊    玉    町</t>
  </si>
  <si>
    <t>峰          町</t>
  </si>
  <si>
    <t>上    県    町</t>
  </si>
  <si>
    <t>上  対  馬  町</t>
  </si>
  <si>
    <t>小    浜    町</t>
  </si>
  <si>
    <t xml:space="preserve">  市町村の土地課税台帳および土地補充課税台帳に登録された土地のうち、課税対象外（官公有地､公共用地､墳墓地､公共用道路など）の土地を除いたものである。(各年 1月 1日現在)</t>
  </si>
  <si>
    <t>資料  県市町村課調</t>
  </si>
  <si>
    <t xml:space="preserve">   単位：ha</t>
  </si>
  <si>
    <t xml:space="preserve">       14</t>
  </si>
  <si>
    <t xml:space="preserve">       15</t>
  </si>
  <si>
    <t>平 成  13年</t>
  </si>
  <si>
    <t xml:space="preserve">       16</t>
  </si>
  <si>
    <t>（平成16年）</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</si>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</sst>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Red]\-#,##0\ "/>
    <numFmt numFmtId="182" formatCode="#,##0.00_ ;[Red]\-#,##0.00\ "/>
    <numFmt numFmtId="183" formatCode="#,##0;&quot;△ &quot;#,##0"/>
    <numFmt numFmtId="184" formatCode="0_ "/>
    <numFmt numFmtId="185" formatCode="#,##0_ "/>
    <numFmt numFmtId="186" formatCode="#,##0.0_ ;[Red]\-#,##0.0\ "/>
    <numFmt numFmtId="187" formatCode="0_);[Red]\(0\)"/>
    <numFmt numFmtId="188" formatCode="#,##0_);[Red]\(#,##0\)"/>
  </numFmts>
  <fonts count="8">
    <font>
      <sz val="10"/>
      <name val="ＭＳ ゴシック"/>
      <family val="3"/>
    </font>
    <font>
      <b/>
      <sz val="10"/>
      <name val="ＭＳ ゴシック"/>
      <family val="3"/>
    </font>
    <font>
      <i/>
      <sz val="10"/>
      <name val="ＭＳ ゴシック"/>
      <family val="3"/>
    </font>
    <font>
      <b/>
      <i/>
      <sz val="10"/>
      <name val="ＭＳ ゴシック"/>
      <family val="3"/>
    </font>
    <font>
      <sz val="20"/>
      <name val="ＭＳ 明朝"/>
      <family val="1"/>
    </font>
    <font>
      <sz val="12"/>
      <name val="ＭＳ 明朝"/>
      <family val="1"/>
    </font>
    <font>
      <sz val="10.5"/>
      <name val="ＭＳ 明朝"/>
      <family val="1"/>
    </font>
    <font>
      <sz val="6"/>
      <name val="ＭＳ Ｐゴシック"/>
      <family val="3"/>
    </font>
  </fonts>
  <fills count="2">
    <fill>
      <patternFill/>
    </fill>
    <fill>
      <patternFill patternType="gray125"/>
    </fill>
  </fills>
  <borders count="7">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
    <xf numFmtId="0" fontId="0" fillId="0" borderId="0" xfId="0" applyAlignment="1">
      <alignment/>
    </xf>
    <xf numFmtId="181" fontId="4" fillId="0" borderId="0" xfId="15" applyFont="1" applyAlignment="1">
      <alignment/>
    </xf>
    <xf numFmtId="181" fontId="5" fillId="0" borderId="0" xfId="15" applyFont="1" applyAlignment="1">
      <alignment/>
    </xf>
    <xf numFmtId="0" fontId="5" fillId="0" borderId="0" xfId="0" applyFont="1" applyAlignment="1">
      <alignment/>
    </xf>
    <xf numFmtId="181" fontId="5" fillId="0" borderId="1" xfId="15" applyFont="1" applyBorder="1" applyAlignment="1">
      <alignment/>
    </xf>
    <xf numFmtId="181" fontId="5" fillId="0" borderId="2" xfId="15" applyFont="1" applyBorder="1" applyAlignment="1">
      <alignment/>
    </xf>
    <xf numFmtId="181" fontId="5" fillId="0" borderId="0" xfId="15" applyFont="1" applyAlignment="1">
      <alignment horizontal="distributed"/>
    </xf>
    <xf numFmtId="181" fontId="5" fillId="0" borderId="0" xfId="15" applyFont="1" applyBorder="1" applyAlignment="1">
      <alignment/>
    </xf>
    <xf numFmtId="181" fontId="5" fillId="0" borderId="0" xfId="15" applyFont="1" applyAlignment="1">
      <alignment horizontal="right"/>
    </xf>
    <xf numFmtId="181" fontId="5" fillId="0" borderId="0" xfId="15" applyFont="1" applyBorder="1" applyAlignment="1">
      <alignment horizontal="right"/>
    </xf>
    <xf numFmtId="181" fontId="5" fillId="0" borderId="1" xfId="15" applyFont="1" applyBorder="1" applyAlignment="1">
      <alignment horizontal="right"/>
    </xf>
    <xf numFmtId="181" fontId="6" fillId="0" borderId="1" xfId="15" applyFont="1" applyBorder="1" applyAlignment="1">
      <alignment/>
    </xf>
    <xf numFmtId="41" fontId="5" fillId="0" borderId="0" xfId="15" applyNumberFormat="1" applyFont="1" applyAlignment="1">
      <alignment horizontal="right"/>
    </xf>
    <xf numFmtId="181" fontId="5" fillId="0" borderId="2" xfId="15" applyFont="1" applyBorder="1" applyAlignment="1">
      <alignment horizontal="distributed" vertical="center"/>
    </xf>
    <xf numFmtId="181" fontId="5" fillId="0" borderId="3" xfId="15" applyFont="1" applyBorder="1" applyAlignment="1">
      <alignment horizontal="distributed" vertical="center"/>
    </xf>
    <xf numFmtId="181" fontId="5" fillId="0" borderId="3" xfId="15" applyFont="1" applyBorder="1" applyAlignment="1">
      <alignment horizontal="distributed" vertical="center"/>
    </xf>
    <xf numFmtId="181" fontId="5" fillId="0" borderId="0" xfId="15" applyFont="1" applyBorder="1" applyAlignment="1">
      <alignment horizontal="distributed" vertical="center"/>
    </xf>
    <xf numFmtId="181" fontId="5" fillId="0" borderId="0" xfId="15" applyFont="1" applyBorder="1" applyAlignment="1">
      <alignment horizontal="distributed" vertical="center"/>
    </xf>
    <xf numFmtId="181" fontId="5" fillId="0" borderId="4" xfId="15" applyFont="1" applyBorder="1" applyAlignment="1">
      <alignment/>
    </xf>
    <xf numFmtId="181" fontId="5" fillId="0" borderId="0" xfId="15" applyFont="1" applyAlignment="1" quotePrefix="1">
      <alignment horizontal="center"/>
    </xf>
    <xf numFmtId="181" fontId="5" fillId="0" borderId="5" xfId="15" applyFont="1" applyBorder="1" applyAlignment="1">
      <alignment/>
    </xf>
    <xf numFmtId="41" fontId="5" fillId="0" borderId="0" xfId="15" applyNumberFormat="1" applyFont="1" applyBorder="1" applyAlignment="1">
      <alignment horizontal="right"/>
    </xf>
    <xf numFmtId="0" fontId="5" fillId="0" borderId="0" xfId="0" applyFont="1" applyBorder="1" applyAlignment="1">
      <alignment/>
    </xf>
    <xf numFmtId="181" fontId="5" fillId="0" borderId="0" xfId="15" applyFont="1" applyBorder="1" applyAlignment="1">
      <alignment horizontal="centerContinuous"/>
    </xf>
    <xf numFmtId="181" fontId="4" fillId="0" borderId="0" xfId="15" applyFont="1" applyBorder="1" applyAlignment="1">
      <alignment/>
    </xf>
    <xf numFmtId="0" fontId="0" fillId="0" borderId="0" xfId="0" applyFont="1" applyBorder="1" applyAlignment="1">
      <alignment/>
    </xf>
    <xf numFmtId="181" fontId="5" fillId="0" borderId="0" xfId="15" applyFont="1" applyBorder="1" applyAlignment="1">
      <alignment horizontal="distributed"/>
    </xf>
    <xf numFmtId="0" fontId="0" fillId="0" borderId="0" xfId="0" applyFont="1" applyAlignment="1">
      <alignment/>
    </xf>
    <xf numFmtId="181" fontId="5" fillId="0" borderId="6" xfId="15" applyFont="1" applyBorder="1" applyAlignment="1">
      <alignment horizontal="distributed" vertical="center"/>
    </xf>
    <xf numFmtId="181" fontId="5" fillId="0" borderId="6" xfId="15" applyFont="1" applyBorder="1" applyAlignment="1">
      <alignment/>
    </xf>
    <xf numFmtId="181" fontId="5" fillId="0" borderId="1" xfId="15" applyFont="1" applyBorder="1" applyAlignment="1">
      <alignment horizontal="left"/>
    </xf>
    <xf numFmtId="181" fontId="5" fillId="0" borderId="4" xfId="15" applyFont="1" applyFill="1" applyBorder="1" applyAlignment="1">
      <alignment/>
    </xf>
    <xf numFmtId="181" fontId="5" fillId="0" borderId="0" xfId="15" applyFont="1" applyFill="1" applyBorder="1" applyAlignment="1">
      <alignment/>
    </xf>
    <xf numFmtId="185" fontId="5" fillId="0" borderId="0" xfId="15" applyNumberFormat="1" applyFont="1" applyAlignment="1">
      <alignment horizontal="right"/>
    </xf>
    <xf numFmtId="185" fontId="5" fillId="0" borderId="0" xfId="15" applyNumberFormat="1" applyFont="1" applyBorder="1" applyAlignment="1">
      <alignment horizontal="right"/>
    </xf>
    <xf numFmtId="181" fontId="5" fillId="0" borderId="4" xfId="15" applyNumberFormat="1" applyFont="1" applyBorder="1" applyAlignment="1">
      <alignment/>
    </xf>
    <xf numFmtId="181" fontId="5" fillId="0" borderId="4" xfId="15" applyFont="1" applyBorder="1" applyAlignment="1">
      <alignment horizontal="distributed" vertical="center"/>
    </xf>
    <xf numFmtId="187" fontId="5" fillId="0" borderId="0" xfId="15" applyNumberFormat="1" applyFont="1" applyAlignment="1">
      <alignment/>
    </xf>
    <xf numFmtId="187" fontId="5" fillId="0" borderId="3" xfId="15" applyNumberFormat="1" applyFont="1" applyBorder="1" applyAlignment="1">
      <alignment horizontal="distributed" vertical="center"/>
    </xf>
    <xf numFmtId="187" fontId="5" fillId="0" borderId="0" xfId="15" applyNumberFormat="1" applyFont="1" applyBorder="1" applyAlignment="1">
      <alignment horizontal="distributed" vertical="center"/>
    </xf>
    <xf numFmtId="187" fontId="5" fillId="0" borderId="0" xfId="15" applyNumberFormat="1" applyFont="1" applyBorder="1" applyAlignment="1">
      <alignment/>
    </xf>
    <xf numFmtId="187" fontId="5" fillId="0" borderId="0" xfId="15" applyNumberFormat="1" applyFont="1" applyAlignment="1">
      <alignment horizontal="right"/>
    </xf>
    <xf numFmtId="187" fontId="5" fillId="0" borderId="0" xfId="15" applyNumberFormat="1" applyFont="1" applyBorder="1" applyAlignment="1">
      <alignment horizontal="right"/>
    </xf>
    <xf numFmtId="187" fontId="5" fillId="0" borderId="0" xfId="15" applyNumberFormat="1" applyFont="1" applyFill="1" applyBorder="1" applyAlignment="1">
      <alignment/>
    </xf>
    <xf numFmtId="187" fontId="5" fillId="0" borderId="0" xfId="15" applyNumberFormat="1" applyFont="1" applyBorder="1" applyAlignment="1">
      <alignment horizontal="centerContinuous"/>
    </xf>
    <xf numFmtId="185" fontId="5" fillId="0" borderId="0" xfId="15" applyNumberFormat="1" applyFont="1" applyBorder="1" applyAlignment="1">
      <alignment/>
    </xf>
    <xf numFmtId="42" fontId="5" fillId="0" borderId="0" xfId="15" applyNumberFormat="1" applyFont="1" applyAlignment="1">
      <alignment horizontal="right"/>
    </xf>
    <xf numFmtId="42" fontId="5" fillId="0" borderId="1" xfId="15" applyNumberFormat="1" applyFont="1" applyBorder="1" applyAlignment="1">
      <alignment horizontal="right"/>
    </xf>
    <xf numFmtId="181" fontId="6" fillId="0" borderId="1" xfId="15" applyFont="1" applyBorder="1" applyAlignment="1">
      <alignment wrapText="1"/>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52"/>
  <sheetViews>
    <sheetView showGridLines="0" tabSelected="1" zoomScale="75" zoomScaleNormal="75" zoomScaleSheetLayoutView="70" workbookViewId="0" topLeftCell="A1">
      <pane xSplit="1" ySplit="3" topLeftCell="J4" activePane="bottomRight" state="frozen"/>
      <selection pane="topLeft" activeCell="A1" sqref="A1"/>
      <selection pane="topRight" activeCell="B1" sqref="B1"/>
      <selection pane="bottomLeft" activeCell="A4" sqref="A4"/>
      <selection pane="bottomRight" activeCell="U30" sqref="U30"/>
    </sheetView>
  </sheetViews>
  <sheetFormatPr defaultColWidth="8.625" defaultRowHeight="12.75"/>
  <cols>
    <col min="1" max="1" width="0.875" style="2" customWidth="1"/>
    <col min="2" max="2" width="20.00390625" style="2" customWidth="1"/>
    <col min="3" max="3" width="0.875" style="2" customWidth="1"/>
    <col min="4" max="9" width="14.875" style="2" customWidth="1"/>
    <col min="10" max="10" width="14.875" style="37" customWidth="1"/>
    <col min="11" max="11" width="14.875" style="2" customWidth="1"/>
    <col min="12" max="12" width="0.875" style="2" customWidth="1"/>
    <col min="13" max="13" width="20.25390625" style="2" customWidth="1"/>
    <col min="14" max="14" width="1.00390625" style="2" customWidth="1"/>
    <col min="15" max="22" width="15.125" style="2" customWidth="1"/>
    <col min="23" max="16384" width="8.625" style="2" customWidth="1"/>
  </cols>
  <sheetData>
    <row r="1" spans="2:19" ht="24">
      <c r="B1" s="1" t="s">
        <v>0</v>
      </c>
      <c r="L1" s="27"/>
      <c r="M1" s="1" t="s">
        <v>52</v>
      </c>
      <c r="Q1" s="27"/>
      <c r="R1" s="2" t="s">
        <v>107</v>
      </c>
      <c r="S1" s="27"/>
    </row>
    <row r="2" spans="1:22" ht="60" customHeight="1" thickBot="1">
      <c r="A2" s="11"/>
      <c r="B2" s="48" t="s">
        <v>100</v>
      </c>
      <c r="C2" s="48"/>
      <c r="D2" s="48"/>
      <c r="E2" s="48"/>
      <c r="F2" s="48"/>
      <c r="G2" s="48"/>
      <c r="H2" s="48"/>
      <c r="I2" s="48"/>
      <c r="J2" s="48"/>
      <c r="K2" s="48"/>
      <c r="L2" s="22"/>
      <c r="M2" s="4"/>
      <c r="N2" s="4"/>
      <c r="O2" s="4"/>
      <c r="P2" s="4"/>
      <c r="Q2" s="4"/>
      <c r="R2" s="4"/>
      <c r="S2" s="4"/>
      <c r="T2" s="4"/>
      <c r="U2" s="4"/>
      <c r="V2" s="30" t="s">
        <v>102</v>
      </c>
    </row>
    <row r="3" spans="1:22" ht="30" customHeight="1">
      <c r="A3" s="5"/>
      <c r="B3" s="28" t="s">
        <v>1</v>
      </c>
      <c r="C3" s="13"/>
      <c r="D3" s="14" t="s">
        <v>2</v>
      </c>
      <c r="E3" s="15" t="s">
        <v>3</v>
      </c>
      <c r="F3" s="15" t="s">
        <v>4</v>
      </c>
      <c r="G3" s="14" t="s">
        <v>5</v>
      </c>
      <c r="H3" s="14" t="s">
        <v>6</v>
      </c>
      <c r="I3" s="14" t="s">
        <v>7</v>
      </c>
      <c r="J3" s="38" t="s">
        <v>8</v>
      </c>
      <c r="K3" s="14" t="s">
        <v>9</v>
      </c>
      <c r="L3" s="29"/>
      <c r="M3" s="13" t="s">
        <v>1</v>
      </c>
      <c r="N3" s="13"/>
      <c r="O3" s="14" t="s">
        <v>2</v>
      </c>
      <c r="P3" s="15" t="s">
        <v>3</v>
      </c>
      <c r="Q3" s="15" t="s">
        <v>4</v>
      </c>
      <c r="R3" s="14" t="s">
        <v>5</v>
      </c>
      <c r="S3" s="14" t="s">
        <v>6</v>
      </c>
      <c r="T3" s="14" t="s">
        <v>7</v>
      </c>
      <c r="U3" s="14" t="s">
        <v>8</v>
      </c>
      <c r="V3" s="14" t="s">
        <v>9</v>
      </c>
    </row>
    <row r="4" spans="1:22" ht="14.25" customHeight="1">
      <c r="A4" s="7"/>
      <c r="B4" s="16"/>
      <c r="C4" s="16"/>
      <c r="D4" s="36"/>
      <c r="E4" s="17"/>
      <c r="F4" s="17"/>
      <c r="G4" s="16"/>
      <c r="H4" s="16"/>
      <c r="I4" s="16"/>
      <c r="J4" s="39"/>
      <c r="K4" s="16"/>
      <c r="L4" s="7"/>
      <c r="M4" s="16"/>
      <c r="N4" s="16"/>
      <c r="O4" s="36"/>
      <c r="P4" s="17"/>
      <c r="Q4" s="17"/>
      <c r="R4" s="16"/>
      <c r="S4" s="16"/>
      <c r="T4" s="16"/>
      <c r="U4" s="16"/>
      <c r="V4" s="16"/>
    </row>
    <row r="5" spans="2:22" ht="14.25" customHeight="1">
      <c r="B5" s="6" t="s">
        <v>105</v>
      </c>
      <c r="D5" s="18">
        <v>205169</v>
      </c>
      <c r="E5" s="7">
        <v>28997</v>
      </c>
      <c r="F5" s="7">
        <v>46945</v>
      </c>
      <c r="G5" s="7">
        <v>18656</v>
      </c>
      <c r="H5" s="7">
        <v>91070</v>
      </c>
      <c r="I5" s="7">
        <v>13774</v>
      </c>
      <c r="J5" s="40">
        <v>73</v>
      </c>
      <c r="K5" s="7">
        <v>5654</v>
      </c>
      <c r="M5" s="9" t="s">
        <v>99</v>
      </c>
      <c r="O5" s="18">
        <f>SUM(P5:V5)</f>
        <v>1636</v>
      </c>
      <c r="P5" s="2">
        <v>194</v>
      </c>
      <c r="Q5" s="2">
        <v>620</v>
      </c>
      <c r="R5" s="2">
        <v>147</v>
      </c>
      <c r="S5" s="2">
        <v>590</v>
      </c>
      <c r="T5" s="2">
        <v>69</v>
      </c>
      <c r="U5" s="46" t="s">
        <v>108</v>
      </c>
      <c r="V5" s="2">
        <v>16</v>
      </c>
    </row>
    <row r="6" spans="2:22" ht="14.25" customHeight="1">
      <c r="B6" s="19" t="s">
        <v>103</v>
      </c>
      <c r="D6" s="35">
        <v>204533</v>
      </c>
      <c r="E6" s="7">
        <v>28867</v>
      </c>
      <c r="F6" s="7">
        <v>46745</v>
      </c>
      <c r="G6" s="7">
        <v>18743</v>
      </c>
      <c r="H6" s="7">
        <v>90731</v>
      </c>
      <c r="I6" s="7">
        <v>13686</v>
      </c>
      <c r="J6" s="40">
        <v>72</v>
      </c>
      <c r="K6" s="7">
        <v>5689</v>
      </c>
      <c r="M6" s="8" t="s">
        <v>53</v>
      </c>
      <c r="O6" s="18">
        <f>SUM(P6:V6)</f>
        <v>1283</v>
      </c>
      <c r="P6" s="2">
        <v>111</v>
      </c>
      <c r="Q6" s="2">
        <v>625</v>
      </c>
      <c r="R6" s="2">
        <v>81</v>
      </c>
      <c r="S6" s="2">
        <v>398</v>
      </c>
      <c r="T6" s="2">
        <v>19</v>
      </c>
      <c r="U6" s="33">
        <v>0</v>
      </c>
      <c r="V6" s="2">
        <v>49</v>
      </c>
    </row>
    <row r="7" spans="2:22" ht="14.25" customHeight="1">
      <c r="B7" s="19" t="s">
        <v>104</v>
      </c>
      <c r="D7" s="18">
        <v>204010</v>
      </c>
      <c r="E7" s="7">
        <v>28733</v>
      </c>
      <c r="F7" s="7">
        <v>46550</v>
      </c>
      <c r="G7" s="7">
        <v>18903</v>
      </c>
      <c r="H7" s="7">
        <v>90436</v>
      </c>
      <c r="I7" s="7">
        <v>13589</v>
      </c>
      <c r="J7" s="40">
        <v>72</v>
      </c>
      <c r="K7" s="7">
        <v>5726</v>
      </c>
      <c r="M7" s="9" t="s">
        <v>54</v>
      </c>
      <c r="O7" s="18">
        <f>SUM(P7:V7)</f>
        <v>1551</v>
      </c>
      <c r="P7" s="2">
        <v>297</v>
      </c>
      <c r="Q7" s="2">
        <v>573</v>
      </c>
      <c r="R7" s="2">
        <v>136</v>
      </c>
      <c r="S7" s="2">
        <v>477</v>
      </c>
      <c r="T7" s="2">
        <v>35</v>
      </c>
      <c r="U7" s="2">
        <v>11</v>
      </c>
      <c r="V7" s="2">
        <v>22</v>
      </c>
    </row>
    <row r="8" spans="2:22" ht="14.25" customHeight="1">
      <c r="B8" s="19"/>
      <c r="D8" s="18"/>
      <c r="E8" s="7"/>
      <c r="F8" s="7"/>
      <c r="G8" s="7"/>
      <c r="H8" s="7"/>
      <c r="I8" s="7"/>
      <c r="J8" s="40"/>
      <c r="K8" s="7"/>
      <c r="M8" s="8" t="s">
        <v>55</v>
      </c>
      <c r="O8" s="18">
        <f>SUM(P8:V8)</f>
        <v>751</v>
      </c>
      <c r="P8" s="2">
        <v>120</v>
      </c>
      <c r="Q8" s="2">
        <v>331</v>
      </c>
      <c r="R8" s="2">
        <v>114</v>
      </c>
      <c r="S8" s="2">
        <v>165</v>
      </c>
      <c r="T8" s="2">
        <v>3</v>
      </c>
      <c r="U8" s="46" t="s">
        <v>108</v>
      </c>
      <c r="V8" s="2">
        <v>18</v>
      </c>
    </row>
    <row r="9" spans="2:22" ht="14.25" customHeight="1">
      <c r="B9" s="19" t="s">
        <v>106</v>
      </c>
      <c r="D9" s="18">
        <f>SUM(D11:D13)</f>
        <v>203615</v>
      </c>
      <c r="E9" s="7">
        <f>SUM(E11:E13)</f>
        <v>28618</v>
      </c>
      <c r="F9" s="7">
        <f aca="true" t="shared" si="0" ref="F9:K9">SUM(F11:F13)</f>
        <v>46384</v>
      </c>
      <c r="G9" s="7">
        <f t="shared" si="0"/>
        <v>19022</v>
      </c>
      <c r="H9" s="7">
        <f t="shared" si="0"/>
        <v>90339</v>
      </c>
      <c r="I9" s="7">
        <f t="shared" si="0"/>
        <v>13483</v>
      </c>
      <c r="J9" s="40">
        <f t="shared" si="0"/>
        <v>70</v>
      </c>
      <c r="K9" s="7">
        <f t="shared" si="0"/>
        <v>5699</v>
      </c>
      <c r="M9" s="8" t="s">
        <v>56</v>
      </c>
      <c r="O9" s="18">
        <f>SUM(P9:V9)</f>
        <v>1533</v>
      </c>
      <c r="P9" s="2">
        <v>469</v>
      </c>
      <c r="Q9" s="2">
        <v>457</v>
      </c>
      <c r="R9" s="2">
        <v>109</v>
      </c>
      <c r="S9" s="2">
        <v>463</v>
      </c>
      <c r="T9" s="2">
        <v>17</v>
      </c>
      <c r="U9" s="46" t="s">
        <v>108</v>
      </c>
      <c r="V9" s="2">
        <v>18</v>
      </c>
    </row>
    <row r="10" spans="2:21" ht="14.25" customHeight="1">
      <c r="B10" s="19"/>
      <c r="D10" s="35"/>
      <c r="E10" s="7"/>
      <c r="F10" s="7"/>
      <c r="G10" s="7"/>
      <c r="H10" s="7"/>
      <c r="I10" s="7"/>
      <c r="J10" s="40"/>
      <c r="K10" s="7"/>
      <c r="M10" s="8"/>
      <c r="O10" s="18"/>
      <c r="U10" s="46" t="s">
        <v>108</v>
      </c>
    </row>
    <row r="11" spans="2:22" ht="14.25" customHeight="1">
      <c r="B11" s="6" t="s">
        <v>10</v>
      </c>
      <c r="D11" s="18">
        <f>SUM(D16:D24)</f>
        <v>57891</v>
      </c>
      <c r="E11" s="7">
        <f>SUM(E16:E24)</f>
        <v>9571</v>
      </c>
      <c r="F11" s="7">
        <f aca="true" t="shared" si="1" ref="F11:K11">SUM(F16:F24)</f>
        <v>13478</v>
      </c>
      <c r="G11" s="7">
        <f t="shared" si="1"/>
        <v>9614</v>
      </c>
      <c r="H11" s="7">
        <f t="shared" si="1"/>
        <v>17898</v>
      </c>
      <c r="I11" s="7">
        <f t="shared" si="1"/>
        <v>5345</v>
      </c>
      <c r="J11" s="40">
        <f t="shared" si="1"/>
        <v>21</v>
      </c>
      <c r="K11" s="7">
        <f t="shared" si="1"/>
        <v>1964</v>
      </c>
      <c r="M11" s="8" t="s">
        <v>57</v>
      </c>
      <c r="O11" s="18">
        <f>SUM(P11:V11)</f>
        <v>1806</v>
      </c>
      <c r="P11" s="2">
        <v>363</v>
      </c>
      <c r="Q11" s="2">
        <v>521</v>
      </c>
      <c r="R11" s="2">
        <v>78</v>
      </c>
      <c r="S11" s="2">
        <v>761</v>
      </c>
      <c r="T11" s="2">
        <v>79</v>
      </c>
      <c r="U11" s="46" t="s">
        <v>108</v>
      </c>
      <c r="V11" s="2">
        <v>4</v>
      </c>
    </row>
    <row r="12" spans="2:22" ht="14.25" customHeight="1">
      <c r="B12" s="6"/>
      <c r="D12" s="18"/>
      <c r="E12" s="7"/>
      <c r="F12" s="7"/>
      <c r="G12" s="7"/>
      <c r="H12" s="7"/>
      <c r="I12" s="7"/>
      <c r="J12" s="40"/>
      <c r="K12" s="7"/>
      <c r="M12" s="8" t="s">
        <v>58</v>
      </c>
      <c r="O12" s="18">
        <f>SUM(P12:V12)</f>
        <v>1603</v>
      </c>
      <c r="P12" s="2">
        <v>336</v>
      </c>
      <c r="Q12" s="2">
        <v>491</v>
      </c>
      <c r="R12" s="2">
        <v>143</v>
      </c>
      <c r="S12" s="2">
        <v>482</v>
      </c>
      <c r="T12" s="2">
        <v>135</v>
      </c>
      <c r="U12" s="33">
        <v>0</v>
      </c>
      <c r="V12" s="2">
        <v>16</v>
      </c>
    </row>
    <row r="13" spans="2:22" ht="14.25" customHeight="1">
      <c r="B13" s="6" t="s">
        <v>11</v>
      </c>
      <c r="D13" s="18">
        <f>SUM(D27,D48,D55,D63,O18,O37,O52,O60,)</f>
        <v>145724</v>
      </c>
      <c r="E13" s="7">
        <f>SUM(E27,E48,E55,E63,P18,P37,P52,P60,)</f>
        <v>19047</v>
      </c>
      <c r="F13" s="7">
        <f aca="true" t="shared" si="2" ref="F13:K13">SUM(F27,F48,F55,F63,Q18,Q37,Q52,Q60,)</f>
        <v>32906</v>
      </c>
      <c r="G13" s="7">
        <f t="shared" si="2"/>
        <v>9408</v>
      </c>
      <c r="H13" s="7">
        <f t="shared" si="2"/>
        <v>72441</v>
      </c>
      <c r="I13" s="7">
        <f t="shared" si="2"/>
        <v>8138</v>
      </c>
      <c r="J13" s="40">
        <f t="shared" si="2"/>
        <v>49</v>
      </c>
      <c r="K13" s="7">
        <f t="shared" si="2"/>
        <v>3735</v>
      </c>
      <c r="M13" s="8" t="s">
        <v>59</v>
      </c>
      <c r="O13" s="18">
        <f>SUM(P13:V13)</f>
        <v>1888</v>
      </c>
      <c r="P13" s="2">
        <v>323</v>
      </c>
      <c r="Q13" s="2">
        <v>849</v>
      </c>
      <c r="R13" s="2">
        <v>195</v>
      </c>
      <c r="S13" s="2">
        <v>486</v>
      </c>
      <c r="T13" s="2">
        <v>9</v>
      </c>
      <c r="U13" s="46" t="s">
        <v>108</v>
      </c>
      <c r="V13" s="2">
        <v>26</v>
      </c>
    </row>
    <row r="14" spans="2:22" ht="14.25" customHeight="1">
      <c r="B14" s="6"/>
      <c r="D14" s="18"/>
      <c r="E14" s="7"/>
      <c r="F14" s="7"/>
      <c r="G14" s="7"/>
      <c r="H14" s="7"/>
      <c r="I14" s="7"/>
      <c r="J14" s="40"/>
      <c r="K14" s="7"/>
      <c r="M14" s="8" t="s">
        <v>60</v>
      </c>
      <c r="O14" s="18">
        <f>SUM(P14:V14)</f>
        <v>738</v>
      </c>
      <c r="P14" s="2">
        <v>63</v>
      </c>
      <c r="Q14" s="2">
        <v>400</v>
      </c>
      <c r="R14" s="2">
        <v>97</v>
      </c>
      <c r="S14" s="2">
        <v>140</v>
      </c>
      <c r="T14" s="2">
        <v>3</v>
      </c>
      <c r="U14" s="33">
        <v>0</v>
      </c>
      <c r="V14" s="2">
        <v>35</v>
      </c>
    </row>
    <row r="15" spans="2:22" ht="14.25" customHeight="1">
      <c r="B15" s="6"/>
      <c r="D15" s="18"/>
      <c r="E15" s="7"/>
      <c r="F15" s="7"/>
      <c r="G15" s="7"/>
      <c r="H15" s="7"/>
      <c r="I15" s="7"/>
      <c r="J15" s="40"/>
      <c r="K15" s="7"/>
      <c r="M15" s="8" t="s">
        <v>61</v>
      </c>
      <c r="O15" s="18">
        <f>SUM(P15:V15)</f>
        <v>1422</v>
      </c>
      <c r="P15" s="2">
        <v>140</v>
      </c>
      <c r="Q15" s="2">
        <v>566</v>
      </c>
      <c r="R15" s="2">
        <v>192</v>
      </c>
      <c r="S15" s="2">
        <v>360</v>
      </c>
      <c r="T15" s="2">
        <v>30</v>
      </c>
      <c r="U15" s="46" t="s">
        <v>108</v>
      </c>
      <c r="V15" s="2">
        <v>134</v>
      </c>
    </row>
    <row r="16" spans="2:21" ht="14.25" customHeight="1">
      <c r="B16" s="6" t="s">
        <v>12</v>
      </c>
      <c r="D16" s="18">
        <f>SUM(E16:K16)</f>
        <v>11161</v>
      </c>
      <c r="E16" s="2">
        <v>495</v>
      </c>
      <c r="F16" s="2">
        <v>2540</v>
      </c>
      <c r="G16" s="2">
        <v>2881</v>
      </c>
      <c r="H16" s="2">
        <v>4217</v>
      </c>
      <c r="I16" s="2">
        <v>654</v>
      </c>
      <c r="J16" s="33">
        <v>0</v>
      </c>
      <c r="K16" s="2">
        <v>374</v>
      </c>
      <c r="M16" s="8"/>
      <c r="O16" s="18"/>
      <c r="U16" s="12"/>
    </row>
    <row r="17" spans="2:21" ht="14.25" customHeight="1">
      <c r="B17" s="6" t="s">
        <v>13</v>
      </c>
      <c r="D17" s="18">
        <f aca="true" t="shared" si="3" ref="D17:D24">SUM(E17:K17)</f>
        <v>11707</v>
      </c>
      <c r="E17" s="7">
        <v>2220</v>
      </c>
      <c r="F17" s="2">
        <v>2097</v>
      </c>
      <c r="G17" s="2">
        <v>2308</v>
      </c>
      <c r="H17" s="2">
        <v>3341</v>
      </c>
      <c r="I17" s="2">
        <v>1188</v>
      </c>
      <c r="J17" s="37">
        <v>2</v>
      </c>
      <c r="K17" s="2">
        <v>551</v>
      </c>
      <c r="M17" s="8"/>
      <c r="O17" s="18"/>
      <c r="U17" s="12"/>
    </row>
    <row r="18" spans="2:22" ht="14.25" customHeight="1">
      <c r="B18" s="6" t="s">
        <v>14</v>
      </c>
      <c r="D18" s="18">
        <f t="shared" si="3"/>
        <v>2032</v>
      </c>
      <c r="E18" s="2">
        <v>181</v>
      </c>
      <c r="F18" s="2">
        <v>768</v>
      </c>
      <c r="G18" s="2">
        <v>607</v>
      </c>
      <c r="H18" s="2">
        <v>343</v>
      </c>
      <c r="I18" s="2">
        <v>30</v>
      </c>
      <c r="J18" s="46" t="s">
        <v>108</v>
      </c>
      <c r="K18" s="2">
        <v>103</v>
      </c>
      <c r="M18" s="6" t="s">
        <v>62</v>
      </c>
      <c r="O18" s="18">
        <f>SUM(O20:O34)</f>
        <v>23733</v>
      </c>
      <c r="P18" s="7">
        <f aca="true" t="shared" si="4" ref="P18:V18">SUM(P20:P34)</f>
        <v>3684</v>
      </c>
      <c r="Q18" s="7">
        <f t="shared" si="4"/>
        <v>3949</v>
      </c>
      <c r="R18" s="7">
        <f t="shared" si="4"/>
        <v>1344</v>
      </c>
      <c r="S18" s="7">
        <f t="shared" si="4"/>
        <v>11735</v>
      </c>
      <c r="T18" s="7">
        <f t="shared" si="4"/>
        <v>2307</v>
      </c>
      <c r="U18" s="7">
        <f t="shared" si="4"/>
        <v>11</v>
      </c>
      <c r="V18" s="7">
        <f t="shared" si="4"/>
        <v>703</v>
      </c>
    </row>
    <row r="19" spans="2:22" ht="14.25" customHeight="1">
      <c r="B19" s="6" t="s">
        <v>15</v>
      </c>
      <c r="D19" s="18">
        <f t="shared" si="3"/>
        <v>8771</v>
      </c>
      <c r="E19" s="2">
        <v>1905</v>
      </c>
      <c r="F19" s="2">
        <v>1726</v>
      </c>
      <c r="G19" s="2">
        <v>1328</v>
      </c>
      <c r="H19" s="2">
        <v>2881</v>
      </c>
      <c r="I19" s="2">
        <v>573</v>
      </c>
      <c r="J19" s="46" t="s">
        <v>108</v>
      </c>
      <c r="K19" s="2">
        <v>358</v>
      </c>
      <c r="M19" s="6"/>
      <c r="O19" s="18"/>
      <c r="P19" s="7"/>
      <c r="Q19" s="7"/>
      <c r="R19" s="7"/>
      <c r="S19" s="7"/>
      <c r="T19" s="7"/>
      <c r="U19" s="7"/>
      <c r="V19" s="7"/>
    </row>
    <row r="20" spans="2:22" ht="14.25" customHeight="1">
      <c r="B20" s="6" t="s">
        <v>16</v>
      </c>
      <c r="D20" s="18">
        <f t="shared" si="3"/>
        <v>5087</v>
      </c>
      <c r="E20" s="2">
        <v>1053</v>
      </c>
      <c r="F20" s="2">
        <v>1177</v>
      </c>
      <c r="G20" s="2">
        <v>1183</v>
      </c>
      <c r="H20" s="2">
        <v>1135</v>
      </c>
      <c r="I20" s="2">
        <v>260</v>
      </c>
      <c r="J20" s="37">
        <v>13</v>
      </c>
      <c r="K20" s="2">
        <v>266</v>
      </c>
      <c r="M20" s="8" t="s">
        <v>63</v>
      </c>
      <c r="O20" s="18">
        <f>SUM(P20:V20)</f>
        <v>1212</v>
      </c>
      <c r="P20" s="2">
        <v>306</v>
      </c>
      <c r="Q20" s="2">
        <v>330</v>
      </c>
      <c r="R20" s="2">
        <v>42</v>
      </c>
      <c r="S20" s="2">
        <v>434</v>
      </c>
      <c r="T20" s="2">
        <v>80</v>
      </c>
      <c r="U20" s="46" t="s">
        <v>108</v>
      </c>
      <c r="V20" s="2">
        <v>20</v>
      </c>
    </row>
    <row r="21" spans="2:22" ht="14.25" customHeight="1">
      <c r="B21" s="6"/>
      <c r="D21" s="18"/>
      <c r="M21" s="8" t="s">
        <v>64</v>
      </c>
      <c r="O21" s="18">
        <f>SUM(P21:V21)</f>
        <v>1331</v>
      </c>
      <c r="P21" s="2">
        <v>308</v>
      </c>
      <c r="Q21" s="2">
        <v>219</v>
      </c>
      <c r="R21" s="2">
        <v>99</v>
      </c>
      <c r="S21" s="2">
        <v>382</v>
      </c>
      <c r="T21" s="2">
        <v>288</v>
      </c>
      <c r="U21" s="2">
        <v>5</v>
      </c>
      <c r="V21" s="2">
        <v>30</v>
      </c>
    </row>
    <row r="22" spans="2:22" ht="14.25" customHeight="1">
      <c r="B22" s="6" t="s">
        <v>17</v>
      </c>
      <c r="D22" s="18">
        <f t="shared" si="3"/>
        <v>6075</v>
      </c>
      <c r="E22" s="2">
        <v>688</v>
      </c>
      <c r="F22" s="2">
        <v>2971</v>
      </c>
      <c r="G22" s="2">
        <v>444</v>
      </c>
      <c r="H22" s="2">
        <v>1160</v>
      </c>
      <c r="I22" s="2">
        <v>663</v>
      </c>
      <c r="J22" s="37">
        <v>1</v>
      </c>
      <c r="K22" s="2">
        <v>148</v>
      </c>
      <c r="M22" s="8" t="s">
        <v>65</v>
      </c>
      <c r="O22" s="18">
        <f>SUM(P22:V22)</f>
        <v>814</v>
      </c>
      <c r="P22" s="2">
        <v>172</v>
      </c>
      <c r="Q22" s="2">
        <v>408</v>
      </c>
      <c r="R22" s="2">
        <v>62</v>
      </c>
      <c r="S22" s="2">
        <v>110</v>
      </c>
      <c r="T22" s="2">
        <v>49</v>
      </c>
      <c r="U22" s="46" t="s">
        <v>108</v>
      </c>
      <c r="V22" s="2">
        <v>13</v>
      </c>
    </row>
    <row r="23" spans="2:22" ht="14.25" customHeight="1">
      <c r="B23" s="6" t="s">
        <v>18</v>
      </c>
      <c r="D23" s="18">
        <f t="shared" si="3"/>
        <v>7961</v>
      </c>
      <c r="E23" s="2">
        <v>1768</v>
      </c>
      <c r="F23" s="2">
        <v>1306</v>
      </c>
      <c r="G23" s="2">
        <v>376</v>
      </c>
      <c r="H23" s="2">
        <v>3351</v>
      </c>
      <c r="I23" s="2">
        <v>1104</v>
      </c>
      <c r="J23" s="37">
        <v>5</v>
      </c>
      <c r="K23" s="2">
        <v>51</v>
      </c>
      <c r="M23" s="8" t="s">
        <v>66</v>
      </c>
      <c r="O23" s="18">
        <f>SUM(P23:V23)</f>
        <v>1736</v>
      </c>
      <c r="P23" s="2">
        <v>222</v>
      </c>
      <c r="Q23" s="2">
        <v>795</v>
      </c>
      <c r="R23" s="2">
        <v>83</v>
      </c>
      <c r="S23" s="2">
        <v>334</v>
      </c>
      <c r="T23" s="2">
        <v>293</v>
      </c>
      <c r="U23" s="46" t="s">
        <v>108</v>
      </c>
      <c r="V23" s="2">
        <v>9</v>
      </c>
    </row>
    <row r="24" spans="2:22" ht="14.25" customHeight="1">
      <c r="B24" s="6" t="s">
        <v>19</v>
      </c>
      <c r="D24" s="18">
        <f t="shared" si="3"/>
        <v>5097</v>
      </c>
      <c r="E24" s="2">
        <v>1261</v>
      </c>
      <c r="F24" s="2">
        <v>893</v>
      </c>
      <c r="G24" s="2">
        <v>487</v>
      </c>
      <c r="H24" s="2">
        <v>1470</v>
      </c>
      <c r="I24" s="2">
        <v>873</v>
      </c>
      <c r="J24" s="46" t="s">
        <v>108</v>
      </c>
      <c r="K24" s="2">
        <v>113</v>
      </c>
      <c r="M24" s="8" t="s">
        <v>67</v>
      </c>
      <c r="O24" s="18">
        <f>SUM(P24:V24)</f>
        <v>2732</v>
      </c>
      <c r="P24" s="2">
        <v>439</v>
      </c>
      <c r="Q24" s="2">
        <v>562</v>
      </c>
      <c r="R24" s="2">
        <v>182</v>
      </c>
      <c r="S24" s="2">
        <v>1235</v>
      </c>
      <c r="T24" s="2">
        <v>257</v>
      </c>
      <c r="U24" s="12">
        <v>3</v>
      </c>
      <c r="V24" s="2">
        <v>54</v>
      </c>
    </row>
    <row r="25" spans="2:21" ht="14.25" customHeight="1">
      <c r="B25" s="6"/>
      <c r="D25" s="18"/>
      <c r="J25" s="12"/>
      <c r="M25" s="8"/>
      <c r="O25" s="18"/>
      <c r="U25" s="12"/>
    </row>
    <row r="26" spans="2:22" ht="14.25" customHeight="1">
      <c r="B26" s="6"/>
      <c r="D26" s="18"/>
      <c r="J26" s="12"/>
      <c r="M26" s="8" t="s">
        <v>68</v>
      </c>
      <c r="O26" s="18">
        <f>SUM(P26:V26)</f>
        <v>1330</v>
      </c>
      <c r="P26" s="2">
        <v>260</v>
      </c>
      <c r="Q26" s="2">
        <v>234</v>
      </c>
      <c r="R26" s="2">
        <v>82</v>
      </c>
      <c r="S26" s="2">
        <v>531</v>
      </c>
      <c r="T26" s="2">
        <v>99</v>
      </c>
      <c r="U26" s="2">
        <v>3</v>
      </c>
      <c r="V26" s="2">
        <v>121</v>
      </c>
    </row>
    <row r="27" spans="2:22" ht="14.25" customHeight="1">
      <c r="B27" s="6" t="s">
        <v>20</v>
      </c>
      <c r="D27" s="18">
        <f>SUM(D29:D45)</f>
        <v>33551</v>
      </c>
      <c r="E27" s="7">
        <f>SUM(E29:E45)</f>
        <v>2365</v>
      </c>
      <c r="F27" s="7">
        <f aca="true" t="shared" si="5" ref="F27:K27">SUM(F29:F45)</f>
        <v>8813</v>
      </c>
      <c r="G27" s="7">
        <f t="shared" si="5"/>
        <v>2467</v>
      </c>
      <c r="H27" s="7">
        <f t="shared" si="5"/>
        <v>16005</v>
      </c>
      <c r="I27" s="7">
        <f t="shared" si="5"/>
        <v>2447</v>
      </c>
      <c r="J27" s="21">
        <f t="shared" si="5"/>
        <v>3</v>
      </c>
      <c r="K27" s="7">
        <f t="shared" si="5"/>
        <v>1451</v>
      </c>
      <c r="M27" s="8" t="s">
        <v>69</v>
      </c>
      <c r="O27" s="18">
        <f>SUM(P27:V27)</f>
        <v>1428</v>
      </c>
      <c r="P27" s="2">
        <v>177</v>
      </c>
      <c r="Q27" s="2">
        <v>351</v>
      </c>
      <c r="R27" s="2">
        <v>51</v>
      </c>
      <c r="S27" s="2">
        <v>652</v>
      </c>
      <c r="T27" s="2">
        <v>187</v>
      </c>
      <c r="U27" s="46" t="s">
        <v>108</v>
      </c>
      <c r="V27" s="2">
        <v>10</v>
      </c>
    </row>
    <row r="28" spans="2:22" ht="14.25" customHeight="1">
      <c r="B28" s="6"/>
      <c r="D28" s="18"/>
      <c r="E28" s="7"/>
      <c r="F28" s="7"/>
      <c r="G28" s="7"/>
      <c r="H28" s="7"/>
      <c r="I28" s="7"/>
      <c r="J28" s="45"/>
      <c r="K28" s="7"/>
      <c r="M28" s="8" t="s">
        <v>70</v>
      </c>
      <c r="O28" s="18">
        <f>SUM(P28:V28)</f>
        <v>2569</v>
      </c>
      <c r="P28" s="2">
        <v>351</v>
      </c>
      <c r="Q28" s="2">
        <v>217</v>
      </c>
      <c r="R28" s="2">
        <v>126</v>
      </c>
      <c r="S28" s="2">
        <v>1543</v>
      </c>
      <c r="T28" s="2">
        <v>201</v>
      </c>
      <c r="U28" s="46" t="s">
        <v>108</v>
      </c>
      <c r="V28" s="2">
        <v>131</v>
      </c>
    </row>
    <row r="29" spans="2:22" ht="14.25" customHeight="1">
      <c r="B29" s="9" t="s">
        <v>21</v>
      </c>
      <c r="D29" s="18">
        <f>SUM(E29:K29)</f>
        <v>313</v>
      </c>
      <c r="E29" s="46" t="s">
        <v>108</v>
      </c>
      <c r="F29" s="2">
        <v>11</v>
      </c>
      <c r="G29" s="2">
        <v>181</v>
      </c>
      <c r="H29" s="2">
        <v>69</v>
      </c>
      <c r="I29" s="2">
        <v>33</v>
      </c>
      <c r="J29" s="46" t="s">
        <v>108</v>
      </c>
      <c r="K29" s="2">
        <v>19</v>
      </c>
      <c r="M29" s="8" t="s">
        <v>71</v>
      </c>
      <c r="O29" s="18">
        <f>SUM(P29:V29)</f>
        <v>2129</v>
      </c>
      <c r="P29" s="2">
        <v>222</v>
      </c>
      <c r="Q29" s="2">
        <v>174</v>
      </c>
      <c r="R29" s="2">
        <v>89</v>
      </c>
      <c r="S29" s="2">
        <v>1291</v>
      </c>
      <c r="T29" s="2">
        <v>293</v>
      </c>
      <c r="U29" s="46" t="s">
        <v>108</v>
      </c>
      <c r="V29" s="2">
        <v>60</v>
      </c>
    </row>
    <row r="30" spans="2:22" ht="14.25" customHeight="1">
      <c r="B30" s="9" t="s">
        <v>22</v>
      </c>
      <c r="D30" s="18">
        <f>SUM(E30:K30)</f>
        <v>101</v>
      </c>
      <c r="E30" s="46" t="s">
        <v>108</v>
      </c>
      <c r="F30" s="2">
        <v>46</v>
      </c>
      <c r="G30" s="2">
        <v>15</v>
      </c>
      <c r="H30" s="2">
        <v>26</v>
      </c>
      <c r="I30" s="2">
        <v>6</v>
      </c>
      <c r="J30" s="46" t="s">
        <v>108</v>
      </c>
      <c r="K30" s="2">
        <v>8</v>
      </c>
      <c r="M30" s="8" t="s">
        <v>72</v>
      </c>
      <c r="O30" s="18">
        <f>SUM(P30:V30)</f>
        <v>2251</v>
      </c>
      <c r="P30" s="2">
        <v>110</v>
      </c>
      <c r="Q30" s="2">
        <v>134</v>
      </c>
      <c r="R30" s="2">
        <v>132</v>
      </c>
      <c r="S30" s="2">
        <v>1705</v>
      </c>
      <c r="T30" s="2">
        <v>113</v>
      </c>
      <c r="U30" s="46" t="s">
        <v>108</v>
      </c>
      <c r="V30" s="2">
        <v>57</v>
      </c>
    </row>
    <row r="31" spans="2:21" ht="14.25" customHeight="1">
      <c r="B31" s="9" t="s">
        <v>23</v>
      </c>
      <c r="D31" s="18">
        <f>SUM(E31:K31)</f>
        <v>7</v>
      </c>
      <c r="E31" s="46" t="s">
        <v>108</v>
      </c>
      <c r="F31" s="2">
        <v>1</v>
      </c>
      <c r="G31" s="2">
        <v>5</v>
      </c>
      <c r="H31" s="2">
        <v>1</v>
      </c>
      <c r="I31" s="33">
        <v>0</v>
      </c>
      <c r="J31" s="46" t="s">
        <v>108</v>
      </c>
      <c r="K31" s="33">
        <v>0</v>
      </c>
      <c r="M31" s="8"/>
      <c r="O31" s="18"/>
      <c r="U31" s="33"/>
    </row>
    <row r="32" spans="2:22" ht="14.25" customHeight="1">
      <c r="B32" s="9" t="s">
        <v>24</v>
      </c>
      <c r="D32" s="18">
        <f>SUM(E32:K32)</f>
        <v>1557</v>
      </c>
      <c r="E32" s="2">
        <v>32</v>
      </c>
      <c r="F32" s="2">
        <v>465</v>
      </c>
      <c r="G32" s="2">
        <v>93</v>
      </c>
      <c r="H32" s="2">
        <v>730</v>
      </c>
      <c r="I32" s="2">
        <v>84</v>
      </c>
      <c r="J32" s="46" t="s">
        <v>108</v>
      </c>
      <c r="K32" s="2">
        <v>153</v>
      </c>
      <c r="M32" s="8" t="s">
        <v>73</v>
      </c>
      <c r="O32" s="18">
        <f>SUM(P32:V32)</f>
        <v>2379</v>
      </c>
      <c r="P32" s="2">
        <v>383</v>
      </c>
      <c r="Q32" s="2">
        <v>202</v>
      </c>
      <c r="R32" s="2">
        <v>198</v>
      </c>
      <c r="S32" s="2">
        <v>1326</v>
      </c>
      <c r="T32" s="2">
        <v>173</v>
      </c>
      <c r="U32" s="46" t="s">
        <v>108</v>
      </c>
      <c r="V32" s="2">
        <v>97</v>
      </c>
    </row>
    <row r="33" spans="2:22" ht="14.25" customHeight="1">
      <c r="B33" s="9" t="s">
        <v>25</v>
      </c>
      <c r="D33" s="18">
        <f>SUM(E33:K33)</f>
        <v>1565</v>
      </c>
      <c r="E33" s="2">
        <v>1</v>
      </c>
      <c r="F33" s="2">
        <v>515</v>
      </c>
      <c r="G33" s="2">
        <v>131</v>
      </c>
      <c r="H33" s="2">
        <v>771</v>
      </c>
      <c r="I33" s="2">
        <v>93</v>
      </c>
      <c r="J33" s="46" t="s">
        <v>108</v>
      </c>
      <c r="K33" s="2">
        <v>54</v>
      </c>
      <c r="M33" s="8" t="s">
        <v>74</v>
      </c>
      <c r="O33" s="18">
        <f>SUM(P33:V33)</f>
        <v>2140</v>
      </c>
      <c r="P33" s="2">
        <v>370</v>
      </c>
      <c r="Q33" s="2">
        <v>149</v>
      </c>
      <c r="R33" s="2">
        <v>112</v>
      </c>
      <c r="S33" s="2">
        <v>1283</v>
      </c>
      <c r="T33" s="2">
        <v>160</v>
      </c>
      <c r="U33" s="46" t="s">
        <v>108</v>
      </c>
      <c r="V33" s="2">
        <v>66</v>
      </c>
    </row>
    <row r="34" spans="2:22" ht="14.25" customHeight="1">
      <c r="B34" s="9"/>
      <c r="D34" s="18"/>
      <c r="J34" s="41"/>
      <c r="M34" s="8" t="s">
        <v>75</v>
      </c>
      <c r="O34" s="18">
        <f>SUM(P34:V34)</f>
        <v>1682</v>
      </c>
      <c r="P34" s="2">
        <v>364</v>
      </c>
      <c r="Q34" s="2">
        <v>174</v>
      </c>
      <c r="R34" s="2">
        <v>86</v>
      </c>
      <c r="S34" s="2">
        <v>909</v>
      </c>
      <c r="T34" s="2">
        <v>114</v>
      </c>
      <c r="U34" s="33">
        <v>0</v>
      </c>
      <c r="V34" s="2">
        <v>35</v>
      </c>
    </row>
    <row r="35" spans="2:21" ht="14.25" customHeight="1">
      <c r="B35" s="9" t="s">
        <v>26</v>
      </c>
      <c r="D35" s="18">
        <f aca="true" t="shared" si="6" ref="D35:D45">SUM(E35:K35)</f>
        <v>3188</v>
      </c>
      <c r="E35" s="2">
        <v>123</v>
      </c>
      <c r="F35" s="2">
        <v>969</v>
      </c>
      <c r="G35" s="2">
        <v>238</v>
      </c>
      <c r="H35" s="2">
        <v>1709</v>
      </c>
      <c r="I35" s="2">
        <v>15</v>
      </c>
      <c r="J35" s="37">
        <v>1</v>
      </c>
      <c r="K35" s="2">
        <v>133</v>
      </c>
      <c r="M35" s="8"/>
      <c r="O35" s="18"/>
      <c r="U35" s="33"/>
    </row>
    <row r="36" spans="2:21" ht="14.25" customHeight="1">
      <c r="B36" s="9" t="s">
        <v>27</v>
      </c>
      <c r="D36" s="18">
        <f t="shared" si="6"/>
        <v>2215</v>
      </c>
      <c r="E36" s="2">
        <v>91</v>
      </c>
      <c r="F36" s="2">
        <v>790</v>
      </c>
      <c r="G36" s="2">
        <v>363</v>
      </c>
      <c r="H36" s="2">
        <v>854</v>
      </c>
      <c r="I36" s="2">
        <v>54</v>
      </c>
      <c r="J36" s="46" t="s">
        <v>108</v>
      </c>
      <c r="K36" s="2">
        <v>63</v>
      </c>
      <c r="M36" s="8"/>
      <c r="O36" s="18"/>
      <c r="U36" s="33"/>
    </row>
    <row r="37" spans="2:22" ht="14.25" customHeight="1">
      <c r="B37" s="9" t="s">
        <v>28</v>
      </c>
      <c r="D37" s="18">
        <f t="shared" si="6"/>
        <v>1618</v>
      </c>
      <c r="E37" s="2">
        <v>78</v>
      </c>
      <c r="F37" s="2">
        <v>406</v>
      </c>
      <c r="G37" s="2">
        <v>333</v>
      </c>
      <c r="H37" s="2">
        <v>665</v>
      </c>
      <c r="I37" s="2">
        <v>39</v>
      </c>
      <c r="J37" s="46" t="s">
        <v>108</v>
      </c>
      <c r="K37" s="2">
        <v>97</v>
      </c>
      <c r="M37" s="6" t="s">
        <v>76</v>
      </c>
      <c r="O37" s="18">
        <f>SUM(O39:O49)</f>
        <v>19263</v>
      </c>
      <c r="P37" s="7">
        <f aca="true" t="shared" si="7" ref="P37:V37">SUM(P39:P49)</f>
        <v>1622</v>
      </c>
      <c r="Q37" s="7">
        <f t="shared" si="7"/>
        <v>4712</v>
      </c>
      <c r="R37" s="7">
        <f t="shared" si="7"/>
        <v>768</v>
      </c>
      <c r="S37" s="7">
        <f t="shared" si="7"/>
        <v>10553</v>
      </c>
      <c r="T37" s="7">
        <f t="shared" si="7"/>
        <v>1378</v>
      </c>
      <c r="U37" s="33">
        <f t="shared" si="7"/>
        <v>0</v>
      </c>
      <c r="V37" s="7">
        <f t="shared" si="7"/>
        <v>230</v>
      </c>
    </row>
    <row r="38" spans="2:22" ht="14.25" customHeight="1">
      <c r="B38" s="9" t="s">
        <v>29</v>
      </c>
      <c r="D38" s="18">
        <f t="shared" si="6"/>
        <v>4698</v>
      </c>
      <c r="E38" s="2">
        <v>393</v>
      </c>
      <c r="F38" s="2">
        <v>949</v>
      </c>
      <c r="G38" s="2">
        <v>254</v>
      </c>
      <c r="H38" s="2">
        <v>2504</v>
      </c>
      <c r="I38" s="2">
        <v>275</v>
      </c>
      <c r="J38" s="46" t="s">
        <v>108</v>
      </c>
      <c r="K38" s="2">
        <v>323</v>
      </c>
      <c r="M38" s="6"/>
      <c r="O38" s="18"/>
      <c r="P38" s="7"/>
      <c r="Q38" s="7"/>
      <c r="R38" s="7"/>
      <c r="S38" s="7"/>
      <c r="T38" s="7"/>
      <c r="U38" s="33"/>
      <c r="V38" s="7"/>
    </row>
    <row r="39" spans="2:22" ht="14.25" customHeight="1">
      <c r="B39" s="9" t="s">
        <v>30</v>
      </c>
      <c r="D39" s="18">
        <f t="shared" si="6"/>
        <v>4965</v>
      </c>
      <c r="E39" s="2">
        <v>584</v>
      </c>
      <c r="F39" s="2">
        <v>1241</v>
      </c>
      <c r="G39" s="2">
        <v>219</v>
      </c>
      <c r="H39" s="2">
        <v>2277</v>
      </c>
      <c r="I39" s="2">
        <v>348</v>
      </c>
      <c r="J39" s="46" t="s">
        <v>108</v>
      </c>
      <c r="K39" s="2">
        <v>296</v>
      </c>
      <c r="M39" s="8" t="s">
        <v>77</v>
      </c>
      <c r="O39" s="18">
        <f>SUM(P39:V39)</f>
        <v>1861</v>
      </c>
      <c r="P39" s="2">
        <v>228</v>
      </c>
      <c r="Q39" s="2">
        <v>922</v>
      </c>
      <c r="R39" s="2">
        <v>113</v>
      </c>
      <c r="S39" s="2">
        <v>328</v>
      </c>
      <c r="T39" s="2">
        <v>244</v>
      </c>
      <c r="U39" s="34">
        <v>0</v>
      </c>
      <c r="V39" s="2">
        <v>26</v>
      </c>
    </row>
    <row r="40" spans="2:22" ht="14.25" customHeight="1">
      <c r="B40" s="9"/>
      <c r="D40" s="18"/>
      <c r="J40" s="12"/>
      <c r="M40" s="8" t="s">
        <v>78</v>
      </c>
      <c r="O40" s="18">
        <f>SUM(P40:V40)</f>
        <v>1697</v>
      </c>
      <c r="P40" s="2">
        <v>251</v>
      </c>
      <c r="Q40" s="2">
        <v>243</v>
      </c>
      <c r="R40" s="2">
        <v>36</v>
      </c>
      <c r="S40" s="2">
        <v>811</v>
      </c>
      <c r="T40" s="2">
        <v>351</v>
      </c>
      <c r="U40" s="34">
        <v>0</v>
      </c>
      <c r="V40" s="2">
        <v>5</v>
      </c>
    </row>
    <row r="41" spans="2:22" ht="14.25" customHeight="1">
      <c r="B41" s="9" t="s">
        <v>31</v>
      </c>
      <c r="D41" s="18">
        <f t="shared" si="6"/>
        <v>4554</v>
      </c>
      <c r="E41" s="2">
        <v>535</v>
      </c>
      <c r="F41" s="2">
        <v>1646</v>
      </c>
      <c r="G41" s="2">
        <v>175</v>
      </c>
      <c r="H41" s="2">
        <v>1857</v>
      </c>
      <c r="I41" s="2">
        <v>281</v>
      </c>
      <c r="J41" s="46" t="s">
        <v>108</v>
      </c>
      <c r="K41" s="2">
        <v>60</v>
      </c>
      <c r="M41" s="8" t="s">
        <v>79</v>
      </c>
      <c r="O41" s="18">
        <f>SUM(P41:V41)</f>
        <v>2616</v>
      </c>
      <c r="P41" s="2">
        <v>210</v>
      </c>
      <c r="Q41" s="2">
        <v>1386</v>
      </c>
      <c r="R41" s="2">
        <v>94</v>
      </c>
      <c r="S41" s="2">
        <v>559</v>
      </c>
      <c r="T41" s="2">
        <v>339</v>
      </c>
      <c r="U41" s="34">
        <v>0</v>
      </c>
      <c r="V41" s="2">
        <v>28</v>
      </c>
    </row>
    <row r="42" spans="2:22" ht="14.25" customHeight="1">
      <c r="B42" s="9" t="s">
        <v>32</v>
      </c>
      <c r="D42" s="18">
        <f t="shared" si="6"/>
        <v>874</v>
      </c>
      <c r="E42" s="2">
        <v>15</v>
      </c>
      <c r="F42" s="2">
        <v>169</v>
      </c>
      <c r="G42" s="2">
        <v>160</v>
      </c>
      <c r="H42" s="2">
        <v>398</v>
      </c>
      <c r="I42" s="2">
        <v>107</v>
      </c>
      <c r="J42" s="46" t="s">
        <v>108</v>
      </c>
      <c r="K42" s="2">
        <v>25</v>
      </c>
      <c r="M42" s="8" t="s">
        <v>80</v>
      </c>
      <c r="O42" s="18">
        <f>SUM(P42:V42)</f>
        <v>3215</v>
      </c>
      <c r="P42" s="2">
        <v>672</v>
      </c>
      <c r="Q42" s="2">
        <v>491</v>
      </c>
      <c r="R42" s="2">
        <v>102</v>
      </c>
      <c r="S42" s="2">
        <v>1696</v>
      </c>
      <c r="T42" s="2">
        <v>216</v>
      </c>
      <c r="U42" s="34">
        <v>0</v>
      </c>
      <c r="V42" s="2">
        <v>38</v>
      </c>
    </row>
    <row r="43" spans="2:22" ht="14.25" customHeight="1">
      <c r="B43" s="9" t="s">
        <v>33</v>
      </c>
      <c r="D43" s="18">
        <f t="shared" si="6"/>
        <v>855</v>
      </c>
      <c r="E43" s="2">
        <v>11</v>
      </c>
      <c r="F43" s="2">
        <v>204</v>
      </c>
      <c r="G43" s="2">
        <v>43</v>
      </c>
      <c r="H43" s="2">
        <v>451</v>
      </c>
      <c r="I43" s="2">
        <v>93</v>
      </c>
      <c r="J43" s="37">
        <v>2</v>
      </c>
      <c r="K43" s="2">
        <v>51</v>
      </c>
      <c r="M43" s="8" t="s">
        <v>81</v>
      </c>
      <c r="O43" s="18">
        <f>SUM(P43:V43)</f>
        <v>812</v>
      </c>
      <c r="P43" s="2">
        <v>9</v>
      </c>
      <c r="Q43" s="2">
        <v>201</v>
      </c>
      <c r="R43" s="2">
        <v>54</v>
      </c>
      <c r="S43" s="2">
        <v>458</v>
      </c>
      <c r="T43" s="2">
        <v>73</v>
      </c>
      <c r="U43" s="46" t="s">
        <v>108</v>
      </c>
      <c r="V43" s="2">
        <v>17</v>
      </c>
    </row>
    <row r="44" spans="2:21" ht="14.25" customHeight="1">
      <c r="B44" s="9" t="s">
        <v>34</v>
      </c>
      <c r="D44" s="18">
        <f t="shared" si="6"/>
        <v>4217</v>
      </c>
      <c r="E44" s="2">
        <v>330</v>
      </c>
      <c r="F44" s="2">
        <v>843</v>
      </c>
      <c r="G44" s="2">
        <v>170</v>
      </c>
      <c r="H44" s="2">
        <v>2105</v>
      </c>
      <c r="I44" s="2">
        <v>635</v>
      </c>
      <c r="J44" s="46" t="s">
        <v>108</v>
      </c>
      <c r="K44" s="2">
        <v>134</v>
      </c>
      <c r="M44" s="8"/>
      <c r="O44" s="18"/>
      <c r="U44" s="46"/>
    </row>
    <row r="45" spans="2:22" ht="14.25" customHeight="1">
      <c r="B45" s="9" t="s">
        <v>35</v>
      </c>
      <c r="D45" s="18">
        <f t="shared" si="6"/>
        <v>2824</v>
      </c>
      <c r="E45" s="2">
        <v>172</v>
      </c>
      <c r="F45" s="2">
        <v>558</v>
      </c>
      <c r="G45" s="2">
        <v>87</v>
      </c>
      <c r="H45" s="2">
        <v>1588</v>
      </c>
      <c r="I45" s="2">
        <v>384</v>
      </c>
      <c r="J45" s="46" t="s">
        <v>108</v>
      </c>
      <c r="K45" s="2">
        <v>35</v>
      </c>
      <c r="M45" s="8" t="s">
        <v>82</v>
      </c>
      <c r="O45" s="18">
        <f>SUM(P45:V45)</f>
        <v>2393</v>
      </c>
      <c r="P45" s="2">
        <v>26</v>
      </c>
      <c r="Q45" s="2">
        <v>222</v>
      </c>
      <c r="R45" s="2">
        <v>62</v>
      </c>
      <c r="S45" s="2">
        <v>1991</v>
      </c>
      <c r="T45" s="2">
        <v>73</v>
      </c>
      <c r="U45" s="46" t="s">
        <v>108</v>
      </c>
      <c r="V45" s="2">
        <v>19</v>
      </c>
    </row>
    <row r="46" spans="2:22" ht="14.25" customHeight="1">
      <c r="B46" s="9"/>
      <c r="D46" s="18"/>
      <c r="J46" s="12"/>
      <c r="M46" s="8" t="s">
        <v>83</v>
      </c>
      <c r="O46" s="18">
        <f>SUM(P46:V46)</f>
        <v>2084</v>
      </c>
      <c r="P46" s="2">
        <v>117</v>
      </c>
      <c r="Q46" s="2">
        <v>347</v>
      </c>
      <c r="R46" s="2">
        <v>88</v>
      </c>
      <c r="S46" s="2">
        <v>1490</v>
      </c>
      <c r="T46" s="2">
        <v>6</v>
      </c>
      <c r="U46" s="46" t="s">
        <v>108</v>
      </c>
      <c r="V46" s="2">
        <v>36</v>
      </c>
    </row>
    <row r="47" spans="2:22" ht="14.25" customHeight="1">
      <c r="B47" s="9"/>
      <c r="D47" s="18"/>
      <c r="J47" s="12"/>
      <c r="M47" s="8" t="s">
        <v>84</v>
      </c>
      <c r="O47" s="18">
        <f>SUM(P47:V47)</f>
        <v>1304</v>
      </c>
      <c r="P47" s="2">
        <v>41</v>
      </c>
      <c r="Q47" s="2">
        <v>341</v>
      </c>
      <c r="R47" s="2">
        <v>77</v>
      </c>
      <c r="S47" s="2">
        <v>791</v>
      </c>
      <c r="T47" s="2">
        <v>46</v>
      </c>
      <c r="U47" s="46" t="s">
        <v>108</v>
      </c>
      <c r="V47" s="2">
        <v>8</v>
      </c>
    </row>
    <row r="48" spans="2:22" ht="14.25" customHeight="1">
      <c r="B48" s="6" t="s">
        <v>36</v>
      </c>
      <c r="D48" s="18">
        <f>SUM(D50:D52)</f>
        <v>11290</v>
      </c>
      <c r="E48" s="7">
        <f>SUM(E50:E52)</f>
        <v>1699</v>
      </c>
      <c r="F48" s="7">
        <f aca="true" t="shared" si="8" ref="F48:K48">SUM(F50:F52)</f>
        <v>1817</v>
      </c>
      <c r="G48" s="7">
        <f t="shared" si="8"/>
        <v>701</v>
      </c>
      <c r="H48" s="7">
        <f t="shared" si="8"/>
        <v>6667</v>
      </c>
      <c r="I48" s="7">
        <f t="shared" si="8"/>
        <v>270</v>
      </c>
      <c r="J48" s="46" t="s">
        <v>108</v>
      </c>
      <c r="K48" s="7">
        <f t="shared" si="8"/>
        <v>136</v>
      </c>
      <c r="M48" s="8" t="s">
        <v>85</v>
      </c>
      <c r="O48" s="18">
        <f>SUM(P48:V48)</f>
        <v>2778</v>
      </c>
      <c r="P48" s="2">
        <v>68</v>
      </c>
      <c r="Q48" s="2">
        <v>383</v>
      </c>
      <c r="R48" s="2">
        <v>106</v>
      </c>
      <c r="S48" s="2">
        <v>2159</v>
      </c>
      <c r="T48" s="2">
        <v>15</v>
      </c>
      <c r="U48" s="46" t="s">
        <v>108</v>
      </c>
      <c r="V48" s="2">
        <v>47</v>
      </c>
    </row>
    <row r="49" spans="2:22" ht="14.25" customHeight="1">
      <c r="B49" s="6"/>
      <c r="D49" s="18"/>
      <c r="E49" s="7"/>
      <c r="F49" s="7"/>
      <c r="G49" s="7"/>
      <c r="H49" s="7"/>
      <c r="I49" s="7"/>
      <c r="J49" s="46"/>
      <c r="K49" s="7"/>
      <c r="M49" s="8" t="s">
        <v>86</v>
      </c>
      <c r="O49" s="18">
        <f>SUM(P49:V49)</f>
        <v>503</v>
      </c>
      <c r="P49" s="46" t="s">
        <v>108</v>
      </c>
      <c r="Q49" s="2">
        <v>176</v>
      </c>
      <c r="R49" s="2">
        <v>36</v>
      </c>
      <c r="S49" s="2">
        <v>270</v>
      </c>
      <c r="T49" s="2">
        <v>15</v>
      </c>
      <c r="U49" s="46" t="s">
        <v>108</v>
      </c>
      <c r="V49" s="2">
        <v>6</v>
      </c>
    </row>
    <row r="50" spans="2:21" ht="14.25" customHeight="1">
      <c r="B50" s="8" t="s">
        <v>37</v>
      </c>
      <c r="D50" s="18">
        <f>SUM(E50:K50)</f>
        <v>4530</v>
      </c>
      <c r="E50" s="2">
        <v>748</v>
      </c>
      <c r="F50" s="2">
        <v>968</v>
      </c>
      <c r="G50" s="2">
        <v>166</v>
      </c>
      <c r="H50" s="2">
        <v>2479</v>
      </c>
      <c r="I50" s="2">
        <v>106</v>
      </c>
      <c r="J50" s="46" t="s">
        <v>108</v>
      </c>
      <c r="K50" s="2">
        <v>63</v>
      </c>
      <c r="M50" s="8"/>
      <c r="O50" s="18"/>
      <c r="P50" s="12"/>
      <c r="U50" s="21"/>
    </row>
    <row r="51" spans="2:21" ht="14.25" customHeight="1">
      <c r="B51" s="8" t="s">
        <v>38</v>
      </c>
      <c r="D51" s="18">
        <f>SUM(E51:K51)</f>
        <v>2490</v>
      </c>
      <c r="E51" s="2">
        <v>268</v>
      </c>
      <c r="F51" s="2">
        <v>443</v>
      </c>
      <c r="G51" s="2">
        <v>250</v>
      </c>
      <c r="H51" s="2">
        <v>1419</v>
      </c>
      <c r="I51" s="2">
        <v>68</v>
      </c>
      <c r="J51" s="46" t="s">
        <v>108</v>
      </c>
      <c r="K51" s="2">
        <v>42</v>
      </c>
      <c r="M51" s="8"/>
      <c r="O51" s="18"/>
      <c r="P51" s="12"/>
      <c r="U51" s="21"/>
    </row>
    <row r="52" spans="2:22" ht="14.25" customHeight="1">
      <c r="B52" s="8" t="s">
        <v>39</v>
      </c>
      <c r="D52" s="18">
        <f>SUM(E52:K52)</f>
        <v>4270</v>
      </c>
      <c r="E52" s="2">
        <v>683</v>
      </c>
      <c r="F52" s="2">
        <v>406</v>
      </c>
      <c r="G52" s="2">
        <v>285</v>
      </c>
      <c r="H52" s="2">
        <v>2769</v>
      </c>
      <c r="I52" s="2">
        <v>96</v>
      </c>
      <c r="J52" s="46" t="s">
        <v>108</v>
      </c>
      <c r="K52" s="2">
        <v>31</v>
      </c>
      <c r="M52" s="6" t="s">
        <v>87</v>
      </c>
      <c r="O52" s="18">
        <f>SUM(O54:O57)</f>
        <v>8245</v>
      </c>
      <c r="P52" s="7">
        <f aca="true" t="shared" si="9" ref="P52:V52">SUM(P54:P57)</f>
        <v>2366</v>
      </c>
      <c r="Q52" s="7">
        <f t="shared" si="9"/>
        <v>1786</v>
      </c>
      <c r="R52" s="7">
        <f t="shared" si="9"/>
        <v>515</v>
      </c>
      <c r="S52" s="7">
        <f t="shared" si="9"/>
        <v>2757</v>
      </c>
      <c r="T52" s="7">
        <f t="shared" si="9"/>
        <v>645</v>
      </c>
      <c r="U52" s="7">
        <f t="shared" si="9"/>
        <v>24</v>
      </c>
      <c r="V52" s="7">
        <f t="shared" si="9"/>
        <v>152</v>
      </c>
    </row>
    <row r="53" spans="2:22" ht="14.25" customHeight="1">
      <c r="B53" s="8"/>
      <c r="D53" s="18"/>
      <c r="J53" s="41"/>
      <c r="M53" s="6"/>
      <c r="O53" s="18"/>
      <c r="P53" s="7"/>
      <c r="Q53" s="7"/>
      <c r="R53" s="7"/>
      <c r="S53" s="7"/>
      <c r="T53" s="7"/>
      <c r="U53" s="7"/>
      <c r="V53" s="7"/>
    </row>
    <row r="54" spans="2:22" ht="14.25" customHeight="1">
      <c r="B54" s="8"/>
      <c r="D54" s="18"/>
      <c r="J54" s="41"/>
      <c r="M54" s="8" t="s">
        <v>88</v>
      </c>
      <c r="O54" s="18">
        <f>SUM(P54:V54)</f>
        <v>2749</v>
      </c>
      <c r="P54" s="2">
        <v>623</v>
      </c>
      <c r="Q54" s="2">
        <v>705</v>
      </c>
      <c r="R54" s="2">
        <v>205</v>
      </c>
      <c r="S54" s="7">
        <v>857</v>
      </c>
      <c r="T54" s="2">
        <v>323</v>
      </c>
      <c r="U54" s="2">
        <v>5</v>
      </c>
      <c r="V54" s="2">
        <v>31</v>
      </c>
    </row>
    <row r="55" spans="2:22" ht="14.25" customHeight="1">
      <c r="B55" s="6" t="s">
        <v>40</v>
      </c>
      <c r="D55" s="18">
        <f>SUM(D57:D60)</f>
        <v>8093</v>
      </c>
      <c r="E55" s="7">
        <f>SUM(E57:E60)</f>
        <v>1917</v>
      </c>
      <c r="F55" s="7">
        <f aca="true" t="shared" si="10" ref="F55:K55">SUM(F57:F60)</f>
        <v>1895</v>
      </c>
      <c r="G55" s="7">
        <f t="shared" si="10"/>
        <v>642</v>
      </c>
      <c r="H55" s="7">
        <f t="shared" si="10"/>
        <v>3123</v>
      </c>
      <c r="I55" s="7">
        <f t="shared" si="10"/>
        <v>210</v>
      </c>
      <c r="J55" s="41">
        <f t="shared" si="10"/>
        <v>0</v>
      </c>
      <c r="K55" s="7">
        <f t="shared" si="10"/>
        <v>306</v>
      </c>
      <c r="M55" s="8" t="s">
        <v>89</v>
      </c>
      <c r="O55" s="18">
        <f>SUM(P55:V55)</f>
        <v>1638</v>
      </c>
      <c r="P55" s="2">
        <v>490</v>
      </c>
      <c r="Q55" s="2">
        <v>292</v>
      </c>
      <c r="R55" s="2">
        <v>82</v>
      </c>
      <c r="S55" s="2">
        <v>649</v>
      </c>
      <c r="T55" s="2">
        <v>67</v>
      </c>
      <c r="U55" s="2">
        <v>18</v>
      </c>
      <c r="V55" s="2">
        <v>40</v>
      </c>
    </row>
    <row r="56" spans="2:22" ht="14.25" customHeight="1">
      <c r="B56" s="6"/>
      <c r="D56" s="18"/>
      <c r="E56" s="7"/>
      <c r="F56" s="7"/>
      <c r="G56" s="7"/>
      <c r="H56" s="7"/>
      <c r="I56" s="7"/>
      <c r="J56" s="41"/>
      <c r="K56" s="7"/>
      <c r="M56" s="8" t="s">
        <v>90</v>
      </c>
      <c r="O56" s="18">
        <f>SUM(P56:V56)</f>
        <v>2561</v>
      </c>
      <c r="P56" s="2">
        <v>812</v>
      </c>
      <c r="Q56" s="2">
        <v>491</v>
      </c>
      <c r="R56" s="2">
        <v>141</v>
      </c>
      <c r="S56" s="2">
        <v>898</v>
      </c>
      <c r="T56" s="2">
        <v>151</v>
      </c>
      <c r="U56" s="34">
        <v>0</v>
      </c>
      <c r="V56" s="2">
        <v>68</v>
      </c>
    </row>
    <row r="57" spans="2:22" ht="14.25" customHeight="1">
      <c r="B57" s="8" t="s">
        <v>41</v>
      </c>
      <c r="D57" s="18">
        <f>SUM(E57:K57)</f>
        <v>1874</v>
      </c>
      <c r="E57" s="2">
        <v>787</v>
      </c>
      <c r="F57" s="2">
        <v>242</v>
      </c>
      <c r="G57" s="2">
        <v>122</v>
      </c>
      <c r="H57" s="2">
        <v>570</v>
      </c>
      <c r="I57" s="2">
        <v>13</v>
      </c>
      <c r="J57" s="46" t="s">
        <v>108</v>
      </c>
      <c r="K57" s="2">
        <v>140</v>
      </c>
      <c r="M57" s="8" t="s">
        <v>91</v>
      </c>
      <c r="O57" s="18">
        <f>SUM(P57:V57)</f>
        <v>1297</v>
      </c>
      <c r="P57" s="2">
        <v>441</v>
      </c>
      <c r="Q57" s="2">
        <v>298</v>
      </c>
      <c r="R57" s="2">
        <v>87</v>
      </c>
      <c r="S57" s="2">
        <v>353</v>
      </c>
      <c r="T57" s="2">
        <v>104</v>
      </c>
      <c r="U57" s="2">
        <v>1</v>
      </c>
      <c r="V57" s="2">
        <v>13</v>
      </c>
    </row>
    <row r="58" spans="2:15" ht="14.25" customHeight="1">
      <c r="B58" s="8" t="s">
        <v>42</v>
      </c>
      <c r="D58" s="18">
        <f>SUM(E58:K58)</f>
        <v>2025</v>
      </c>
      <c r="E58" s="2">
        <v>290</v>
      </c>
      <c r="F58" s="2">
        <v>695</v>
      </c>
      <c r="G58" s="2">
        <v>139</v>
      </c>
      <c r="H58" s="2">
        <v>842</v>
      </c>
      <c r="I58" s="2">
        <v>30</v>
      </c>
      <c r="J58" s="46" t="s">
        <v>108</v>
      </c>
      <c r="K58" s="2">
        <v>29</v>
      </c>
      <c r="M58" s="8"/>
      <c r="O58" s="18"/>
    </row>
    <row r="59" spans="2:15" ht="14.25" customHeight="1">
      <c r="B59" s="8" t="s">
        <v>43</v>
      </c>
      <c r="D59" s="18">
        <f>SUM(E59:K59)</f>
        <v>1916</v>
      </c>
      <c r="E59" s="2">
        <v>537</v>
      </c>
      <c r="F59" s="2">
        <v>466</v>
      </c>
      <c r="G59" s="2">
        <v>217</v>
      </c>
      <c r="H59" s="2">
        <v>640</v>
      </c>
      <c r="I59" s="2">
        <v>34</v>
      </c>
      <c r="J59" s="41">
        <v>0</v>
      </c>
      <c r="K59" s="2">
        <v>22</v>
      </c>
      <c r="M59" s="8"/>
      <c r="O59" s="18"/>
    </row>
    <row r="60" spans="2:22" ht="14.25" customHeight="1">
      <c r="B60" s="8" t="s">
        <v>44</v>
      </c>
      <c r="D60" s="18">
        <f>SUM(E60:K60)</f>
        <v>2278</v>
      </c>
      <c r="E60" s="2">
        <v>303</v>
      </c>
      <c r="F60" s="2">
        <v>492</v>
      </c>
      <c r="G60" s="2">
        <v>164</v>
      </c>
      <c r="H60" s="2">
        <v>1071</v>
      </c>
      <c r="I60" s="2">
        <v>133</v>
      </c>
      <c r="J60" s="46" t="s">
        <v>108</v>
      </c>
      <c r="K60" s="2">
        <v>115</v>
      </c>
      <c r="M60" s="6" t="s">
        <v>92</v>
      </c>
      <c r="O60" s="18">
        <f>SUM(O62:O68)</f>
        <v>17431</v>
      </c>
      <c r="P60" s="7">
        <f aca="true" t="shared" si="11" ref="P60:V60">SUM(P62:P68)</f>
        <v>667</v>
      </c>
      <c r="Q60" s="7">
        <f t="shared" si="11"/>
        <v>1045</v>
      </c>
      <c r="R60" s="7">
        <f t="shared" si="11"/>
        <v>568</v>
      </c>
      <c r="S60" s="7">
        <f t="shared" si="11"/>
        <v>14544</v>
      </c>
      <c r="T60" s="7">
        <f t="shared" si="11"/>
        <v>405</v>
      </c>
      <c r="U60" s="34">
        <f t="shared" si="11"/>
        <v>0</v>
      </c>
      <c r="V60" s="7">
        <f t="shared" si="11"/>
        <v>202</v>
      </c>
    </row>
    <row r="61" spans="2:22" ht="14.25" customHeight="1">
      <c r="B61" s="8"/>
      <c r="D61" s="18"/>
      <c r="J61" s="41"/>
      <c r="M61" s="6"/>
      <c r="O61" s="18"/>
      <c r="P61" s="7"/>
      <c r="Q61" s="7"/>
      <c r="R61" s="7"/>
      <c r="S61" s="7"/>
      <c r="T61" s="7"/>
      <c r="U61" s="34"/>
      <c r="V61" s="7"/>
    </row>
    <row r="62" spans="2:22" ht="14.25" customHeight="1">
      <c r="B62" s="8"/>
      <c r="D62" s="18"/>
      <c r="J62" s="41"/>
      <c r="M62" s="8" t="s">
        <v>93</v>
      </c>
      <c r="O62" s="18">
        <f>SUM(P62:V62)</f>
        <v>4068</v>
      </c>
      <c r="P62" s="2">
        <v>247</v>
      </c>
      <c r="Q62" s="2">
        <v>275</v>
      </c>
      <c r="R62" s="2">
        <v>161</v>
      </c>
      <c r="S62" s="7">
        <v>3147</v>
      </c>
      <c r="T62" s="2">
        <v>154</v>
      </c>
      <c r="U62" s="46" t="s">
        <v>108</v>
      </c>
      <c r="V62" s="2">
        <v>84</v>
      </c>
    </row>
    <row r="63" spans="2:22" ht="14.25" customHeight="1">
      <c r="B63" s="6" t="s">
        <v>45</v>
      </c>
      <c r="D63" s="31">
        <f>SUM(D65:D71,O5:O15)</f>
        <v>24118</v>
      </c>
      <c r="E63" s="32">
        <f>SUM(E65:E71,P5:P15)</f>
        <v>4727</v>
      </c>
      <c r="F63" s="32">
        <f aca="true" t="shared" si="12" ref="F63:K63">SUM(F65:F71,Q5:Q15)</f>
        <v>8889</v>
      </c>
      <c r="G63" s="32">
        <f t="shared" si="12"/>
        <v>2403</v>
      </c>
      <c r="H63" s="32">
        <f t="shared" si="12"/>
        <v>7057</v>
      </c>
      <c r="I63" s="32">
        <f t="shared" si="12"/>
        <v>476</v>
      </c>
      <c r="J63" s="43">
        <f t="shared" si="12"/>
        <v>11</v>
      </c>
      <c r="K63" s="32">
        <f t="shared" si="12"/>
        <v>555</v>
      </c>
      <c r="M63" s="8" t="s">
        <v>94</v>
      </c>
      <c r="O63" s="18">
        <f>SUM(P63:V63)</f>
        <v>3396</v>
      </c>
      <c r="P63" s="2">
        <v>98</v>
      </c>
      <c r="Q63" s="2">
        <v>226</v>
      </c>
      <c r="R63" s="2">
        <v>119</v>
      </c>
      <c r="S63" s="2">
        <v>2869</v>
      </c>
      <c r="T63" s="2">
        <v>46</v>
      </c>
      <c r="U63" s="33">
        <v>0</v>
      </c>
      <c r="V63" s="2">
        <v>38</v>
      </c>
    </row>
    <row r="64" spans="2:22" ht="14.25" customHeight="1">
      <c r="B64" s="6"/>
      <c r="D64" s="31"/>
      <c r="E64" s="32"/>
      <c r="F64" s="32"/>
      <c r="G64" s="32"/>
      <c r="H64" s="32"/>
      <c r="I64" s="32"/>
      <c r="J64" s="43"/>
      <c r="K64" s="32"/>
      <c r="M64" s="8" t="s">
        <v>95</v>
      </c>
      <c r="O64" s="18">
        <f>SUM(P64:V64)</f>
        <v>3026</v>
      </c>
      <c r="P64" s="2">
        <v>96</v>
      </c>
      <c r="Q64" s="2">
        <v>178</v>
      </c>
      <c r="R64" s="2">
        <v>66</v>
      </c>
      <c r="S64" s="2">
        <v>2599</v>
      </c>
      <c r="T64" s="2">
        <v>56</v>
      </c>
      <c r="U64" s="33">
        <v>0</v>
      </c>
      <c r="V64" s="2">
        <v>31</v>
      </c>
    </row>
    <row r="65" spans="2:22" ht="14.25" customHeight="1">
      <c r="B65" s="8" t="s">
        <v>46</v>
      </c>
      <c r="D65" s="18">
        <f>SUM(E65:K65)</f>
        <v>1698</v>
      </c>
      <c r="E65" s="2">
        <v>269</v>
      </c>
      <c r="F65" s="2">
        <v>901</v>
      </c>
      <c r="G65" s="2">
        <v>277</v>
      </c>
      <c r="H65" s="2">
        <v>181</v>
      </c>
      <c r="I65" s="2">
        <v>22</v>
      </c>
      <c r="J65" s="46" t="s">
        <v>108</v>
      </c>
      <c r="K65" s="2">
        <v>48</v>
      </c>
      <c r="M65" s="8" t="s">
        <v>96</v>
      </c>
      <c r="O65" s="18">
        <f>SUM(P65:V65)</f>
        <v>1302</v>
      </c>
      <c r="P65" s="2">
        <v>58</v>
      </c>
      <c r="Q65" s="2">
        <v>118</v>
      </c>
      <c r="R65" s="2">
        <v>51</v>
      </c>
      <c r="S65" s="2">
        <v>1061</v>
      </c>
      <c r="T65" s="2">
        <v>6</v>
      </c>
      <c r="U65" s="46" t="s">
        <v>108</v>
      </c>
      <c r="V65" s="2">
        <v>8</v>
      </c>
    </row>
    <row r="66" spans="2:22" ht="14.25" customHeight="1">
      <c r="B66" s="8" t="s">
        <v>47</v>
      </c>
      <c r="D66" s="18">
        <f>SUM(E66:K66)</f>
        <v>2050</v>
      </c>
      <c r="E66" s="2">
        <v>549</v>
      </c>
      <c r="F66" s="2">
        <v>767</v>
      </c>
      <c r="G66" s="2">
        <v>305</v>
      </c>
      <c r="H66" s="2">
        <v>414</v>
      </c>
      <c r="I66" s="2">
        <v>10</v>
      </c>
      <c r="J66" s="46" t="s">
        <v>108</v>
      </c>
      <c r="K66" s="2">
        <v>5</v>
      </c>
      <c r="M66" s="8" t="s">
        <v>97</v>
      </c>
      <c r="O66" s="18">
        <f>SUM(P66:V66)</f>
        <v>3478</v>
      </c>
      <c r="P66" s="2">
        <v>158</v>
      </c>
      <c r="Q66" s="2">
        <v>173</v>
      </c>
      <c r="R66" s="2">
        <v>95</v>
      </c>
      <c r="S66" s="2">
        <v>2904</v>
      </c>
      <c r="T66" s="2">
        <v>119</v>
      </c>
      <c r="U66" s="33">
        <v>0</v>
      </c>
      <c r="V66" s="2">
        <v>29</v>
      </c>
    </row>
    <row r="67" spans="2:21" ht="14.25" customHeight="1">
      <c r="B67" s="8" t="s">
        <v>48</v>
      </c>
      <c r="D67" s="18">
        <f>SUM(E67:K67)</f>
        <v>1542</v>
      </c>
      <c r="E67" s="2">
        <v>401</v>
      </c>
      <c r="F67" s="2">
        <v>512</v>
      </c>
      <c r="G67" s="2">
        <v>155</v>
      </c>
      <c r="H67" s="2">
        <v>423</v>
      </c>
      <c r="I67" s="2">
        <v>17</v>
      </c>
      <c r="J67" s="46" t="s">
        <v>108</v>
      </c>
      <c r="K67" s="2">
        <v>34</v>
      </c>
      <c r="M67" s="8"/>
      <c r="O67" s="18"/>
      <c r="U67" s="33"/>
    </row>
    <row r="68" spans="2:22" ht="14.25" customHeight="1">
      <c r="B68" s="8" t="s">
        <v>49</v>
      </c>
      <c r="D68" s="18">
        <f>SUM(E68:K68)</f>
        <v>2205</v>
      </c>
      <c r="E68" s="2">
        <v>654</v>
      </c>
      <c r="F68" s="2">
        <v>654</v>
      </c>
      <c r="G68" s="2">
        <v>184</v>
      </c>
      <c r="H68" s="2">
        <v>670</v>
      </c>
      <c r="I68" s="2">
        <v>14</v>
      </c>
      <c r="J68" s="46" t="s">
        <v>108</v>
      </c>
      <c r="K68" s="2">
        <v>29</v>
      </c>
      <c r="M68" s="9" t="s">
        <v>98</v>
      </c>
      <c r="O68" s="18">
        <f>SUM(P68:V68)</f>
        <v>2161</v>
      </c>
      <c r="P68" s="2">
        <v>10</v>
      </c>
      <c r="Q68" s="2">
        <v>75</v>
      </c>
      <c r="R68" s="2">
        <v>76</v>
      </c>
      <c r="S68" s="2">
        <v>1964</v>
      </c>
      <c r="T68" s="2">
        <v>24</v>
      </c>
      <c r="U68" s="46" t="s">
        <v>108</v>
      </c>
      <c r="V68" s="2">
        <v>12</v>
      </c>
    </row>
    <row r="69" spans="2:21" ht="14.25" customHeight="1">
      <c r="B69" s="9" t="s">
        <v>50</v>
      </c>
      <c r="D69" s="18">
        <f>SUM(E69:K69)</f>
        <v>954</v>
      </c>
      <c r="E69" s="2">
        <v>197</v>
      </c>
      <c r="F69" s="2">
        <v>365</v>
      </c>
      <c r="G69" s="2">
        <v>99</v>
      </c>
      <c r="H69" s="2">
        <v>204</v>
      </c>
      <c r="I69" s="2">
        <v>8</v>
      </c>
      <c r="J69" s="41">
        <v>0</v>
      </c>
      <c r="K69" s="2">
        <v>81</v>
      </c>
      <c r="M69" s="9"/>
      <c r="O69" s="18"/>
      <c r="U69" s="12"/>
    </row>
    <row r="70" spans="2:21" ht="14.25" customHeight="1">
      <c r="B70" s="9"/>
      <c r="D70" s="18"/>
      <c r="J70" s="41"/>
      <c r="M70" s="9"/>
      <c r="O70" s="18"/>
      <c r="U70" s="12"/>
    </row>
    <row r="71" spans="1:22" ht="14.25" customHeight="1" thickBot="1">
      <c r="A71" s="4"/>
      <c r="B71" s="10" t="s">
        <v>51</v>
      </c>
      <c r="C71" s="4"/>
      <c r="D71" s="20">
        <f>SUM(E71:K71)</f>
        <v>1458</v>
      </c>
      <c r="E71" s="4">
        <v>241</v>
      </c>
      <c r="F71" s="4">
        <v>257</v>
      </c>
      <c r="G71" s="4">
        <v>91</v>
      </c>
      <c r="H71" s="4">
        <v>843</v>
      </c>
      <c r="I71" s="4">
        <v>6</v>
      </c>
      <c r="J71" s="47" t="s">
        <v>108</v>
      </c>
      <c r="K71" s="4">
        <v>20</v>
      </c>
      <c r="L71" s="4"/>
      <c r="M71" s="4"/>
      <c r="N71" s="4"/>
      <c r="O71" s="20"/>
      <c r="P71" s="4"/>
      <c r="Q71" s="4"/>
      <c r="R71" s="4"/>
      <c r="S71" s="4"/>
      <c r="T71" s="4"/>
      <c r="U71" s="4"/>
      <c r="V71" s="4"/>
    </row>
    <row r="72" ht="14.25" customHeight="1">
      <c r="B72" s="2" t="s">
        <v>101</v>
      </c>
    </row>
    <row r="73" ht="14.25" customHeight="1"/>
    <row r="74" ht="14.25" customHeight="1"/>
    <row r="75" ht="14.25" customHeight="1"/>
    <row r="76" spans="1:11" ht="14.25" customHeight="1">
      <c r="A76" s="3"/>
      <c r="B76" s="7"/>
      <c r="C76" s="7"/>
      <c r="D76" s="7"/>
      <c r="E76" s="7"/>
      <c r="F76" s="7"/>
      <c r="G76" s="7"/>
      <c r="H76" s="7"/>
      <c r="I76" s="7"/>
      <c r="J76" s="44"/>
      <c r="K76" s="23"/>
    </row>
    <row r="77" spans="1:11" ht="24">
      <c r="A77" s="3"/>
      <c r="B77" s="24"/>
      <c r="C77" s="7"/>
      <c r="D77" s="7"/>
      <c r="E77" s="7"/>
      <c r="F77" s="25"/>
      <c r="G77" s="7"/>
      <c r="H77" s="25"/>
      <c r="I77" s="7"/>
      <c r="J77" s="40"/>
      <c r="K77" s="7"/>
    </row>
    <row r="78" spans="1:11" ht="14.25" customHeight="1">
      <c r="A78" s="3"/>
      <c r="B78" s="7"/>
      <c r="C78" s="7"/>
      <c r="D78" s="7"/>
      <c r="E78" s="7"/>
      <c r="F78" s="7"/>
      <c r="G78" s="7"/>
      <c r="H78" s="7"/>
      <c r="I78" s="7"/>
      <c r="J78" s="40"/>
      <c r="K78" s="7"/>
    </row>
    <row r="79" spans="1:11" ht="14.25" customHeight="1">
      <c r="A79" s="3"/>
      <c r="B79" s="7"/>
      <c r="C79" s="7"/>
      <c r="D79" s="7"/>
      <c r="E79" s="7"/>
      <c r="F79" s="7"/>
      <c r="G79" s="7"/>
      <c r="H79" s="7"/>
      <c r="I79" s="7"/>
      <c r="J79" s="40"/>
      <c r="K79" s="7"/>
    </row>
    <row r="80" spans="1:11" ht="14.25" customHeight="1">
      <c r="A80" s="3"/>
      <c r="B80" s="7"/>
      <c r="C80" s="7"/>
      <c r="D80" s="7"/>
      <c r="E80" s="7"/>
      <c r="F80" s="7"/>
      <c r="G80" s="7"/>
      <c r="H80" s="7"/>
      <c r="I80" s="7"/>
      <c r="J80" s="40"/>
      <c r="K80" s="7"/>
    </row>
    <row r="81" spans="1:11" ht="30" customHeight="1">
      <c r="A81" s="7"/>
      <c r="B81" s="16"/>
      <c r="C81" s="16"/>
      <c r="D81" s="16"/>
      <c r="E81" s="17"/>
      <c r="F81" s="17"/>
      <c r="G81" s="16"/>
      <c r="H81" s="16"/>
      <c r="I81" s="16"/>
      <c r="J81" s="39"/>
      <c r="K81" s="16"/>
    </row>
    <row r="82" spans="1:11" ht="14.25" customHeight="1">
      <c r="A82" s="7"/>
      <c r="B82" s="16"/>
      <c r="C82" s="16"/>
      <c r="D82" s="16"/>
      <c r="E82" s="17"/>
      <c r="F82" s="17"/>
      <c r="G82" s="16"/>
      <c r="H82" s="16"/>
      <c r="I82" s="16"/>
      <c r="J82" s="39"/>
      <c r="K82" s="16"/>
    </row>
    <row r="83" spans="1:11" ht="14.25" customHeight="1">
      <c r="A83" s="7"/>
      <c r="B83" s="9"/>
      <c r="C83" s="7"/>
      <c r="D83" s="7"/>
      <c r="E83" s="7"/>
      <c r="F83" s="7"/>
      <c r="G83" s="7"/>
      <c r="H83" s="7"/>
      <c r="I83" s="7"/>
      <c r="J83" s="42"/>
      <c r="K83" s="7"/>
    </row>
    <row r="84" spans="1:11" ht="14.25" customHeight="1">
      <c r="A84" s="7"/>
      <c r="B84" s="9"/>
      <c r="C84" s="7"/>
      <c r="D84" s="7"/>
      <c r="E84" s="7"/>
      <c r="F84" s="7"/>
      <c r="G84" s="7"/>
      <c r="H84" s="7"/>
      <c r="I84" s="7"/>
      <c r="J84" s="42"/>
      <c r="K84" s="7"/>
    </row>
    <row r="85" spans="1:11" ht="14.25" customHeight="1">
      <c r="A85" s="7"/>
      <c r="B85" s="9"/>
      <c r="C85" s="7"/>
      <c r="D85" s="7"/>
      <c r="E85" s="7"/>
      <c r="F85" s="7"/>
      <c r="G85" s="7"/>
      <c r="H85" s="7"/>
      <c r="I85" s="7"/>
      <c r="J85" s="40"/>
      <c r="K85" s="7"/>
    </row>
    <row r="86" spans="1:11" ht="14.25" customHeight="1">
      <c r="A86" s="7"/>
      <c r="B86" s="9"/>
      <c r="C86" s="7"/>
      <c r="D86" s="7"/>
      <c r="E86" s="7"/>
      <c r="F86" s="7"/>
      <c r="G86" s="7"/>
      <c r="H86" s="7"/>
      <c r="I86" s="7"/>
      <c r="J86" s="42"/>
      <c r="K86" s="7"/>
    </row>
    <row r="87" spans="1:11" ht="14.25" customHeight="1">
      <c r="A87" s="7"/>
      <c r="B87" s="9"/>
      <c r="C87" s="7"/>
      <c r="D87" s="7"/>
      <c r="E87" s="7"/>
      <c r="F87" s="7"/>
      <c r="G87" s="7"/>
      <c r="H87" s="7"/>
      <c r="I87" s="7"/>
      <c r="J87" s="42"/>
      <c r="K87" s="7"/>
    </row>
    <row r="88" spans="1:11" ht="14.25" customHeight="1">
      <c r="A88" s="7"/>
      <c r="B88" s="7"/>
      <c r="C88" s="7"/>
      <c r="D88" s="7"/>
      <c r="E88" s="7"/>
      <c r="F88" s="7"/>
      <c r="G88" s="7"/>
      <c r="H88" s="7"/>
      <c r="I88" s="7"/>
      <c r="J88" s="40"/>
      <c r="K88" s="7"/>
    </row>
    <row r="89" spans="1:11" ht="14.25" customHeight="1">
      <c r="A89" s="7"/>
      <c r="B89" s="9"/>
      <c r="C89" s="7"/>
      <c r="D89" s="7"/>
      <c r="E89" s="7"/>
      <c r="F89" s="7"/>
      <c r="G89" s="7"/>
      <c r="H89" s="7"/>
      <c r="I89" s="7"/>
      <c r="J89" s="42"/>
      <c r="K89" s="7"/>
    </row>
    <row r="90" spans="1:11" ht="14.25" customHeight="1">
      <c r="A90" s="7"/>
      <c r="B90" s="9"/>
      <c r="C90" s="7"/>
      <c r="D90" s="7"/>
      <c r="E90" s="7"/>
      <c r="F90" s="7"/>
      <c r="G90" s="7"/>
      <c r="H90" s="7"/>
      <c r="I90" s="7"/>
      <c r="J90" s="42"/>
      <c r="K90" s="7"/>
    </row>
    <row r="91" spans="1:11" ht="14.25" customHeight="1">
      <c r="A91" s="7"/>
      <c r="B91" s="9"/>
      <c r="C91" s="7"/>
      <c r="D91" s="7"/>
      <c r="E91" s="7"/>
      <c r="F91" s="7"/>
      <c r="G91" s="7"/>
      <c r="H91" s="7"/>
      <c r="I91" s="7"/>
      <c r="J91" s="42"/>
      <c r="K91" s="7"/>
    </row>
    <row r="92" spans="1:11" ht="14.25" customHeight="1">
      <c r="A92" s="7"/>
      <c r="B92" s="9"/>
      <c r="C92" s="7"/>
      <c r="D92" s="7"/>
      <c r="E92" s="7"/>
      <c r="F92" s="7"/>
      <c r="G92" s="7"/>
      <c r="H92" s="7"/>
      <c r="I92" s="7"/>
      <c r="J92" s="42"/>
      <c r="K92" s="7"/>
    </row>
    <row r="93" spans="1:11" ht="14.25" customHeight="1">
      <c r="A93" s="7"/>
      <c r="B93" s="9"/>
      <c r="C93" s="7"/>
      <c r="D93" s="7"/>
      <c r="E93" s="7"/>
      <c r="F93" s="7"/>
      <c r="G93" s="7"/>
      <c r="H93" s="7"/>
      <c r="I93" s="7"/>
      <c r="J93" s="42"/>
      <c r="K93" s="7"/>
    </row>
    <row r="94" spans="1:11" ht="14.25" customHeight="1">
      <c r="A94" s="7"/>
      <c r="B94" s="7"/>
      <c r="C94" s="7"/>
      <c r="D94" s="7"/>
      <c r="E94" s="7"/>
      <c r="F94" s="7"/>
      <c r="G94" s="7"/>
      <c r="H94" s="7"/>
      <c r="I94" s="7"/>
      <c r="J94" s="40"/>
      <c r="K94" s="7"/>
    </row>
    <row r="95" spans="1:11" ht="14.25" customHeight="1">
      <c r="A95" s="7"/>
      <c r="B95" s="7"/>
      <c r="C95" s="7"/>
      <c r="D95" s="7"/>
      <c r="E95" s="7"/>
      <c r="F95" s="7"/>
      <c r="G95" s="7"/>
      <c r="H95" s="7"/>
      <c r="I95" s="7"/>
      <c r="J95" s="40"/>
      <c r="K95" s="7"/>
    </row>
    <row r="96" spans="1:11" ht="14.25" customHeight="1">
      <c r="A96" s="7"/>
      <c r="B96" s="26"/>
      <c r="C96" s="7"/>
      <c r="D96" s="7"/>
      <c r="E96" s="7"/>
      <c r="F96" s="7"/>
      <c r="G96" s="7"/>
      <c r="H96" s="7"/>
      <c r="I96" s="7"/>
      <c r="J96" s="40"/>
      <c r="K96" s="7"/>
    </row>
    <row r="97" spans="1:11" ht="14.25" customHeight="1">
      <c r="A97" s="7"/>
      <c r="B97" s="7"/>
      <c r="C97" s="7"/>
      <c r="D97" s="7"/>
      <c r="E97" s="7"/>
      <c r="F97" s="7"/>
      <c r="G97" s="7"/>
      <c r="H97" s="7"/>
      <c r="I97" s="7"/>
      <c r="J97" s="40"/>
      <c r="K97" s="7"/>
    </row>
    <row r="98" spans="1:11" ht="14.25" customHeight="1">
      <c r="A98" s="7"/>
      <c r="B98" s="9"/>
      <c r="C98" s="7"/>
      <c r="D98" s="7"/>
      <c r="E98" s="7"/>
      <c r="F98" s="7"/>
      <c r="G98" s="7"/>
      <c r="H98" s="7"/>
      <c r="I98" s="7"/>
      <c r="J98" s="42"/>
      <c r="K98" s="7"/>
    </row>
    <row r="99" spans="1:11" ht="14.25" customHeight="1">
      <c r="A99" s="7"/>
      <c r="B99" s="9"/>
      <c r="C99" s="7"/>
      <c r="D99" s="7"/>
      <c r="E99" s="7"/>
      <c r="F99" s="7"/>
      <c r="G99" s="7"/>
      <c r="H99" s="7"/>
      <c r="I99" s="7"/>
      <c r="J99" s="40"/>
      <c r="K99" s="7"/>
    </row>
    <row r="100" spans="1:11" ht="14.25" customHeight="1">
      <c r="A100" s="7"/>
      <c r="B100" s="9"/>
      <c r="C100" s="7"/>
      <c r="D100" s="7"/>
      <c r="E100" s="7"/>
      <c r="F100" s="7"/>
      <c r="G100" s="7"/>
      <c r="H100" s="7"/>
      <c r="I100" s="7"/>
      <c r="J100" s="42"/>
      <c r="K100" s="7"/>
    </row>
    <row r="101" spans="1:11" ht="14.25" customHeight="1">
      <c r="A101" s="7"/>
      <c r="B101" s="9"/>
      <c r="C101" s="7"/>
      <c r="D101" s="7"/>
      <c r="E101" s="7"/>
      <c r="F101" s="7"/>
      <c r="G101" s="7"/>
      <c r="H101" s="7"/>
      <c r="I101" s="7"/>
      <c r="J101" s="40"/>
      <c r="K101" s="7"/>
    </row>
    <row r="102" spans="1:11" ht="14.25" customHeight="1">
      <c r="A102" s="7"/>
      <c r="B102" s="9"/>
      <c r="C102" s="7"/>
      <c r="D102" s="7"/>
      <c r="E102" s="7"/>
      <c r="F102" s="7"/>
      <c r="G102" s="7"/>
      <c r="H102" s="7"/>
      <c r="I102" s="7"/>
      <c r="J102" s="42"/>
      <c r="K102" s="7"/>
    </row>
    <row r="103" spans="1:11" ht="14.25" customHeight="1">
      <c r="A103" s="7"/>
      <c r="B103" s="7"/>
      <c r="C103" s="7"/>
      <c r="D103" s="7"/>
      <c r="E103" s="7"/>
      <c r="F103" s="7"/>
      <c r="G103" s="7"/>
      <c r="H103" s="7"/>
      <c r="I103" s="7"/>
      <c r="J103" s="40"/>
      <c r="K103" s="7"/>
    </row>
    <row r="104" spans="1:11" ht="14.25" customHeight="1">
      <c r="A104" s="7"/>
      <c r="B104" s="9"/>
      <c r="C104" s="7"/>
      <c r="D104" s="7"/>
      <c r="E104" s="7"/>
      <c r="F104" s="7"/>
      <c r="G104" s="7"/>
      <c r="H104" s="7"/>
      <c r="I104" s="7"/>
      <c r="J104" s="40"/>
      <c r="K104" s="7"/>
    </row>
    <row r="105" spans="1:11" ht="14.25" customHeight="1">
      <c r="A105" s="7"/>
      <c r="B105" s="9"/>
      <c r="C105" s="7"/>
      <c r="D105" s="7"/>
      <c r="E105" s="7"/>
      <c r="F105" s="7"/>
      <c r="G105" s="7"/>
      <c r="H105" s="7"/>
      <c r="I105" s="7"/>
      <c r="J105" s="42"/>
      <c r="K105" s="7"/>
    </row>
    <row r="106" spans="1:11" ht="14.25" customHeight="1">
      <c r="A106" s="7"/>
      <c r="B106" s="9"/>
      <c r="C106" s="7"/>
      <c r="D106" s="7"/>
      <c r="E106" s="7"/>
      <c r="F106" s="7"/>
      <c r="G106" s="7"/>
      <c r="H106" s="7"/>
      <c r="I106" s="7"/>
      <c r="J106" s="42"/>
      <c r="K106" s="7"/>
    </row>
    <row r="107" spans="1:11" ht="14.25" customHeight="1">
      <c r="A107" s="7"/>
      <c r="B107" s="9"/>
      <c r="C107" s="7"/>
      <c r="D107" s="7"/>
      <c r="E107" s="7"/>
      <c r="F107" s="7"/>
      <c r="G107" s="7"/>
      <c r="H107" s="7"/>
      <c r="I107" s="7"/>
      <c r="J107" s="42"/>
      <c r="K107" s="7"/>
    </row>
    <row r="108" spans="1:11" ht="14.25" customHeight="1">
      <c r="A108" s="7"/>
      <c r="B108" s="9"/>
      <c r="C108" s="7"/>
      <c r="D108" s="7"/>
      <c r="E108" s="7"/>
      <c r="F108" s="7"/>
      <c r="G108" s="7"/>
      <c r="H108" s="7"/>
      <c r="I108" s="7"/>
      <c r="J108" s="42"/>
      <c r="K108" s="7"/>
    </row>
    <row r="109" spans="1:11" ht="14.25" customHeight="1">
      <c r="A109" s="7"/>
      <c r="B109" s="7"/>
      <c r="C109" s="7"/>
      <c r="D109" s="7"/>
      <c r="E109" s="7"/>
      <c r="F109" s="7"/>
      <c r="G109" s="7"/>
      <c r="H109" s="7"/>
      <c r="I109" s="7"/>
      <c r="J109" s="40"/>
      <c r="K109" s="7"/>
    </row>
    <row r="110" spans="1:11" ht="14.25" customHeight="1">
      <c r="A110" s="7"/>
      <c r="B110" s="9"/>
      <c r="C110" s="7"/>
      <c r="D110" s="7"/>
      <c r="E110" s="7"/>
      <c r="F110" s="7"/>
      <c r="G110" s="7"/>
      <c r="H110" s="7"/>
      <c r="I110" s="7"/>
      <c r="J110" s="42"/>
      <c r="K110" s="7"/>
    </row>
    <row r="111" spans="1:11" ht="14.25" customHeight="1">
      <c r="A111" s="7"/>
      <c r="B111" s="9"/>
      <c r="C111" s="7"/>
      <c r="D111" s="7"/>
      <c r="E111" s="7"/>
      <c r="F111" s="7"/>
      <c r="G111" s="7"/>
      <c r="H111" s="7"/>
      <c r="I111" s="7"/>
      <c r="J111" s="42"/>
      <c r="K111" s="7"/>
    </row>
    <row r="112" spans="1:11" ht="14.25" customHeight="1">
      <c r="A112" s="7"/>
      <c r="B112" s="9"/>
      <c r="C112" s="7"/>
      <c r="D112" s="7"/>
      <c r="E112" s="7"/>
      <c r="F112" s="7"/>
      <c r="G112" s="7"/>
      <c r="H112" s="7"/>
      <c r="I112" s="7"/>
      <c r="J112" s="42"/>
      <c r="K112" s="7"/>
    </row>
    <row r="113" spans="1:11" ht="14.25" customHeight="1">
      <c r="A113" s="7"/>
      <c r="B113" s="7"/>
      <c r="C113" s="7"/>
      <c r="D113" s="7"/>
      <c r="E113" s="7"/>
      <c r="F113" s="7"/>
      <c r="G113" s="7"/>
      <c r="H113" s="7"/>
      <c r="I113" s="7"/>
      <c r="J113" s="40"/>
      <c r="K113" s="7"/>
    </row>
    <row r="114" spans="1:11" ht="14.25" customHeight="1">
      <c r="A114" s="7"/>
      <c r="B114" s="7"/>
      <c r="C114" s="7"/>
      <c r="D114" s="7"/>
      <c r="E114" s="7"/>
      <c r="F114" s="7"/>
      <c r="G114" s="7"/>
      <c r="H114" s="7"/>
      <c r="I114" s="7"/>
      <c r="J114" s="40"/>
      <c r="K114" s="7"/>
    </row>
    <row r="115" spans="1:11" ht="14.25" customHeight="1">
      <c r="A115" s="7"/>
      <c r="B115" s="26"/>
      <c r="C115" s="7"/>
      <c r="D115" s="7"/>
      <c r="E115" s="7"/>
      <c r="F115" s="7"/>
      <c r="G115" s="7"/>
      <c r="H115" s="7"/>
      <c r="I115" s="7"/>
      <c r="J115" s="42"/>
      <c r="K115" s="7"/>
    </row>
    <row r="116" spans="1:11" ht="14.25" customHeight="1">
      <c r="A116" s="7"/>
      <c r="B116" s="7"/>
      <c r="C116" s="7"/>
      <c r="D116" s="7"/>
      <c r="E116" s="7"/>
      <c r="F116" s="7"/>
      <c r="G116" s="7"/>
      <c r="H116" s="7"/>
      <c r="I116" s="7"/>
      <c r="J116" s="40"/>
      <c r="K116" s="7"/>
    </row>
    <row r="117" spans="1:11" ht="14.25" customHeight="1">
      <c r="A117" s="7"/>
      <c r="B117" s="9"/>
      <c r="C117" s="7"/>
      <c r="D117" s="7"/>
      <c r="E117" s="7"/>
      <c r="F117" s="7"/>
      <c r="G117" s="7"/>
      <c r="H117" s="7"/>
      <c r="I117" s="7"/>
      <c r="J117" s="42"/>
      <c r="K117" s="7"/>
    </row>
    <row r="118" spans="1:11" ht="14.25" customHeight="1">
      <c r="A118" s="7"/>
      <c r="B118" s="9"/>
      <c r="C118" s="7"/>
      <c r="D118" s="7"/>
      <c r="E118" s="7"/>
      <c r="F118" s="7"/>
      <c r="G118" s="7"/>
      <c r="H118" s="7"/>
      <c r="I118" s="7"/>
      <c r="J118" s="42"/>
      <c r="K118" s="7"/>
    </row>
    <row r="119" spans="1:11" ht="14.25" customHeight="1">
      <c r="A119" s="7"/>
      <c r="B119" s="9"/>
      <c r="C119" s="7"/>
      <c r="D119" s="7"/>
      <c r="E119" s="7"/>
      <c r="F119" s="7"/>
      <c r="G119" s="7"/>
      <c r="H119" s="7"/>
      <c r="I119" s="7"/>
      <c r="J119" s="42"/>
      <c r="K119" s="7"/>
    </row>
    <row r="120" spans="1:11" ht="14.25" customHeight="1">
      <c r="A120" s="7"/>
      <c r="B120" s="9"/>
      <c r="C120" s="7"/>
      <c r="D120" s="7"/>
      <c r="E120" s="7"/>
      <c r="F120" s="7"/>
      <c r="G120" s="7"/>
      <c r="H120" s="7"/>
      <c r="I120" s="7"/>
      <c r="J120" s="42"/>
      <c r="K120" s="7"/>
    </row>
    <row r="121" spans="1:11" ht="14.25" customHeight="1">
      <c r="A121" s="7"/>
      <c r="B121" s="9"/>
      <c r="C121" s="7"/>
      <c r="D121" s="7"/>
      <c r="E121" s="7"/>
      <c r="F121" s="7"/>
      <c r="G121" s="7"/>
      <c r="H121" s="7"/>
      <c r="I121" s="7"/>
      <c r="J121" s="42"/>
      <c r="K121" s="7"/>
    </row>
    <row r="122" spans="1:11" ht="14.25" customHeight="1">
      <c r="A122" s="7"/>
      <c r="B122" s="7"/>
      <c r="C122" s="7"/>
      <c r="D122" s="7"/>
      <c r="E122" s="7"/>
      <c r="F122" s="7"/>
      <c r="G122" s="7"/>
      <c r="H122" s="7"/>
      <c r="I122" s="7"/>
      <c r="J122" s="40"/>
      <c r="K122" s="7"/>
    </row>
    <row r="123" spans="1:11" ht="14.25" customHeight="1">
      <c r="A123" s="7"/>
      <c r="B123" s="9"/>
      <c r="C123" s="7"/>
      <c r="D123" s="7"/>
      <c r="E123" s="7"/>
      <c r="F123" s="7"/>
      <c r="G123" s="7"/>
      <c r="H123" s="7"/>
      <c r="I123" s="7"/>
      <c r="J123" s="42"/>
      <c r="K123" s="7"/>
    </row>
    <row r="124" spans="1:11" ht="14.25" customHeight="1">
      <c r="A124" s="7"/>
      <c r="B124" s="9"/>
      <c r="C124" s="7"/>
      <c r="D124" s="7"/>
      <c r="E124" s="7"/>
      <c r="F124" s="7"/>
      <c r="G124" s="7"/>
      <c r="H124" s="7"/>
      <c r="I124" s="7"/>
      <c r="J124" s="42"/>
      <c r="K124" s="7"/>
    </row>
    <row r="125" spans="1:11" ht="14.25" customHeight="1">
      <c r="A125" s="7"/>
      <c r="B125" s="9"/>
      <c r="C125" s="7"/>
      <c r="D125" s="7"/>
      <c r="E125" s="7"/>
      <c r="F125" s="7"/>
      <c r="G125" s="7"/>
      <c r="H125" s="7"/>
      <c r="I125" s="7"/>
      <c r="J125" s="42"/>
      <c r="K125" s="7"/>
    </row>
    <row r="126" spans="1:11" ht="14.25" customHeight="1">
      <c r="A126" s="7"/>
      <c r="B126" s="9"/>
      <c r="C126" s="7"/>
      <c r="D126" s="7"/>
      <c r="E126" s="7"/>
      <c r="F126" s="7"/>
      <c r="G126" s="7"/>
      <c r="H126" s="7"/>
      <c r="I126" s="7"/>
      <c r="J126" s="42"/>
      <c r="K126" s="7"/>
    </row>
    <row r="127" spans="1:11" ht="14.25" customHeight="1">
      <c r="A127" s="7"/>
      <c r="B127" s="9"/>
      <c r="C127" s="7"/>
      <c r="D127" s="7"/>
      <c r="E127" s="21"/>
      <c r="F127" s="7"/>
      <c r="G127" s="7"/>
      <c r="H127" s="7"/>
      <c r="I127" s="7"/>
      <c r="J127" s="42"/>
      <c r="K127" s="7"/>
    </row>
    <row r="128" spans="1:11" ht="14.25" customHeight="1">
      <c r="A128" s="7"/>
      <c r="B128" s="7"/>
      <c r="C128" s="7"/>
      <c r="D128" s="7"/>
      <c r="E128" s="7"/>
      <c r="F128" s="7"/>
      <c r="G128" s="7"/>
      <c r="H128" s="7"/>
      <c r="I128" s="7"/>
      <c r="J128" s="40"/>
      <c r="K128" s="7"/>
    </row>
    <row r="129" spans="1:11" ht="14.25" customHeight="1">
      <c r="A129" s="7"/>
      <c r="B129" s="7"/>
      <c r="C129" s="7"/>
      <c r="D129" s="7"/>
      <c r="E129" s="7"/>
      <c r="F129" s="7"/>
      <c r="G129" s="7"/>
      <c r="H129" s="7"/>
      <c r="I129" s="7"/>
      <c r="J129" s="40"/>
      <c r="K129" s="7"/>
    </row>
    <row r="130" spans="1:11" ht="14.25" customHeight="1">
      <c r="A130" s="7"/>
      <c r="B130" s="26"/>
      <c r="C130" s="7"/>
      <c r="D130" s="7"/>
      <c r="E130" s="7"/>
      <c r="F130" s="7"/>
      <c r="G130" s="7"/>
      <c r="H130" s="7"/>
      <c r="I130" s="7"/>
      <c r="J130" s="40"/>
      <c r="K130" s="7"/>
    </row>
    <row r="131" spans="1:11" ht="14.25" customHeight="1">
      <c r="A131" s="7"/>
      <c r="B131" s="7"/>
      <c r="C131" s="7"/>
      <c r="D131" s="7"/>
      <c r="E131" s="7"/>
      <c r="F131" s="7"/>
      <c r="G131" s="7"/>
      <c r="H131" s="7"/>
      <c r="I131" s="7"/>
      <c r="J131" s="40"/>
      <c r="K131" s="7"/>
    </row>
    <row r="132" spans="1:11" ht="14.25" customHeight="1">
      <c r="A132" s="7"/>
      <c r="B132" s="9"/>
      <c r="C132" s="7"/>
      <c r="D132" s="7"/>
      <c r="E132" s="7"/>
      <c r="F132" s="7"/>
      <c r="G132" s="7"/>
      <c r="H132" s="7"/>
      <c r="I132" s="7"/>
      <c r="J132" s="40"/>
      <c r="K132" s="7"/>
    </row>
    <row r="133" spans="1:11" ht="14.25" customHeight="1">
      <c r="A133" s="7"/>
      <c r="B133" s="9"/>
      <c r="C133" s="7"/>
      <c r="D133" s="7"/>
      <c r="E133" s="7"/>
      <c r="F133" s="7"/>
      <c r="G133" s="7"/>
      <c r="H133" s="7"/>
      <c r="I133" s="7"/>
      <c r="J133" s="40"/>
      <c r="K133" s="7"/>
    </row>
    <row r="134" spans="1:11" ht="14.25" customHeight="1">
      <c r="A134" s="7"/>
      <c r="B134" s="9"/>
      <c r="C134" s="7"/>
      <c r="D134" s="7"/>
      <c r="E134" s="7"/>
      <c r="F134" s="7"/>
      <c r="G134" s="7"/>
      <c r="H134" s="7"/>
      <c r="I134" s="7"/>
      <c r="J134" s="40"/>
      <c r="K134" s="7"/>
    </row>
    <row r="135" spans="1:11" ht="14.25" customHeight="1">
      <c r="A135" s="7"/>
      <c r="B135" s="9"/>
      <c r="C135" s="7"/>
      <c r="D135" s="7"/>
      <c r="E135" s="7"/>
      <c r="F135" s="7"/>
      <c r="G135" s="7"/>
      <c r="H135" s="7"/>
      <c r="I135" s="7"/>
      <c r="J135" s="40"/>
      <c r="K135" s="7"/>
    </row>
    <row r="136" spans="1:11" ht="14.25" customHeight="1">
      <c r="A136" s="7"/>
      <c r="B136" s="7"/>
      <c r="C136" s="7"/>
      <c r="D136" s="7"/>
      <c r="E136" s="7"/>
      <c r="F136" s="7"/>
      <c r="G136" s="7"/>
      <c r="H136" s="7"/>
      <c r="I136" s="7"/>
      <c r="J136" s="40"/>
      <c r="K136" s="7"/>
    </row>
    <row r="137" spans="1:11" ht="14.25" customHeight="1">
      <c r="A137" s="7"/>
      <c r="B137" s="7"/>
      <c r="C137" s="7"/>
      <c r="D137" s="7"/>
      <c r="E137" s="7"/>
      <c r="F137" s="7"/>
      <c r="G137" s="7"/>
      <c r="H137" s="7"/>
      <c r="I137" s="7"/>
      <c r="J137" s="40"/>
      <c r="K137" s="7"/>
    </row>
    <row r="138" spans="1:11" ht="14.25" customHeight="1">
      <c r="A138" s="7"/>
      <c r="B138" s="26"/>
      <c r="C138" s="7"/>
      <c r="D138" s="7"/>
      <c r="E138" s="7"/>
      <c r="F138" s="7"/>
      <c r="G138" s="7"/>
      <c r="H138" s="7"/>
      <c r="I138" s="7"/>
      <c r="J138" s="42"/>
      <c r="K138" s="7"/>
    </row>
    <row r="139" spans="1:11" ht="14.25" customHeight="1">
      <c r="A139" s="7"/>
      <c r="B139" s="7"/>
      <c r="C139" s="7"/>
      <c r="D139" s="7"/>
      <c r="E139" s="7"/>
      <c r="F139" s="7"/>
      <c r="G139" s="7"/>
      <c r="H139" s="7"/>
      <c r="I139" s="7"/>
      <c r="J139" s="40"/>
      <c r="K139" s="7"/>
    </row>
    <row r="140" spans="1:11" ht="14.25" customHeight="1">
      <c r="A140" s="7"/>
      <c r="B140" s="9"/>
      <c r="C140" s="7"/>
      <c r="D140" s="7"/>
      <c r="E140" s="7"/>
      <c r="F140" s="7"/>
      <c r="G140" s="7"/>
      <c r="H140" s="7"/>
      <c r="I140" s="7"/>
      <c r="J140" s="42"/>
      <c r="K140" s="7"/>
    </row>
    <row r="141" spans="1:11" ht="14.25" customHeight="1">
      <c r="A141" s="7"/>
      <c r="B141" s="9"/>
      <c r="C141" s="7"/>
      <c r="D141" s="7"/>
      <c r="E141" s="7"/>
      <c r="F141" s="7"/>
      <c r="G141" s="7"/>
      <c r="H141" s="7"/>
      <c r="I141" s="7"/>
      <c r="J141" s="42"/>
      <c r="K141" s="7"/>
    </row>
    <row r="142" spans="1:11" ht="14.25" customHeight="1">
      <c r="A142" s="7"/>
      <c r="B142" s="9"/>
      <c r="C142" s="7"/>
      <c r="D142" s="7"/>
      <c r="E142" s="7"/>
      <c r="F142" s="7"/>
      <c r="G142" s="7"/>
      <c r="H142" s="7"/>
      <c r="I142" s="7"/>
      <c r="J142" s="42"/>
      <c r="K142" s="7"/>
    </row>
    <row r="143" spans="1:11" ht="14.25" customHeight="1">
      <c r="A143" s="7"/>
      <c r="B143" s="9"/>
      <c r="C143" s="7"/>
      <c r="D143" s="7"/>
      <c r="E143" s="7"/>
      <c r="F143" s="7"/>
      <c r="G143" s="7"/>
      <c r="H143" s="7"/>
      <c r="I143" s="7"/>
      <c r="J143" s="42"/>
      <c r="K143" s="7"/>
    </row>
    <row r="144" spans="1:11" ht="14.25" customHeight="1">
      <c r="A144" s="7"/>
      <c r="B144" s="9"/>
      <c r="C144" s="7"/>
      <c r="D144" s="7"/>
      <c r="E144" s="7"/>
      <c r="F144" s="7"/>
      <c r="G144" s="7"/>
      <c r="H144" s="7"/>
      <c r="I144" s="7"/>
      <c r="J144" s="42"/>
      <c r="K144" s="7"/>
    </row>
    <row r="145" spans="1:11" ht="14.25" customHeight="1">
      <c r="A145" s="7"/>
      <c r="B145" s="7"/>
      <c r="C145" s="7"/>
      <c r="D145" s="7"/>
      <c r="E145" s="7"/>
      <c r="F145" s="7"/>
      <c r="G145" s="7"/>
      <c r="H145" s="7"/>
      <c r="I145" s="7"/>
      <c r="J145" s="40"/>
      <c r="K145" s="7"/>
    </row>
    <row r="146" spans="1:11" ht="14.25" customHeight="1">
      <c r="A146" s="7"/>
      <c r="B146" s="9"/>
      <c r="C146" s="7"/>
      <c r="D146" s="7"/>
      <c r="E146" s="7"/>
      <c r="F146" s="7"/>
      <c r="G146" s="7"/>
      <c r="H146" s="7"/>
      <c r="I146" s="7"/>
      <c r="J146" s="42"/>
      <c r="K146" s="7"/>
    </row>
    <row r="147" spans="1:11" ht="14.25" customHeight="1">
      <c r="A147" s="7"/>
      <c r="B147" s="7"/>
      <c r="C147" s="7"/>
      <c r="D147" s="7"/>
      <c r="E147" s="7"/>
      <c r="F147" s="7"/>
      <c r="G147" s="7"/>
      <c r="H147" s="7"/>
      <c r="I147" s="7"/>
      <c r="J147" s="40"/>
      <c r="K147" s="7"/>
    </row>
    <row r="148" spans="1:11" ht="14.25" customHeight="1">
      <c r="A148" s="7"/>
      <c r="B148" s="7"/>
      <c r="C148" s="7"/>
      <c r="D148" s="7"/>
      <c r="E148" s="7"/>
      <c r="F148" s="7"/>
      <c r="G148" s="7"/>
      <c r="H148" s="7"/>
      <c r="I148" s="7"/>
      <c r="J148" s="40"/>
      <c r="K148" s="7"/>
    </row>
    <row r="149" spans="1:11" ht="14.25" customHeight="1">
      <c r="A149" s="7"/>
      <c r="B149" s="7"/>
      <c r="C149" s="7"/>
      <c r="D149" s="7"/>
      <c r="E149" s="7"/>
      <c r="F149" s="7"/>
      <c r="G149" s="7"/>
      <c r="H149" s="7"/>
      <c r="I149" s="7"/>
      <c r="J149" s="40"/>
      <c r="K149" s="7"/>
    </row>
    <row r="150" spans="1:11" ht="14.25" customHeight="1">
      <c r="A150" s="7"/>
      <c r="B150" s="7"/>
      <c r="C150" s="7"/>
      <c r="D150" s="7"/>
      <c r="E150" s="7"/>
      <c r="F150" s="7"/>
      <c r="G150" s="7"/>
      <c r="H150" s="7"/>
      <c r="I150" s="7"/>
      <c r="J150" s="40"/>
      <c r="K150" s="7"/>
    </row>
    <row r="151" spans="1:2" ht="14.25">
      <c r="A151" s="7"/>
      <c r="B151" s="7"/>
    </row>
    <row r="152" spans="1:2" ht="14.25">
      <c r="A152" s="7"/>
      <c r="B152" s="7"/>
    </row>
  </sheetData>
  <mergeCells count="1">
    <mergeCell ref="B2:K2"/>
  </mergeCells>
  <printOptions/>
  <pageMargins left="0.3937007874015748" right="0.3937007874015748" top="0.3937007874015748" bottom="0" header="0.5118110236220472" footer="0.5118110236220472"/>
  <pageSetup horizontalDpi="400" verticalDpi="400" orientation="portrait" pageOrder="overThenDown"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2003-11-02T08:22:27Z</cp:lastPrinted>
  <dcterms:modified xsi:type="dcterms:W3CDTF">2005-10-21T01:52:48Z</dcterms:modified>
  <cp:category/>
  <cp:version/>
  <cp:contentType/>
  <cp:contentStatus/>
</cp:coreProperties>
</file>