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'Sheet1'!$A$1:$Y$63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<sst xmlns="http://schemas.openxmlformats.org/spreadsheetml/2006/main" count="112" uniqueCount="94">
  <si>
    <t>市町村</t>
  </si>
  <si>
    <t>総数</t>
  </si>
  <si>
    <t>男</t>
  </si>
  <si>
    <t>女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</si>
  <si>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</si>
  <si>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</si>
  <si>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</si>
  <si>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</si>
  <si>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</si>
  <si>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</si>
  <si>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</si>
  <si>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</si>
  <si>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</si>
  <si>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</si>
  <si>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</si>
  <si>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</si>
  <si>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</si>
  <si>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</si>
  <si>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</si>
  <si>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</si>
  <si>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</si>
  <si>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</si>
  <si>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</si>
  <si>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</si>
  <si>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</si>
  <si>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</si>
  <si>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</si>
  <si>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</si>
  <si>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</si>
  <si>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</si>
  <si>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</si>
  <si>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</si>
  <si>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</si>
  <si>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</si>
  <si>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</si>
  <si>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</si>
  <si>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</si>
  <si>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</si>
  <si>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</si>
  <si>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</si>
  <si>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</si>
  <si>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員       選       挙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</si>
  <si>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</si>
  <si>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</si>
  <si>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</si>
  <si>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</si>
  <si>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</si>
  <si>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</si>
  <si>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</si>
  <si>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</si>
  <si>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</si>
  <si>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</si>
  <si>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</si>
  <si>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</si>
  <si>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</si>
  <si>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</si>
  <si>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</si>
  <si>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</si>
  <si>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</si>
  <si>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</si>
  <si>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</si>
  <si>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</si>
  <si>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</si>
  <si>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</si>
  <si>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</si>
  <si>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</si>
  <si>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</si>
  <si>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</si>
  <si>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</si>
  <si>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</si>
  <si>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</si>
  <si>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</si>
  <si>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</si>
  <si>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</si>
  <si>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</si>
  <si>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</si>
  <si>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</si>
  <si>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</si>
  <si>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</si>
  <si>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</si>
  <si>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</si>
  <si>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</si>
  <si>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</si>
  <si>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</si>
  <si>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 xml:space="preserve">  対    馬    市</t>
  </si>
  <si>
    <t xml:space="preserve">  壱    岐    市</t>
  </si>
  <si>
    <t>資料  県選挙管理委員会</t>
  </si>
  <si>
    <t>西彼杵郡</t>
  </si>
  <si>
    <t>市計</t>
  </si>
  <si>
    <t>郡計</t>
  </si>
  <si>
    <t>県計</t>
  </si>
  <si>
    <t>（ 平成16年7月11日執行 ）</t>
  </si>
  <si>
    <t>計</t>
  </si>
  <si>
    <t xml:space="preserve">                           ２４３     参       議       院       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</si>
</sst>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showGridLines="0" tabSelected="1" zoomScale="75" zoomScaleNormal="75" workbookViewId="0" topLeftCell="A1">
      <selection activeCell="F8" sqref="F8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3" width="8.625" style="1" customWidth="1"/>
    <col min="14" max="14" width="0.875" style="1" customWidth="1"/>
    <col min="15" max="15" width="19.75390625" style="1" customWidth="1"/>
    <col min="16" max="16" width="0.875" style="1" customWidth="1"/>
    <col min="17" max="17" width="13.75390625" style="1" customWidth="1"/>
    <col min="18" max="19" width="13.375" style="1" customWidth="1"/>
    <col min="20" max="20" width="13.75390625" style="1" customWidth="1"/>
    <col min="21" max="22" width="13.375" style="1" customWidth="1"/>
    <col min="23" max="25" width="13.375" style="3" customWidth="1"/>
    <col min="26" max="16384" width="8.625" style="1" customWidth="1"/>
  </cols>
  <sheetData>
    <row r="1" spans="2:20" ht="24">
      <c r="B1" s="2" t="s">
        <v>93</v>
      </c>
      <c r="O1" s="2" t="s">
        <v>41</v>
      </c>
      <c r="T1" s="1" t="s">
        <v>91</v>
      </c>
    </row>
    <row r="2" spans="1:25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N2" s="4"/>
      <c r="O2" s="4"/>
      <c r="P2" s="4"/>
      <c r="Q2" s="4"/>
      <c r="R2" s="4"/>
      <c r="S2" s="4"/>
      <c r="T2" s="4"/>
      <c r="U2" s="4"/>
      <c r="V2" s="4"/>
      <c r="W2" s="5"/>
      <c r="X2" s="5" t="s">
        <v>82</v>
      </c>
      <c r="Y2" s="5"/>
    </row>
    <row r="3" spans="2:25" ht="16.5" customHeight="1">
      <c r="B3" s="42" t="s">
        <v>0</v>
      </c>
      <c r="C3" s="6"/>
      <c r="D3" s="45" t="s">
        <v>79</v>
      </c>
      <c r="E3" s="46"/>
      <c r="F3" s="47"/>
      <c r="G3" s="45" t="s">
        <v>80</v>
      </c>
      <c r="H3" s="46"/>
      <c r="I3" s="47"/>
      <c r="J3" s="36" t="s">
        <v>81</v>
      </c>
      <c r="K3" s="37"/>
      <c r="L3" s="37"/>
      <c r="O3" s="42" t="s">
        <v>0</v>
      </c>
      <c r="P3" s="6"/>
      <c r="Q3" s="45" t="s">
        <v>79</v>
      </c>
      <c r="R3" s="46"/>
      <c r="S3" s="47"/>
      <c r="T3" s="45" t="s">
        <v>80</v>
      </c>
      <c r="U3" s="46"/>
      <c r="V3" s="47"/>
      <c r="W3" s="36" t="s">
        <v>81</v>
      </c>
      <c r="X3" s="37"/>
      <c r="Y3" s="37"/>
    </row>
    <row r="4" spans="1:25" ht="33" customHeight="1">
      <c r="A4" s="7"/>
      <c r="B4" s="43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92</v>
      </c>
      <c r="K4" s="10" t="s">
        <v>2</v>
      </c>
      <c r="L4" s="12" t="s">
        <v>3</v>
      </c>
      <c r="N4" s="7"/>
      <c r="O4" s="43"/>
      <c r="P4" s="8"/>
      <c r="Q4" s="9" t="s">
        <v>1</v>
      </c>
      <c r="R4" s="10" t="s">
        <v>2</v>
      </c>
      <c r="S4" s="10" t="s">
        <v>3</v>
      </c>
      <c r="T4" s="9" t="s">
        <v>1</v>
      </c>
      <c r="U4" s="10" t="s">
        <v>2</v>
      </c>
      <c r="V4" s="10" t="s">
        <v>3</v>
      </c>
      <c r="W4" s="11" t="s">
        <v>92</v>
      </c>
      <c r="X4" s="10" t="s">
        <v>2</v>
      </c>
      <c r="Y4" s="12" t="s">
        <v>3</v>
      </c>
    </row>
    <row r="5" spans="2:25" ht="14.25">
      <c r="B5" s="13"/>
      <c r="C5" s="6"/>
      <c r="D5" s="14"/>
      <c r="N5" s="14"/>
      <c r="O5" s="29"/>
      <c r="P5" s="6"/>
      <c r="Q5" s="29"/>
      <c r="R5" s="28"/>
      <c r="S5" s="28"/>
      <c r="T5" s="29"/>
      <c r="U5" s="28"/>
      <c r="V5" s="28"/>
      <c r="W5" s="32"/>
      <c r="X5" s="28"/>
      <c r="Y5" s="28"/>
    </row>
    <row r="6" spans="2:17" ht="14.25">
      <c r="B6" s="13"/>
      <c r="C6" s="6"/>
      <c r="D6" s="14"/>
      <c r="E6" s="14"/>
      <c r="F6" s="14"/>
      <c r="G6" s="14"/>
      <c r="H6" s="14"/>
      <c r="I6" s="14"/>
      <c r="O6" s="18"/>
      <c r="P6" s="6"/>
      <c r="Q6" s="14"/>
    </row>
    <row r="7" spans="2:25" ht="14.25">
      <c r="B7" s="35" t="s">
        <v>90</v>
      </c>
      <c r="C7" s="6"/>
      <c r="D7" s="14">
        <f aca="true" t="shared" si="0" ref="D7:I7">SUM(D10:D12)</f>
        <v>1200535</v>
      </c>
      <c r="E7" s="14">
        <f t="shared" si="0"/>
        <v>553379</v>
      </c>
      <c r="F7" s="14">
        <f t="shared" si="0"/>
        <v>647156</v>
      </c>
      <c r="G7" s="14">
        <f t="shared" si="0"/>
        <v>721989</v>
      </c>
      <c r="H7" s="14">
        <f t="shared" si="0"/>
        <v>330014</v>
      </c>
      <c r="I7" s="14">
        <f t="shared" si="0"/>
        <v>391975</v>
      </c>
      <c r="J7" s="3">
        <f>ROUND((G7/D7)*100,2)</f>
        <v>60.14</v>
      </c>
      <c r="K7" s="3">
        <f>ROUND((H7/E7)*100,2)</f>
        <v>59.64</v>
      </c>
      <c r="L7" s="3">
        <f>ROUND((I7/F7)*100,2)</f>
        <v>60.57</v>
      </c>
      <c r="O7" s="15" t="s">
        <v>24</v>
      </c>
      <c r="P7" s="6"/>
      <c r="Q7" s="14">
        <f aca="true" t="shared" si="1" ref="Q7:V7">SUM(Q9:Q27)</f>
        <v>96103</v>
      </c>
      <c r="R7" s="14">
        <f t="shared" si="1"/>
        <v>44591</v>
      </c>
      <c r="S7" s="14">
        <f t="shared" si="1"/>
        <v>51512</v>
      </c>
      <c r="T7" s="14">
        <f t="shared" si="1"/>
        <v>56622</v>
      </c>
      <c r="U7" s="14">
        <f t="shared" si="1"/>
        <v>26201</v>
      </c>
      <c r="V7" s="14">
        <f t="shared" si="1"/>
        <v>30421</v>
      </c>
      <c r="W7" s="3">
        <f>ROUND((T7/Q7)*100,2)</f>
        <v>58.92</v>
      </c>
      <c r="X7" s="3">
        <f>ROUND((U7/R7)*100,2)</f>
        <v>58.76</v>
      </c>
      <c r="Y7" s="3">
        <f>ROUND((V7/S7)*100,2)</f>
        <v>59.06</v>
      </c>
    </row>
    <row r="8" spans="2:22" ht="14.25">
      <c r="B8" s="13"/>
      <c r="C8" s="6"/>
      <c r="D8" s="14"/>
      <c r="E8" s="14"/>
      <c r="F8" s="14"/>
      <c r="G8" s="14"/>
      <c r="H8" s="14"/>
      <c r="I8" s="14"/>
      <c r="O8" s="15"/>
      <c r="P8" s="6"/>
      <c r="Q8" s="14"/>
      <c r="R8" s="14"/>
      <c r="S8" s="14"/>
      <c r="T8" s="14"/>
      <c r="U8" s="14"/>
      <c r="V8" s="14"/>
    </row>
    <row r="9" spans="2:25" ht="14.25">
      <c r="B9" s="13"/>
      <c r="C9" s="6"/>
      <c r="D9" s="14"/>
      <c r="E9" s="14"/>
      <c r="F9" s="14"/>
      <c r="G9" s="14"/>
      <c r="H9" s="14"/>
      <c r="I9" s="14"/>
      <c r="O9" s="18" t="s">
        <v>25</v>
      </c>
      <c r="P9" s="6"/>
      <c r="Q9" s="14">
        <f aca="true" t="shared" si="2" ref="Q9:Q27">SUM(R9:S9)</f>
        <v>9308</v>
      </c>
      <c r="R9" s="1">
        <v>4396</v>
      </c>
      <c r="S9" s="1">
        <v>4912</v>
      </c>
      <c r="T9" s="1">
        <f aca="true" t="shared" si="3" ref="T9:T27">SUM(U9:V9)</f>
        <v>4949</v>
      </c>
      <c r="U9" s="1">
        <v>2344</v>
      </c>
      <c r="V9" s="1">
        <v>2605</v>
      </c>
      <c r="W9" s="3">
        <f aca="true" t="shared" si="4" ref="W9:Y13">ROUND((T9/Q9)*100,2)</f>
        <v>53.17</v>
      </c>
      <c r="X9" s="3">
        <f t="shared" si="4"/>
        <v>53.32</v>
      </c>
      <c r="Y9" s="3">
        <f t="shared" si="4"/>
        <v>53.03</v>
      </c>
    </row>
    <row r="10" spans="2:25" ht="14.25">
      <c r="B10" s="35" t="s">
        <v>88</v>
      </c>
      <c r="C10" s="6"/>
      <c r="D10" s="14">
        <f aca="true" t="shared" si="5" ref="D10:I10">SUM(D14:D24)</f>
        <v>817877</v>
      </c>
      <c r="E10" s="14">
        <f t="shared" si="5"/>
        <v>375681</v>
      </c>
      <c r="F10" s="14">
        <f t="shared" si="5"/>
        <v>442196</v>
      </c>
      <c r="G10" s="14">
        <f t="shared" si="5"/>
        <v>479298</v>
      </c>
      <c r="H10" s="14">
        <f t="shared" si="5"/>
        <v>218840</v>
      </c>
      <c r="I10" s="14">
        <f t="shared" si="5"/>
        <v>260458</v>
      </c>
      <c r="J10" s="3">
        <f>ROUND((G10/D10)*100,2)</f>
        <v>58.6</v>
      </c>
      <c r="K10" s="3">
        <f>ROUND((H10/E10)*100,2)</f>
        <v>58.25</v>
      </c>
      <c r="L10" s="3">
        <f>ROUND((I10/F10)*100,2)</f>
        <v>58.9</v>
      </c>
      <c r="O10" s="18" t="s">
        <v>26</v>
      </c>
      <c r="P10" s="6"/>
      <c r="Q10" s="14">
        <f t="shared" si="2"/>
        <v>9096</v>
      </c>
      <c r="R10" s="1">
        <v>4211</v>
      </c>
      <c r="S10" s="1">
        <v>4885</v>
      </c>
      <c r="T10" s="1">
        <f t="shared" si="3"/>
        <v>4863</v>
      </c>
      <c r="U10" s="1">
        <v>2289</v>
      </c>
      <c r="V10" s="1">
        <v>2574</v>
      </c>
      <c r="W10" s="3">
        <f t="shared" si="4"/>
        <v>53.46</v>
      </c>
      <c r="X10" s="3">
        <f t="shared" si="4"/>
        <v>54.36</v>
      </c>
      <c r="Y10" s="3">
        <f t="shared" si="4"/>
        <v>52.69</v>
      </c>
    </row>
    <row r="11" spans="2:25" ht="14.25">
      <c r="B11" s="13"/>
      <c r="C11" s="6"/>
      <c r="D11" s="14"/>
      <c r="E11" s="14"/>
      <c r="F11" s="14"/>
      <c r="G11" s="14"/>
      <c r="H11" s="14"/>
      <c r="I11" s="14"/>
      <c r="J11" s="14"/>
      <c r="K11" s="14"/>
      <c r="L11" s="14"/>
      <c r="O11" s="18" t="s">
        <v>27</v>
      </c>
      <c r="P11" s="6"/>
      <c r="Q11" s="14">
        <f t="shared" si="2"/>
        <v>4724</v>
      </c>
      <c r="R11" s="1">
        <v>2192</v>
      </c>
      <c r="S11" s="1">
        <v>2532</v>
      </c>
      <c r="T11" s="1">
        <f>SUM(U11:V11)</f>
        <v>2968</v>
      </c>
      <c r="U11" s="1">
        <v>1417</v>
      </c>
      <c r="V11" s="1">
        <v>1551</v>
      </c>
      <c r="W11" s="3">
        <f t="shared" si="4"/>
        <v>62.83</v>
      </c>
      <c r="X11" s="3">
        <f t="shared" si="4"/>
        <v>64.64</v>
      </c>
      <c r="Y11" s="3">
        <f t="shared" si="4"/>
        <v>61.26</v>
      </c>
    </row>
    <row r="12" spans="2:25" ht="14.25">
      <c r="B12" s="35" t="s">
        <v>89</v>
      </c>
      <c r="C12" s="6"/>
      <c r="D12" s="14">
        <f aca="true" t="shared" si="6" ref="D12:I12">SUM(D26,D46,D52,Q7,Q29,Q47)</f>
        <v>382658</v>
      </c>
      <c r="E12" s="14">
        <f t="shared" si="6"/>
        <v>177698</v>
      </c>
      <c r="F12" s="14">
        <f t="shared" si="6"/>
        <v>204960</v>
      </c>
      <c r="G12" s="14">
        <f t="shared" si="6"/>
        <v>242691</v>
      </c>
      <c r="H12" s="14">
        <f t="shared" si="6"/>
        <v>111174</v>
      </c>
      <c r="I12" s="14">
        <f t="shared" si="6"/>
        <v>131517</v>
      </c>
      <c r="J12" s="3">
        <f>ROUND((G12/D12)*100,2)</f>
        <v>63.42</v>
      </c>
      <c r="K12" s="3">
        <f>ROUND((H12/E12)*100,2)</f>
        <v>62.56</v>
      </c>
      <c r="L12" s="3">
        <f>ROUND((I12/F12)*100,2)</f>
        <v>64.17</v>
      </c>
      <c r="O12" s="18" t="s">
        <v>28</v>
      </c>
      <c r="P12" s="6"/>
      <c r="Q12" s="14">
        <f t="shared" si="2"/>
        <v>6077</v>
      </c>
      <c r="R12" s="1">
        <v>2871</v>
      </c>
      <c r="S12" s="1">
        <v>3206</v>
      </c>
      <c r="T12" s="1">
        <f t="shared" si="3"/>
        <v>3556</v>
      </c>
      <c r="U12" s="1">
        <v>1693</v>
      </c>
      <c r="V12" s="1">
        <v>1863</v>
      </c>
      <c r="W12" s="3">
        <f t="shared" si="4"/>
        <v>58.52</v>
      </c>
      <c r="X12" s="3">
        <f t="shared" si="4"/>
        <v>58.97</v>
      </c>
      <c r="Y12" s="3">
        <f t="shared" si="4"/>
        <v>58.11</v>
      </c>
    </row>
    <row r="13" spans="2:25" ht="14.25">
      <c r="B13" s="15"/>
      <c r="C13" s="6"/>
      <c r="D13" s="14"/>
      <c r="E13" s="14"/>
      <c r="F13" s="14"/>
      <c r="G13" s="14"/>
      <c r="H13" s="14"/>
      <c r="I13" s="14"/>
      <c r="O13" s="17" t="s">
        <v>29</v>
      </c>
      <c r="P13" s="6"/>
      <c r="Q13" s="14">
        <f t="shared" si="2"/>
        <v>3676</v>
      </c>
      <c r="R13" s="1">
        <v>1704</v>
      </c>
      <c r="S13" s="1">
        <v>1972</v>
      </c>
      <c r="T13" s="1">
        <f t="shared" si="3"/>
        <v>2445</v>
      </c>
      <c r="U13" s="1">
        <v>1115</v>
      </c>
      <c r="V13" s="1">
        <v>1330</v>
      </c>
      <c r="W13" s="3">
        <f t="shared" si="4"/>
        <v>66.51</v>
      </c>
      <c r="X13" s="3">
        <f t="shared" si="4"/>
        <v>65.43</v>
      </c>
      <c r="Y13" s="3">
        <f t="shared" si="4"/>
        <v>67.44</v>
      </c>
    </row>
    <row r="14" spans="2:17" ht="14.25">
      <c r="B14" s="16" t="s">
        <v>72</v>
      </c>
      <c r="C14" s="6"/>
      <c r="D14" s="14">
        <f>SUM(E14:F14)</f>
        <v>336476</v>
      </c>
      <c r="E14" s="1">
        <v>152588</v>
      </c>
      <c r="F14" s="1">
        <v>183888</v>
      </c>
      <c r="G14" s="1">
        <f>SUM(H14:I14)</f>
        <v>190609</v>
      </c>
      <c r="H14" s="1">
        <v>85315</v>
      </c>
      <c r="I14" s="1">
        <v>105294</v>
      </c>
      <c r="J14" s="3">
        <f aca="true" t="shared" si="7" ref="J14:L17">ROUND((G14/D14)*100,2)</f>
        <v>56.65</v>
      </c>
      <c r="K14" s="3">
        <f t="shared" si="7"/>
        <v>55.91</v>
      </c>
      <c r="L14" s="3">
        <f t="shared" si="7"/>
        <v>57.26</v>
      </c>
      <c r="O14" s="17"/>
      <c r="P14" s="6"/>
      <c r="Q14" s="14"/>
    </row>
    <row r="15" spans="2:25" ht="14.25">
      <c r="B15" s="16" t="s">
        <v>71</v>
      </c>
      <c r="C15" s="6"/>
      <c r="D15" s="14">
        <f>SUM(E15:F15)</f>
        <v>192245</v>
      </c>
      <c r="E15" s="1">
        <v>88299</v>
      </c>
      <c r="F15" s="1">
        <v>103946</v>
      </c>
      <c r="G15" s="14">
        <f>SUM(H15:I15)</f>
        <v>110355</v>
      </c>
      <c r="H15" s="1">
        <v>50632</v>
      </c>
      <c r="I15" s="1">
        <v>59723</v>
      </c>
      <c r="J15" s="3">
        <f t="shared" si="7"/>
        <v>57.4</v>
      </c>
      <c r="K15" s="3">
        <f t="shared" si="7"/>
        <v>57.34</v>
      </c>
      <c r="L15" s="3">
        <f t="shared" si="7"/>
        <v>57.46</v>
      </c>
      <c r="O15" s="17" t="s">
        <v>30</v>
      </c>
      <c r="P15" s="6"/>
      <c r="Q15" s="14">
        <f t="shared" si="2"/>
        <v>4612</v>
      </c>
      <c r="R15" s="1">
        <v>2164</v>
      </c>
      <c r="S15" s="1">
        <v>2448</v>
      </c>
      <c r="T15" s="1">
        <f t="shared" si="3"/>
        <v>2911</v>
      </c>
      <c r="U15" s="1">
        <v>1324</v>
      </c>
      <c r="V15" s="1">
        <v>1587</v>
      </c>
      <c r="W15" s="3">
        <f aca="true" t="shared" si="8" ref="W15:Y19">ROUND((T15/Q15)*100,2)</f>
        <v>63.12</v>
      </c>
      <c r="X15" s="3">
        <f t="shared" si="8"/>
        <v>61.18</v>
      </c>
      <c r="Y15" s="3">
        <f t="shared" si="8"/>
        <v>64.83</v>
      </c>
    </row>
    <row r="16" spans="2:25" ht="14.25">
      <c r="B16" s="16" t="s">
        <v>73</v>
      </c>
      <c r="C16" s="6"/>
      <c r="D16" s="14">
        <f>SUM(E16:F16)</f>
        <v>31737</v>
      </c>
      <c r="E16" s="1">
        <v>14338</v>
      </c>
      <c r="F16" s="1">
        <v>17399</v>
      </c>
      <c r="G16" s="1">
        <f>SUM(H16:I16)</f>
        <v>18189</v>
      </c>
      <c r="H16" s="1">
        <v>8201</v>
      </c>
      <c r="I16" s="1">
        <v>9988</v>
      </c>
      <c r="J16" s="3">
        <f t="shared" si="7"/>
        <v>57.31</v>
      </c>
      <c r="K16" s="3">
        <f t="shared" si="7"/>
        <v>57.2</v>
      </c>
      <c r="L16" s="3">
        <f t="shared" si="7"/>
        <v>57.41</v>
      </c>
      <c r="O16" s="17" t="s">
        <v>31</v>
      </c>
      <c r="P16" s="6"/>
      <c r="Q16" s="14">
        <f t="shared" si="2"/>
        <v>8890</v>
      </c>
      <c r="R16" s="1">
        <v>4038</v>
      </c>
      <c r="S16" s="1">
        <v>4852</v>
      </c>
      <c r="T16" s="1">
        <f t="shared" si="3"/>
        <v>5192</v>
      </c>
      <c r="U16" s="1">
        <v>2353</v>
      </c>
      <c r="V16" s="1">
        <v>2839</v>
      </c>
      <c r="W16" s="3">
        <f t="shared" si="8"/>
        <v>58.4</v>
      </c>
      <c r="X16" s="3">
        <f t="shared" si="8"/>
        <v>58.27</v>
      </c>
      <c r="Y16" s="3">
        <f t="shared" si="8"/>
        <v>58.51</v>
      </c>
    </row>
    <row r="17" spans="2:25" ht="14.25">
      <c r="B17" s="16" t="s">
        <v>74</v>
      </c>
      <c r="C17" s="6"/>
      <c r="D17" s="14">
        <f>SUM(E17:F17)</f>
        <v>73667</v>
      </c>
      <c r="E17" s="1">
        <v>34196</v>
      </c>
      <c r="F17" s="1">
        <v>39471</v>
      </c>
      <c r="G17" s="1">
        <f>SUM(H17:I17)</f>
        <v>42229</v>
      </c>
      <c r="H17" s="1">
        <v>19353</v>
      </c>
      <c r="I17" s="1">
        <v>22876</v>
      </c>
      <c r="J17" s="3">
        <f t="shared" si="7"/>
        <v>57.32</v>
      </c>
      <c r="K17" s="3">
        <f t="shared" si="7"/>
        <v>56.59</v>
      </c>
      <c r="L17" s="3">
        <f t="shared" si="7"/>
        <v>57.96</v>
      </c>
      <c r="O17" s="18" t="s">
        <v>32</v>
      </c>
      <c r="P17" s="6"/>
      <c r="Q17" s="14">
        <f t="shared" si="2"/>
        <v>3836</v>
      </c>
      <c r="R17" s="1">
        <v>1850</v>
      </c>
      <c r="S17" s="1">
        <v>1986</v>
      </c>
      <c r="T17" s="1">
        <f>SUM(U17:V17)</f>
        <v>2020</v>
      </c>
      <c r="U17" s="1">
        <v>964</v>
      </c>
      <c r="V17" s="1">
        <v>1056</v>
      </c>
      <c r="W17" s="3">
        <f t="shared" si="8"/>
        <v>52.66</v>
      </c>
      <c r="X17" s="3">
        <f t="shared" si="8"/>
        <v>52.11</v>
      </c>
      <c r="Y17" s="3">
        <f t="shared" si="8"/>
        <v>53.17</v>
      </c>
    </row>
    <row r="18" spans="2:25" ht="14.25">
      <c r="B18" s="16" t="s">
        <v>75</v>
      </c>
      <c r="C18" s="6"/>
      <c r="D18" s="14">
        <f>SUM(E18:F18)</f>
        <v>67186</v>
      </c>
      <c r="E18" s="1">
        <v>31677</v>
      </c>
      <c r="F18" s="1">
        <v>35509</v>
      </c>
      <c r="G18" s="14">
        <f>SUM(H18:I18)</f>
        <v>41033</v>
      </c>
      <c r="H18" s="1">
        <v>19600</v>
      </c>
      <c r="I18" s="1">
        <v>21433</v>
      </c>
      <c r="J18" s="3">
        <f aca="true" t="shared" si="9" ref="J18:L20">ROUND((G18/D18)*100,2)</f>
        <v>61.07</v>
      </c>
      <c r="K18" s="3">
        <f t="shared" si="9"/>
        <v>61.87</v>
      </c>
      <c r="L18" s="3">
        <f t="shared" si="9"/>
        <v>60.36</v>
      </c>
      <c r="O18" s="17" t="s">
        <v>33</v>
      </c>
      <c r="P18" s="6"/>
      <c r="Q18" s="14">
        <f t="shared" si="2"/>
        <v>6832</v>
      </c>
      <c r="R18" s="1">
        <v>3137</v>
      </c>
      <c r="S18" s="1">
        <v>3695</v>
      </c>
      <c r="T18" s="1">
        <f t="shared" si="3"/>
        <v>4067</v>
      </c>
      <c r="U18" s="1">
        <v>1833</v>
      </c>
      <c r="V18" s="1">
        <v>2234</v>
      </c>
      <c r="W18" s="3">
        <f t="shared" si="8"/>
        <v>59.53</v>
      </c>
      <c r="X18" s="3">
        <f t="shared" si="8"/>
        <v>58.43</v>
      </c>
      <c r="Y18" s="3">
        <f t="shared" si="8"/>
        <v>60.46</v>
      </c>
    </row>
    <row r="19" spans="2:25" ht="14.25">
      <c r="B19" s="16"/>
      <c r="C19" s="6"/>
      <c r="D19" s="14"/>
      <c r="G19" s="14"/>
      <c r="O19" s="18" t="s">
        <v>34</v>
      </c>
      <c r="P19" s="6"/>
      <c r="Q19" s="14">
        <f t="shared" si="2"/>
        <v>5475</v>
      </c>
      <c r="R19" s="1">
        <v>2505</v>
      </c>
      <c r="S19" s="1">
        <v>2970</v>
      </c>
      <c r="T19" s="1">
        <f t="shared" si="3"/>
        <v>3566</v>
      </c>
      <c r="U19" s="1">
        <v>1597</v>
      </c>
      <c r="V19" s="1">
        <v>1969</v>
      </c>
      <c r="W19" s="3">
        <f t="shared" si="8"/>
        <v>65.13</v>
      </c>
      <c r="X19" s="3">
        <f t="shared" si="8"/>
        <v>63.75</v>
      </c>
      <c r="Y19" s="3">
        <f t="shared" si="8"/>
        <v>66.3</v>
      </c>
    </row>
    <row r="20" spans="2:17" ht="14.25">
      <c r="B20" s="16" t="s">
        <v>76</v>
      </c>
      <c r="C20" s="6"/>
      <c r="D20" s="14">
        <f>SUM(E20:F20)</f>
        <v>21805</v>
      </c>
      <c r="E20" s="1">
        <v>9989</v>
      </c>
      <c r="F20" s="1">
        <v>11816</v>
      </c>
      <c r="G20" s="14">
        <f>SUM(H20:I20)</f>
        <v>13953</v>
      </c>
      <c r="H20" s="1">
        <v>6267</v>
      </c>
      <c r="I20" s="1">
        <v>7686</v>
      </c>
      <c r="J20" s="3">
        <f t="shared" si="9"/>
        <v>63.99</v>
      </c>
      <c r="K20" s="3">
        <f t="shared" si="9"/>
        <v>62.74</v>
      </c>
      <c r="L20" s="3">
        <f t="shared" si="9"/>
        <v>65.05</v>
      </c>
      <c r="O20" s="18"/>
      <c r="P20" s="6"/>
      <c r="Q20" s="14"/>
    </row>
    <row r="21" spans="1:25" ht="14.25">
      <c r="A21" s="14"/>
      <c r="B21" s="16" t="s">
        <v>77</v>
      </c>
      <c r="C21" s="6"/>
      <c r="D21" s="14">
        <f>SUM(E21:F21)</f>
        <v>18551</v>
      </c>
      <c r="E21" s="1">
        <v>8439</v>
      </c>
      <c r="F21" s="1">
        <v>10112</v>
      </c>
      <c r="G21" s="14">
        <f>SUM(H21:I21)</f>
        <v>12105</v>
      </c>
      <c r="H21" s="1">
        <v>5451</v>
      </c>
      <c r="I21" s="1">
        <v>6654</v>
      </c>
      <c r="J21" s="3">
        <f aca="true" t="shared" si="10" ref="J21:L22">ROUND((G21/D21)*100,2)</f>
        <v>65.25</v>
      </c>
      <c r="K21" s="3">
        <f t="shared" si="10"/>
        <v>64.59</v>
      </c>
      <c r="L21" s="3">
        <f t="shared" si="10"/>
        <v>65.8</v>
      </c>
      <c r="O21" s="18" t="s">
        <v>35</v>
      </c>
      <c r="P21" s="6"/>
      <c r="Q21" s="14">
        <f t="shared" si="2"/>
        <v>5222</v>
      </c>
      <c r="R21" s="1">
        <v>2399</v>
      </c>
      <c r="S21" s="1">
        <v>2823</v>
      </c>
      <c r="T21" s="1">
        <f t="shared" si="3"/>
        <v>3164</v>
      </c>
      <c r="U21" s="1">
        <v>1470</v>
      </c>
      <c r="V21" s="1">
        <v>1694</v>
      </c>
      <c r="W21" s="3">
        <f aca="true" t="shared" si="11" ref="W21:Y25">ROUND((T21/Q21)*100,2)</f>
        <v>60.59</v>
      </c>
      <c r="X21" s="3">
        <f t="shared" si="11"/>
        <v>61.28</v>
      </c>
      <c r="Y21" s="3">
        <f t="shared" si="11"/>
        <v>60.01</v>
      </c>
    </row>
    <row r="22" spans="1:25" ht="14.25">
      <c r="A22" s="14"/>
      <c r="B22" s="16" t="s">
        <v>78</v>
      </c>
      <c r="C22" s="6"/>
      <c r="D22" s="14">
        <f>SUM(E22:F22)</f>
        <v>17373</v>
      </c>
      <c r="E22" s="1">
        <v>8118</v>
      </c>
      <c r="F22" s="1">
        <v>9255</v>
      </c>
      <c r="G22" s="14">
        <f>SUM(H22:I22)</f>
        <v>10384</v>
      </c>
      <c r="H22" s="1">
        <v>4835</v>
      </c>
      <c r="I22" s="1">
        <v>5549</v>
      </c>
      <c r="J22" s="3">
        <f t="shared" si="10"/>
        <v>59.77</v>
      </c>
      <c r="K22" s="3">
        <f t="shared" si="10"/>
        <v>59.56</v>
      </c>
      <c r="L22" s="3">
        <f t="shared" si="10"/>
        <v>59.96</v>
      </c>
      <c r="O22" s="18" t="s">
        <v>36</v>
      </c>
      <c r="P22" s="6"/>
      <c r="Q22" s="14">
        <f t="shared" si="2"/>
        <v>3488</v>
      </c>
      <c r="R22" s="1">
        <v>1635</v>
      </c>
      <c r="S22" s="1">
        <v>1853</v>
      </c>
      <c r="T22" s="1">
        <f t="shared" si="3"/>
        <v>2183</v>
      </c>
      <c r="U22" s="1">
        <v>1046</v>
      </c>
      <c r="V22" s="1">
        <v>1137</v>
      </c>
      <c r="W22" s="3">
        <f t="shared" si="11"/>
        <v>62.59</v>
      </c>
      <c r="X22" s="3">
        <f t="shared" si="11"/>
        <v>63.98</v>
      </c>
      <c r="Y22" s="3">
        <f t="shared" si="11"/>
        <v>61.36</v>
      </c>
    </row>
    <row r="23" spans="2:25" ht="14.25">
      <c r="B23" s="16" t="s">
        <v>84</v>
      </c>
      <c r="C23" s="6"/>
      <c r="D23" s="14">
        <f>SUM(E23:F23)</f>
        <v>32471</v>
      </c>
      <c r="E23" s="1">
        <v>15709</v>
      </c>
      <c r="F23" s="1">
        <v>16762</v>
      </c>
      <c r="G23" s="14">
        <f>SUM(H23:I23)</f>
        <v>22117</v>
      </c>
      <c r="H23" s="1">
        <v>10719</v>
      </c>
      <c r="I23" s="1">
        <v>11398</v>
      </c>
      <c r="J23" s="3">
        <f aca="true" t="shared" si="12" ref="J23:L24">ROUND((G23/D23)*100,2)</f>
        <v>68.11</v>
      </c>
      <c r="K23" s="3">
        <f t="shared" si="12"/>
        <v>68.23</v>
      </c>
      <c r="L23" s="3">
        <f t="shared" si="12"/>
        <v>68</v>
      </c>
      <c r="O23" s="18" t="s">
        <v>37</v>
      </c>
      <c r="P23" s="6"/>
      <c r="Q23" s="14">
        <f t="shared" si="2"/>
        <v>6992</v>
      </c>
      <c r="R23" s="1">
        <v>3216</v>
      </c>
      <c r="S23" s="1">
        <v>3776</v>
      </c>
      <c r="T23" s="1">
        <f>SUM(U23:V23)</f>
        <v>4256</v>
      </c>
      <c r="U23" s="1">
        <v>1945</v>
      </c>
      <c r="V23" s="1">
        <v>2311</v>
      </c>
      <c r="W23" s="3">
        <f t="shared" si="11"/>
        <v>60.87</v>
      </c>
      <c r="X23" s="3">
        <f t="shared" si="11"/>
        <v>60.48</v>
      </c>
      <c r="Y23" s="3">
        <f t="shared" si="11"/>
        <v>61.2</v>
      </c>
    </row>
    <row r="24" spans="2:25" ht="14.25">
      <c r="B24" s="16" t="s">
        <v>85</v>
      </c>
      <c r="C24" s="6"/>
      <c r="D24" s="14">
        <f>SUM(E24:F24)</f>
        <v>26366</v>
      </c>
      <c r="E24" s="1">
        <v>12328</v>
      </c>
      <c r="F24" s="1">
        <v>14038</v>
      </c>
      <c r="G24" s="14">
        <f>SUM(H24:I24)</f>
        <v>18324</v>
      </c>
      <c r="H24" s="1">
        <v>8467</v>
      </c>
      <c r="I24" s="1">
        <v>9857</v>
      </c>
      <c r="J24" s="3">
        <f t="shared" si="12"/>
        <v>69.5</v>
      </c>
      <c r="K24" s="3">
        <f t="shared" si="12"/>
        <v>68.68</v>
      </c>
      <c r="L24" s="3">
        <f t="shared" si="12"/>
        <v>70.22</v>
      </c>
      <c r="O24" s="18" t="s">
        <v>38</v>
      </c>
      <c r="P24" s="6"/>
      <c r="Q24" s="14">
        <f t="shared" si="2"/>
        <v>7264</v>
      </c>
      <c r="R24" s="1">
        <v>3337</v>
      </c>
      <c r="S24" s="1">
        <v>3927</v>
      </c>
      <c r="T24" s="1">
        <f t="shared" si="3"/>
        <v>4163</v>
      </c>
      <c r="U24" s="1">
        <v>1942</v>
      </c>
      <c r="V24" s="1">
        <v>2221</v>
      </c>
      <c r="W24" s="3">
        <f t="shared" si="11"/>
        <v>57.31</v>
      </c>
      <c r="X24" s="3">
        <f t="shared" si="11"/>
        <v>58.2</v>
      </c>
      <c r="Y24" s="3">
        <f t="shared" si="11"/>
        <v>56.56</v>
      </c>
    </row>
    <row r="25" spans="2:25" ht="14.25">
      <c r="B25" s="16"/>
      <c r="C25" s="6"/>
      <c r="D25" s="14"/>
      <c r="O25" s="18" t="s">
        <v>39</v>
      </c>
      <c r="P25" s="6"/>
      <c r="Q25" s="14">
        <f>SUM(R25:S25)</f>
        <v>4012</v>
      </c>
      <c r="R25" s="1">
        <v>1878</v>
      </c>
      <c r="S25" s="1">
        <v>2134</v>
      </c>
      <c r="T25" s="1">
        <f>SUM(U25:V25)</f>
        <v>2391</v>
      </c>
      <c r="U25" s="1">
        <v>1090</v>
      </c>
      <c r="V25" s="1">
        <v>1301</v>
      </c>
      <c r="W25" s="3">
        <f t="shared" si="11"/>
        <v>59.6</v>
      </c>
      <c r="X25" s="3">
        <f t="shared" si="11"/>
        <v>58.04</v>
      </c>
      <c r="Y25" s="3">
        <f t="shared" si="11"/>
        <v>60.97</v>
      </c>
    </row>
    <row r="26" spans="2:17" ht="14.25">
      <c r="B26" s="15" t="s">
        <v>87</v>
      </c>
      <c r="C26" s="6"/>
      <c r="D26" s="14">
        <f aca="true" t="shared" si="13" ref="D26:I26">SUM(D28:D44)</f>
        <v>132325</v>
      </c>
      <c r="E26" s="14">
        <f t="shared" si="13"/>
        <v>61891</v>
      </c>
      <c r="F26" s="14">
        <f t="shared" si="13"/>
        <v>70434</v>
      </c>
      <c r="G26" s="14">
        <f t="shared" si="13"/>
        <v>81865</v>
      </c>
      <c r="H26" s="14">
        <f t="shared" si="13"/>
        <v>37983</v>
      </c>
      <c r="I26" s="14">
        <f t="shared" si="13"/>
        <v>43882</v>
      </c>
      <c r="J26" s="3">
        <f>ROUND((G26/D26)*100,2)</f>
        <v>61.87</v>
      </c>
      <c r="K26" s="3">
        <f>ROUND((H26/E26)*100,2)</f>
        <v>61.37</v>
      </c>
      <c r="L26" s="3">
        <f>ROUND((I26/F26)*100,2)</f>
        <v>62.3</v>
      </c>
      <c r="N26" s="14"/>
      <c r="O26" s="18"/>
      <c r="P26" s="6"/>
      <c r="Q26" s="14"/>
    </row>
    <row r="27" spans="2:25" ht="14.25">
      <c r="B27" s="15"/>
      <c r="C27" s="6"/>
      <c r="D27" s="14"/>
      <c r="E27" s="14"/>
      <c r="F27" s="14"/>
      <c r="G27" s="14"/>
      <c r="H27" s="14"/>
      <c r="I27" s="14"/>
      <c r="N27" s="14"/>
      <c r="O27" s="17" t="s">
        <v>40</v>
      </c>
      <c r="P27" s="6"/>
      <c r="Q27" s="14">
        <f t="shared" si="2"/>
        <v>6599</v>
      </c>
      <c r="R27" s="14">
        <v>3058</v>
      </c>
      <c r="S27" s="14">
        <v>3541</v>
      </c>
      <c r="T27" s="14">
        <f t="shared" si="3"/>
        <v>3928</v>
      </c>
      <c r="U27" s="14">
        <v>1779</v>
      </c>
      <c r="V27" s="14">
        <v>2149</v>
      </c>
      <c r="W27" s="22">
        <f>ROUND((T27/Q27)*100,2)</f>
        <v>59.52</v>
      </c>
      <c r="X27" s="22">
        <f>ROUND((U27/R27)*100,2)</f>
        <v>58.18</v>
      </c>
      <c r="Y27" s="22">
        <f>ROUND((V27/S27)*100,2)</f>
        <v>60.69</v>
      </c>
    </row>
    <row r="28" spans="2:25" ht="14.25">
      <c r="B28" s="17" t="s">
        <v>4</v>
      </c>
      <c r="C28" s="6"/>
      <c r="D28" s="14">
        <f>SUM(E28:F28)</f>
        <v>3683</v>
      </c>
      <c r="E28" s="1">
        <v>1660</v>
      </c>
      <c r="F28" s="1">
        <v>2023</v>
      </c>
      <c r="G28" s="1">
        <f>SUM(H28:I28)</f>
        <v>2305</v>
      </c>
      <c r="H28" s="1">
        <v>1008</v>
      </c>
      <c r="I28" s="1">
        <v>1297</v>
      </c>
      <c r="J28" s="3">
        <f>ROUND((G28/D28)*100,2)</f>
        <v>62.58</v>
      </c>
      <c r="K28" s="3">
        <f aca="true" t="shared" si="14" ref="K28:L32">ROUND((H28/E28)*100,2)</f>
        <v>60.72</v>
      </c>
      <c r="L28" s="3">
        <f t="shared" si="14"/>
        <v>64.11</v>
      </c>
      <c r="N28" s="14"/>
      <c r="O28" s="29"/>
      <c r="P28" s="6"/>
      <c r="Q28" s="29"/>
      <c r="R28" s="28"/>
      <c r="S28" s="28"/>
      <c r="T28" s="29"/>
      <c r="U28" s="28"/>
      <c r="V28" s="28"/>
      <c r="W28" s="32"/>
      <c r="X28" s="28"/>
      <c r="Y28" s="28"/>
    </row>
    <row r="29" spans="2:25" ht="14.25">
      <c r="B29" s="17" t="s">
        <v>5</v>
      </c>
      <c r="C29" s="6"/>
      <c r="D29" s="14">
        <f>SUM(E29:F29)</f>
        <v>847</v>
      </c>
      <c r="E29" s="1">
        <v>364</v>
      </c>
      <c r="F29" s="1">
        <v>483</v>
      </c>
      <c r="G29" s="1">
        <f>SUM(H29:I29)</f>
        <v>626</v>
      </c>
      <c r="H29" s="1">
        <v>247</v>
      </c>
      <c r="I29" s="1">
        <v>379</v>
      </c>
      <c r="J29" s="3">
        <f>ROUND((G29/D29)*100,2)</f>
        <v>73.91</v>
      </c>
      <c r="K29" s="3">
        <f t="shared" si="14"/>
        <v>67.86</v>
      </c>
      <c r="L29" s="3">
        <f t="shared" si="14"/>
        <v>78.47</v>
      </c>
      <c r="N29" s="14"/>
      <c r="O29" s="15" t="s">
        <v>57</v>
      </c>
      <c r="P29" s="6"/>
      <c r="Q29" s="14">
        <f aca="true" t="shared" si="15" ref="Q29:V29">SUM(Q31:Q45)</f>
        <v>58892</v>
      </c>
      <c r="R29" s="14">
        <f t="shared" si="15"/>
        <v>27175</v>
      </c>
      <c r="S29" s="14">
        <f t="shared" si="15"/>
        <v>31717</v>
      </c>
      <c r="T29" s="14">
        <f t="shared" si="15"/>
        <v>38042</v>
      </c>
      <c r="U29" s="14">
        <f t="shared" si="15"/>
        <v>17024</v>
      </c>
      <c r="V29" s="14">
        <f t="shared" si="15"/>
        <v>21018</v>
      </c>
      <c r="W29" s="3">
        <f>ROUND((T29/Q29)*100,2)</f>
        <v>64.6</v>
      </c>
      <c r="X29" s="3">
        <f>ROUND((U29/R29)*100,2)</f>
        <v>62.65</v>
      </c>
      <c r="Y29" s="3">
        <f>ROUND((V29/S29)*100,2)</f>
        <v>66.27</v>
      </c>
    </row>
    <row r="30" spans="2:22" ht="14.25">
      <c r="B30" s="17" t="s">
        <v>6</v>
      </c>
      <c r="C30" s="6"/>
      <c r="D30" s="14">
        <f>SUM(E30:F30)</f>
        <v>791</v>
      </c>
      <c r="E30" s="1">
        <v>362</v>
      </c>
      <c r="F30" s="1">
        <v>429</v>
      </c>
      <c r="G30" s="1">
        <f>SUM(H30:I30)</f>
        <v>559</v>
      </c>
      <c r="H30" s="1">
        <v>241</v>
      </c>
      <c r="I30" s="1">
        <v>318</v>
      </c>
      <c r="J30" s="3">
        <f>ROUND((G30/D30)*100,2)</f>
        <v>70.67</v>
      </c>
      <c r="K30" s="3">
        <f t="shared" si="14"/>
        <v>66.57</v>
      </c>
      <c r="L30" s="3">
        <f t="shared" si="14"/>
        <v>74.13</v>
      </c>
      <c r="N30" s="14"/>
      <c r="O30" s="15"/>
      <c r="P30" s="6"/>
      <c r="Q30" s="14"/>
      <c r="R30" s="14"/>
      <c r="S30" s="14"/>
      <c r="T30" s="14"/>
      <c r="U30" s="14"/>
      <c r="V30" s="14"/>
    </row>
    <row r="31" spans="2:25" ht="14.25">
      <c r="B31" s="17" t="s">
        <v>7</v>
      </c>
      <c r="C31" s="6"/>
      <c r="D31" s="14">
        <f>SUM(E31:F31)</f>
        <v>6328</v>
      </c>
      <c r="E31" s="1">
        <v>2874</v>
      </c>
      <c r="F31" s="1">
        <v>3454</v>
      </c>
      <c r="G31" s="1">
        <f>SUM(H31:I31)</f>
        <v>4091</v>
      </c>
      <c r="H31" s="1">
        <v>1755</v>
      </c>
      <c r="I31" s="1">
        <v>2336</v>
      </c>
      <c r="J31" s="3">
        <f>ROUND((G31/D31)*100,2)</f>
        <v>64.65</v>
      </c>
      <c r="K31" s="3">
        <f t="shared" si="14"/>
        <v>61.06</v>
      </c>
      <c r="L31" s="3">
        <f t="shared" si="14"/>
        <v>67.63</v>
      </c>
      <c r="N31" s="14"/>
      <c r="O31" s="18" t="s">
        <v>58</v>
      </c>
      <c r="P31" s="6"/>
      <c r="Q31" s="14">
        <f aca="true" t="shared" si="16" ref="Q31:Q45">SUM(R31:S31)</f>
        <v>1350</v>
      </c>
      <c r="R31" s="1">
        <v>625</v>
      </c>
      <c r="S31" s="1">
        <v>725</v>
      </c>
      <c r="T31" s="14">
        <f aca="true" t="shared" si="17" ref="T31:T45">SUM(U31:V31)</f>
        <v>981</v>
      </c>
      <c r="U31" s="1">
        <v>462</v>
      </c>
      <c r="V31" s="1">
        <v>519</v>
      </c>
      <c r="W31" s="3">
        <f aca="true" t="shared" si="18" ref="W31:Y35">ROUND((T31/Q31)*100,2)</f>
        <v>72.67</v>
      </c>
      <c r="X31" s="3">
        <f t="shared" si="18"/>
        <v>73.92</v>
      </c>
      <c r="Y31" s="3">
        <f t="shared" si="18"/>
        <v>71.59</v>
      </c>
    </row>
    <row r="32" spans="2:25" ht="14.25">
      <c r="B32" s="17" t="s">
        <v>8</v>
      </c>
      <c r="C32" s="6"/>
      <c r="D32" s="14">
        <f>SUM(E32:F32)</f>
        <v>9953</v>
      </c>
      <c r="E32" s="1">
        <v>4663</v>
      </c>
      <c r="F32" s="1">
        <v>5290</v>
      </c>
      <c r="G32" s="1">
        <f>SUM(H32:I32)</f>
        <v>6069</v>
      </c>
      <c r="H32" s="1">
        <v>2763</v>
      </c>
      <c r="I32" s="1">
        <v>3306</v>
      </c>
      <c r="J32" s="3">
        <f>ROUND((G32/D32)*100,2)</f>
        <v>60.98</v>
      </c>
      <c r="K32" s="3">
        <f t="shared" si="14"/>
        <v>59.25</v>
      </c>
      <c r="L32" s="3">
        <f t="shared" si="14"/>
        <v>62.5</v>
      </c>
      <c r="N32" s="14"/>
      <c r="O32" s="18" t="s">
        <v>59</v>
      </c>
      <c r="P32" s="6"/>
      <c r="Q32" s="14">
        <f t="shared" si="16"/>
        <v>6097</v>
      </c>
      <c r="R32" s="1">
        <v>2892</v>
      </c>
      <c r="S32" s="1">
        <v>3205</v>
      </c>
      <c r="T32" s="14">
        <f t="shared" si="17"/>
        <v>4270</v>
      </c>
      <c r="U32" s="1">
        <v>1826</v>
      </c>
      <c r="V32" s="1">
        <v>2444</v>
      </c>
      <c r="W32" s="3">
        <f t="shared" si="18"/>
        <v>70.03</v>
      </c>
      <c r="X32" s="3">
        <f t="shared" si="18"/>
        <v>63.14</v>
      </c>
      <c r="Y32" s="3">
        <f t="shared" si="18"/>
        <v>76.26</v>
      </c>
    </row>
    <row r="33" spans="2:25" ht="14.25">
      <c r="B33" s="17"/>
      <c r="C33" s="6"/>
      <c r="D33" s="14"/>
      <c r="N33" s="14"/>
      <c r="O33" s="18" t="s">
        <v>60</v>
      </c>
      <c r="P33" s="6"/>
      <c r="Q33" s="14">
        <f t="shared" si="16"/>
        <v>2942</v>
      </c>
      <c r="R33" s="1">
        <v>1338</v>
      </c>
      <c r="S33" s="1">
        <v>1604</v>
      </c>
      <c r="T33" s="14">
        <f t="shared" si="17"/>
        <v>2311</v>
      </c>
      <c r="U33" s="1">
        <v>1058</v>
      </c>
      <c r="V33" s="1">
        <v>1253</v>
      </c>
      <c r="W33" s="3">
        <f t="shared" si="18"/>
        <v>78.55</v>
      </c>
      <c r="X33" s="3">
        <f t="shared" si="18"/>
        <v>79.07</v>
      </c>
      <c r="Y33" s="3">
        <f t="shared" si="18"/>
        <v>78.12</v>
      </c>
    </row>
    <row r="34" spans="2:25" ht="14.25">
      <c r="B34" s="17" t="s">
        <v>9</v>
      </c>
      <c r="C34" s="6"/>
      <c r="D34" s="14">
        <f aca="true" t="shared" si="19" ref="D34:D44">SUM(E34:F34)</f>
        <v>13587</v>
      </c>
      <c r="E34" s="1">
        <v>6370</v>
      </c>
      <c r="F34" s="1">
        <v>7217</v>
      </c>
      <c r="G34" s="1">
        <f aca="true" t="shared" si="20" ref="G34:G44">SUM(H34:I34)</f>
        <v>8419</v>
      </c>
      <c r="H34" s="1">
        <v>3924</v>
      </c>
      <c r="I34" s="1">
        <v>4495</v>
      </c>
      <c r="J34" s="3">
        <f aca="true" t="shared" si="21" ref="J34:L38">ROUND((G34/D34)*100,2)</f>
        <v>61.96</v>
      </c>
      <c r="K34" s="3">
        <f t="shared" si="21"/>
        <v>61.6</v>
      </c>
      <c r="L34" s="3">
        <f t="shared" si="21"/>
        <v>62.28</v>
      </c>
      <c r="N34" s="14"/>
      <c r="O34" s="18" t="s">
        <v>61</v>
      </c>
      <c r="P34" s="6"/>
      <c r="Q34" s="14">
        <f t="shared" si="16"/>
        <v>3015</v>
      </c>
      <c r="R34" s="1">
        <v>1327</v>
      </c>
      <c r="S34" s="1">
        <v>1688</v>
      </c>
      <c r="T34" s="14">
        <f t="shared" si="17"/>
        <v>2215</v>
      </c>
      <c r="U34" s="1">
        <v>940</v>
      </c>
      <c r="V34" s="1">
        <v>1275</v>
      </c>
      <c r="W34" s="3">
        <f t="shared" si="18"/>
        <v>73.47</v>
      </c>
      <c r="X34" s="3">
        <f t="shared" si="18"/>
        <v>70.84</v>
      </c>
      <c r="Y34" s="3">
        <f t="shared" si="18"/>
        <v>75.53</v>
      </c>
    </row>
    <row r="35" spans="2:25" ht="14.25">
      <c r="B35" s="17" t="s">
        <v>10</v>
      </c>
      <c r="C35" s="6"/>
      <c r="D35" s="14">
        <f t="shared" si="19"/>
        <v>32331</v>
      </c>
      <c r="E35" s="1">
        <v>15179</v>
      </c>
      <c r="F35" s="1">
        <v>17152</v>
      </c>
      <c r="G35" s="1">
        <f t="shared" si="20"/>
        <v>19380</v>
      </c>
      <c r="H35" s="1">
        <v>9137</v>
      </c>
      <c r="I35" s="1">
        <v>10243</v>
      </c>
      <c r="J35" s="3">
        <f t="shared" si="21"/>
        <v>59.94</v>
      </c>
      <c r="K35" s="3">
        <f t="shared" si="21"/>
        <v>60.2</v>
      </c>
      <c r="L35" s="3">
        <f t="shared" si="21"/>
        <v>59.72</v>
      </c>
      <c r="O35" s="18" t="s">
        <v>62</v>
      </c>
      <c r="P35" s="6"/>
      <c r="Q35" s="14">
        <f t="shared" si="16"/>
        <v>6257</v>
      </c>
      <c r="R35" s="1">
        <v>2938</v>
      </c>
      <c r="S35" s="1">
        <v>3319</v>
      </c>
      <c r="T35" s="14">
        <f t="shared" si="17"/>
        <v>3986</v>
      </c>
      <c r="U35" s="1">
        <v>1798</v>
      </c>
      <c r="V35" s="1">
        <v>2188</v>
      </c>
      <c r="W35" s="3">
        <f t="shared" si="18"/>
        <v>63.7</v>
      </c>
      <c r="X35" s="3">
        <f t="shared" si="18"/>
        <v>61.2</v>
      </c>
      <c r="Y35" s="3">
        <f t="shared" si="18"/>
        <v>65.92</v>
      </c>
    </row>
    <row r="36" spans="2:20" ht="14.25">
      <c r="B36" s="17" t="s">
        <v>11</v>
      </c>
      <c r="C36" s="6"/>
      <c r="D36" s="14">
        <f t="shared" si="19"/>
        <v>21940</v>
      </c>
      <c r="E36" s="1">
        <v>10324</v>
      </c>
      <c r="F36" s="1">
        <v>11616</v>
      </c>
      <c r="G36" s="1">
        <f t="shared" si="20"/>
        <v>12409</v>
      </c>
      <c r="H36" s="1">
        <v>5774</v>
      </c>
      <c r="I36" s="1">
        <v>6635</v>
      </c>
      <c r="J36" s="3">
        <f t="shared" si="21"/>
        <v>56.56</v>
      </c>
      <c r="K36" s="3">
        <f t="shared" si="21"/>
        <v>55.93</v>
      </c>
      <c r="L36" s="3">
        <f t="shared" si="21"/>
        <v>57.12</v>
      </c>
      <c r="O36" s="18"/>
      <c r="P36" s="6"/>
      <c r="Q36" s="14"/>
      <c r="T36" s="14"/>
    </row>
    <row r="37" spans="2:25" ht="14.25">
      <c r="B37" s="17" t="s">
        <v>12</v>
      </c>
      <c r="C37" s="6"/>
      <c r="D37" s="14">
        <f t="shared" si="19"/>
        <v>10237</v>
      </c>
      <c r="E37" s="1">
        <v>4863</v>
      </c>
      <c r="F37" s="1">
        <v>5374</v>
      </c>
      <c r="G37" s="1">
        <f t="shared" si="20"/>
        <v>5981</v>
      </c>
      <c r="H37" s="1">
        <v>2874</v>
      </c>
      <c r="I37" s="1">
        <v>3107</v>
      </c>
      <c r="J37" s="3">
        <f t="shared" si="21"/>
        <v>58.43</v>
      </c>
      <c r="K37" s="3">
        <f t="shared" si="21"/>
        <v>59.1</v>
      </c>
      <c r="L37" s="3">
        <f t="shared" si="21"/>
        <v>57.82</v>
      </c>
      <c r="O37" s="18" t="s">
        <v>63</v>
      </c>
      <c r="P37" s="6"/>
      <c r="Q37" s="14">
        <f t="shared" si="16"/>
        <v>2700</v>
      </c>
      <c r="R37" s="1">
        <v>1268</v>
      </c>
      <c r="S37" s="1">
        <v>1432</v>
      </c>
      <c r="T37" s="14">
        <f t="shared" si="17"/>
        <v>1907</v>
      </c>
      <c r="U37" s="1">
        <v>888</v>
      </c>
      <c r="V37" s="1">
        <v>1019</v>
      </c>
      <c r="W37" s="3">
        <f aca="true" t="shared" si="22" ref="W37:Y41">ROUND((T37/Q37)*100,2)</f>
        <v>70.63</v>
      </c>
      <c r="X37" s="3">
        <f t="shared" si="22"/>
        <v>70.03</v>
      </c>
      <c r="Y37" s="3">
        <f t="shared" si="22"/>
        <v>71.16</v>
      </c>
    </row>
    <row r="38" spans="2:25" ht="14.25">
      <c r="B38" s="17" t="s">
        <v>13</v>
      </c>
      <c r="C38" s="6"/>
      <c r="D38" s="14">
        <f t="shared" si="19"/>
        <v>7676</v>
      </c>
      <c r="E38" s="1">
        <v>3623</v>
      </c>
      <c r="F38" s="1">
        <v>4053</v>
      </c>
      <c r="G38" s="1">
        <f t="shared" si="20"/>
        <v>4690</v>
      </c>
      <c r="H38" s="1">
        <v>2222</v>
      </c>
      <c r="I38" s="1">
        <v>2468</v>
      </c>
      <c r="J38" s="3">
        <f t="shared" si="21"/>
        <v>61.1</v>
      </c>
      <c r="K38" s="3">
        <f t="shared" si="21"/>
        <v>61.33</v>
      </c>
      <c r="L38" s="3">
        <f t="shared" si="21"/>
        <v>60.89</v>
      </c>
      <c r="O38" s="18" t="s">
        <v>64</v>
      </c>
      <c r="P38" s="6"/>
      <c r="Q38" s="14">
        <f t="shared" si="16"/>
        <v>2328</v>
      </c>
      <c r="R38" s="1">
        <v>1102</v>
      </c>
      <c r="S38" s="1">
        <v>1226</v>
      </c>
      <c r="T38" s="14">
        <f t="shared" si="17"/>
        <v>1496</v>
      </c>
      <c r="U38" s="1">
        <v>717</v>
      </c>
      <c r="V38" s="1">
        <v>779</v>
      </c>
      <c r="W38" s="3">
        <f t="shared" si="22"/>
        <v>64.26</v>
      </c>
      <c r="X38" s="3">
        <f t="shared" si="22"/>
        <v>65.06</v>
      </c>
      <c r="Y38" s="3">
        <f t="shared" si="22"/>
        <v>63.54</v>
      </c>
    </row>
    <row r="39" spans="2:25" ht="14.25">
      <c r="B39" s="17"/>
      <c r="C39" s="6"/>
      <c r="D39" s="14"/>
      <c r="O39" s="18" t="s">
        <v>65</v>
      </c>
      <c r="P39" s="6"/>
      <c r="Q39" s="14">
        <f t="shared" si="16"/>
        <v>4913</v>
      </c>
      <c r="R39" s="1">
        <v>2232</v>
      </c>
      <c r="S39" s="1">
        <v>2681</v>
      </c>
      <c r="T39" s="14">
        <f t="shared" si="17"/>
        <v>3107</v>
      </c>
      <c r="U39" s="1">
        <v>1368</v>
      </c>
      <c r="V39" s="1">
        <v>1739</v>
      </c>
      <c r="W39" s="3">
        <f t="shared" si="22"/>
        <v>63.24</v>
      </c>
      <c r="X39" s="3">
        <f t="shared" si="22"/>
        <v>61.29</v>
      </c>
      <c r="Y39" s="3">
        <f t="shared" si="22"/>
        <v>64.86</v>
      </c>
    </row>
    <row r="40" spans="2:25" ht="14.25">
      <c r="B40" s="17" t="s">
        <v>14</v>
      </c>
      <c r="C40" s="6"/>
      <c r="D40" s="14">
        <f t="shared" si="19"/>
        <v>7276</v>
      </c>
      <c r="E40" s="1">
        <v>3367</v>
      </c>
      <c r="F40" s="1">
        <v>3909</v>
      </c>
      <c r="G40" s="1">
        <f t="shared" si="20"/>
        <v>4869</v>
      </c>
      <c r="H40" s="1">
        <v>2316</v>
      </c>
      <c r="I40" s="1">
        <v>2553</v>
      </c>
      <c r="J40" s="3">
        <f aca="true" t="shared" si="23" ref="J40:L44">ROUND((G40/D40)*100,2)</f>
        <v>66.92</v>
      </c>
      <c r="K40" s="3">
        <f t="shared" si="23"/>
        <v>68.79</v>
      </c>
      <c r="L40" s="3">
        <f t="shared" si="23"/>
        <v>65.31</v>
      </c>
      <c r="O40" s="18" t="s">
        <v>66</v>
      </c>
      <c r="P40" s="6"/>
      <c r="Q40" s="14">
        <f t="shared" si="16"/>
        <v>4499</v>
      </c>
      <c r="R40" s="1">
        <v>2062</v>
      </c>
      <c r="S40" s="1">
        <v>2437</v>
      </c>
      <c r="T40" s="14">
        <f t="shared" si="17"/>
        <v>2795</v>
      </c>
      <c r="U40" s="1">
        <v>1242</v>
      </c>
      <c r="V40" s="1">
        <v>1553</v>
      </c>
      <c r="W40" s="3">
        <f t="shared" si="22"/>
        <v>62.12</v>
      </c>
      <c r="X40" s="3">
        <f t="shared" si="22"/>
        <v>60.23</v>
      </c>
      <c r="Y40" s="3">
        <f t="shared" si="22"/>
        <v>63.73</v>
      </c>
    </row>
    <row r="41" spans="2:25" ht="14.25">
      <c r="B41" s="17" t="s">
        <v>15</v>
      </c>
      <c r="C41" s="6"/>
      <c r="D41" s="14">
        <f t="shared" si="19"/>
        <v>4803</v>
      </c>
      <c r="E41" s="1">
        <v>2297</v>
      </c>
      <c r="F41" s="1">
        <v>2506</v>
      </c>
      <c r="G41" s="1">
        <f t="shared" si="20"/>
        <v>3635</v>
      </c>
      <c r="H41" s="1">
        <v>1685</v>
      </c>
      <c r="I41" s="1">
        <v>1950</v>
      </c>
      <c r="J41" s="3">
        <f t="shared" si="23"/>
        <v>75.68</v>
      </c>
      <c r="K41" s="3">
        <f t="shared" si="23"/>
        <v>73.36</v>
      </c>
      <c r="L41" s="3">
        <f t="shared" si="23"/>
        <v>77.81</v>
      </c>
      <c r="O41" s="18" t="s">
        <v>67</v>
      </c>
      <c r="P41" s="6"/>
      <c r="Q41" s="14">
        <f t="shared" si="16"/>
        <v>5695</v>
      </c>
      <c r="R41" s="1">
        <v>2674</v>
      </c>
      <c r="S41" s="1">
        <v>3021</v>
      </c>
      <c r="T41" s="14">
        <f t="shared" si="17"/>
        <v>3218</v>
      </c>
      <c r="U41" s="1">
        <v>1435</v>
      </c>
      <c r="V41" s="1">
        <v>1783</v>
      </c>
      <c r="W41" s="3">
        <f t="shared" si="22"/>
        <v>56.51</v>
      </c>
      <c r="X41" s="3">
        <f t="shared" si="22"/>
        <v>53.66</v>
      </c>
      <c r="Y41" s="3">
        <f t="shared" si="22"/>
        <v>59.02</v>
      </c>
    </row>
    <row r="42" spans="2:20" ht="14.25">
      <c r="B42" s="17" t="s">
        <v>16</v>
      </c>
      <c r="C42" s="6"/>
      <c r="D42" s="14">
        <f t="shared" si="19"/>
        <v>1936</v>
      </c>
      <c r="E42" s="1">
        <v>844</v>
      </c>
      <c r="F42" s="1">
        <v>1092</v>
      </c>
      <c r="G42" s="1">
        <f t="shared" si="20"/>
        <v>1456</v>
      </c>
      <c r="H42" s="1">
        <v>636</v>
      </c>
      <c r="I42" s="1">
        <v>820</v>
      </c>
      <c r="J42" s="3">
        <f t="shared" si="23"/>
        <v>75.21</v>
      </c>
      <c r="K42" s="3">
        <f t="shared" si="23"/>
        <v>75.36</v>
      </c>
      <c r="L42" s="3">
        <f t="shared" si="23"/>
        <v>75.09</v>
      </c>
      <c r="O42" s="18"/>
      <c r="P42" s="6"/>
      <c r="Q42" s="14"/>
      <c r="T42" s="14"/>
    </row>
    <row r="43" spans="2:25" ht="14.25">
      <c r="B43" s="17" t="s">
        <v>17</v>
      </c>
      <c r="C43" s="6"/>
      <c r="D43" s="14">
        <f t="shared" si="19"/>
        <v>6491</v>
      </c>
      <c r="E43" s="1">
        <v>3099</v>
      </c>
      <c r="F43" s="1">
        <v>3392</v>
      </c>
      <c r="G43" s="1">
        <f t="shared" si="20"/>
        <v>4498</v>
      </c>
      <c r="H43" s="1">
        <v>2117</v>
      </c>
      <c r="I43" s="1">
        <v>2381</v>
      </c>
      <c r="J43" s="3">
        <f t="shared" si="23"/>
        <v>69.3</v>
      </c>
      <c r="K43" s="3">
        <f t="shared" si="23"/>
        <v>68.31</v>
      </c>
      <c r="L43" s="3">
        <f t="shared" si="23"/>
        <v>70.19</v>
      </c>
      <c r="O43" s="18" t="s">
        <v>68</v>
      </c>
      <c r="P43" s="6"/>
      <c r="Q43" s="14">
        <f t="shared" si="16"/>
        <v>10728</v>
      </c>
      <c r="R43" s="1">
        <v>4930</v>
      </c>
      <c r="S43" s="1">
        <v>5798</v>
      </c>
      <c r="T43" s="14">
        <f t="shared" si="17"/>
        <v>6365</v>
      </c>
      <c r="U43" s="1">
        <v>2909</v>
      </c>
      <c r="V43" s="1">
        <v>3456</v>
      </c>
      <c r="W43" s="3">
        <f aca="true" t="shared" si="24" ref="W43:Y45">ROUND((T43/Q43)*100,2)</f>
        <v>59.33</v>
      </c>
      <c r="X43" s="3">
        <f t="shared" si="24"/>
        <v>59.01</v>
      </c>
      <c r="Y43" s="3">
        <f t="shared" si="24"/>
        <v>59.61</v>
      </c>
    </row>
    <row r="44" spans="2:25" ht="14.25">
      <c r="B44" s="17" t="s">
        <v>18</v>
      </c>
      <c r="C44" s="6"/>
      <c r="D44" s="14">
        <f t="shared" si="19"/>
        <v>4446</v>
      </c>
      <c r="E44" s="1">
        <v>2002</v>
      </c>
      <c r="F44" s="1">
        <v>2444</v>
      </c>
      <c r="G44" s="1">
        <f t="shared" si="20"/>
        <v>2878</v>
      </c>
      <c r="H44" s="1">
        <v>1284</v>
      </c>
      <c r="I44" s="1">
        <v>1594</v>
      </c>
      <c r="J44" s="3">
        <f t="shared" si="23"/>
        <v>64.73</v>
      </c>
      <c r="K44" s="3">
        <f t="shared" si="23"/>
        <v>64.14</v>
      </c>
      <c r="L44" s="3">
        <f t="shared" si="23"/>
        <v>65.22</v>
      </c>
      <c r="O44" s="18" t="s">
        <v>69</v>
      </c>
      <c r="P44" s="6"/>
      <c r="Q44" s="14">
        <f t="shared" si="16"/>
        <v>4966</v>
      </c>
      <c r="R44" s="1">
        <v>2241</v>
      </c>
      <c r="S44" s="1">
        <v>2725</v>
      </c>
      <c r="T44" s="14">
        <f t="shared" si="17"/>
        <v>3124</v>
      </c>
      <c r="U44" s="1">
        <v>1366</v>
      </c>
      <c r="V44" s="1">
        <v>1758</v>
      </c>
      <c r="W44" s="3">
        <f t="shared" si="24"/>
        <v>62.91</v>
      </c>
      <c r="X44" s="3">
        <f t="shared" si="24"/>
        <v>60.95</v>
      </c>
      <c r="Y44" s="3">
        <f t="shared" si="24"/>
        <v>64.51</v>
      </c>
    </row>
    <row r="45" spans="2:25" ht="14.25">
      <c r="B45" s="17"/>
      <c r="C45" s="6"/>
      <c r="D45" s="14"/>
      <c r="N45" s="27"/>
      <c r="O45" s="17" t="s">
        <v>70</v>
      </c>
      <c r="P45" s="6"/>
      <c r="Q45" s="14">
        <f t="shared" si="16"/>
        <v>3402</v>
      </c>
      <c r="R45" s="14">
        <v>1546</v>
      </c>
      <c r="S45" s="14">
        <v>1856</v>
      </c>
      <c r="T45" s="14">
        <f t="shared" si="17"/>
        <v>2267</v>
      </c>
      <c r="U45" s="14">
        <v>1015</v>
      </c>
      <c r="V45" s="14">
        <v>1252</v>
      </c>
      <c r="W45" s="22">
        <f t="shared" si="24"/>
        <v>66.64</v>
      </c>
      <c r="X45" s="22">
        <f t="shared" si="24"/>
        <v>65.65</v>
      </c>
      <c r="Y45" s="22">
        <f t="shared" si="24"/>
        <v>67.46</v>
      </c>
    </row>
    <row r="46" spans="2:20" ht="14.25">
      <c r="B46" s="15" t="s">
        <v>42</v>
      </c>
      <c r="C46" s="6"/>
      <c r="D46" s="14">
        <f aca="true" t="shared" si="25" ref="D46:I46">SUM(D48:D50)</f>
        <v>32181</v>
      </c>
      <c r="E46" s="14">
        <f t="shared" si="25"/>
        <v>14856</v>
      </c>
      <c r="F46" s="14">
        <f t="shared" si="25"/>
        <v>17325</v>
      </c>
      <c r="G46" s="14">
        <f t="shared" si="25"/>
        <v>21866</v>
      </c>
      <c r="H46" s="14">
        <f t="shared" si="25"/>
        <v>10085</v>
      </c>
      <c r="I46" s="14">
        <f t="shared" si="25"/>
        <v>11781</v>
      </c>
      <c r="J46" s="3">
        <f>ROUND((G46/D46)*100,2)</f>
        <v>67.95</v>
      </c>
      <c r="K46" s="3">
        <f>ROUND((H46/E46)*100,2)</f>
        <v>67.89</v>
      </c>
      <c r="L46" s="3">
        <f>ROUND((I46/F46)*100,2)</f>
        <v>68</v>
      </c>
      <c r="O46" s="18"/>
      <c r="P46" s="6"/>
      <c r="Q46" s="14"/>
      <c r="T46" s="14"/>
    </row>
    <row r="47" spans="2:25" ht="14.25">
      <c r="B47" s="15"/>
      <c r="C47" s="6"/>
      <c r="D47" s="14"/>
      <c r="E47" s="14"/>
      <c r="F47" s="14"/>
      <c r="G47" s="14"/>
      <c r="H47" s="14"/>
      <c r="I47" s="14"/>
      <c r="O47" s="15" t="s">
        <v>46</v>
      </c>
      <c r="P47" s="6"/>
      <c r="Q47" s="14">
        <f aca="true" t="shared" si="26" ref="Q47:V47">SUM(Q49:Q59)</f>
        <v>37628</v>
      </c>
      <c r="R47" s="14">
        <f t="shared" si="26"/>
        <v>17396</v>
      </c>
      <c r="S47" s="14">
        <f t="shared" si="26"/>
        <v>20232</v>
      </c>
      <c r="T47" s="14">
        <f t="shared" si="26"/>
        <v>28242</v>
      </c>
      <c r="U47" s="14">
        <f t="shared" si="26"/>
        <v>12562</v>
      </c>
      <c r="V47" s="14">
        <f t="shared" si="26"/>
        <v>15680</v>
      </c>
      <c r="W47" s="3">
        <f>ROUND((T47/Q47)*100,2)</f>
        <v>75.06</v>
      </c>
      <c r="X47" s="3">
        <f>ROUND((U47/R47)*100,2)</f>
        <v>72.21</v>
      </c>
      <c r="Y47" s="3">
        <f>ROUND((V47/S47)*100,2)</f>
        <v>77.5</v>
      </c>
    </row>
    <row r="48" spans="2:22" ht="14.25">
      <c r="B48" s="18" t="s">
        <v>43</v>
      </c>
      <c r="C48" s="6"/>
      <c r="D48" s="14">
        <f>SUM(E48:F48)</f>
        <v>7729</v>
      </c>
      <c r="E48" s="1">
        <v>3598</v>
      </c>
      <c r="F48" s="1">
        <v>4131</v>
      </c>
      <c r="G48" s="14">
        <f>SUM(H48:I48)</f>
        <v>5105</v>
      </c>
      <c r="H48" s="1">
        <v>2382</v>
      </c>
      <c r="I48" s="1">
        <v>2723</v>
      </c>
      <c r="J48" s="3">
        <f aca="true" t="shared" si="27" ref="J48:L50">ROUND((G48/D48)*100,2)</f>
        <v>66.05</v>
      </c>
      <c r="K48" s="3">
        <f t="shared" si="27"/>
        <v>66.2</v>
      </c>
      <c r="L48" s="3">
        <f t="shared" si="27"/>
        <v>65.92</v>
      </c>
      <c r="O48" s="15"/>
      <c r="P48" s="6"/>
      <c r="Q48" s="14"/>
      <c r="R48" s="14"/>
      <c r="S48" s="14"/>
      <c r="T48" s="14"/>
      <c r="U48" s="14"/>
      <c r="V48" s="14"/>
    </row>
    <row r="49" spans="2:25" ht="14.25">
      <c r="B49" s="18" t="s">
        <v>44</v>
      </c>
      <c r="C49" s="6"/>
      <c r="D49" s="14">
        <f>SUM(E49:F49)</f>
        <v>12255</v>
      </c>
      <c r="E49" s="1">
        <v>5626</v>
      </c>
      <c r="F49" s="1">
        <v>6629</v>
      </c>
      <c r="G49" s="14">
        <f>SUM(H49:I49)</f>
        <v>8197</v>
      </c>
      <c r="H49" s="1">
        <v>3734</v>
      </c>
      <c r="I49" s="1">
        <v>4463</v>
      </c>
      <c r="J49" s="3">
        <f t="shared" si="27"/>
        <v>66.89</v>
      </c>
      <c r="K49" s="3">
        <f t="shared" si="27"/>
        <v>66.37</v>
      </c>
      <c r="L49" s="3">
        <f t="shared" si="27"/>
        <v>67.33</v>
      </c>
      <c r="O49" s="18" t="s">
        <v>47</v>
      </c>
      <c r="P49" s="6"/>
      <c r="Q49" s="14">
        <f aca="true" t="shared" si="28" ref="Q49:Q59">SUM(R49:S49)</f>
        <v>5054</v>
      </c>
      <c r="R49" s="1">
        <v>2261</v>
      </c>
      <c r="S49" s="1">
        <v>2793</v>
      </c>
      <c r="T49" s="14">
        <f aca="true" t="shared" si="29" ref="T49:T59">SUM(U49:V49)</f>
        <v>3491</v>
      </c>
      <c r="U49" s="1">
        <v>1500</v>
      </c>
      <c r="V49" s="1">
        <v>1991</v>
      </c>
      <c r="W49" s="3">
        <f aca="true" t="shared" si="30" ref="W49:Y53">ROUND((T49/Q49)*100,2)</f>
        <v>69.07</v>
      </c>
      <c r="X49" s="3">
        <f t="shared" si="30"/>
        <v>66.34</v>
      </c>
      <c r="Y49" s="3">
        <f t="shared" si="30"/>
        <v>71.29</v>
      </c>
    </row>
    <row r="50" spans="2:25" ht="14.25">
      <c r="B50" s="18" t="s">
        <v>45</v>
      </c>
      <c r="C50" s="6"/>
      <c r="D50" s="14">
        <f>SUM(E50:F50)</f>
        <v>12197</v>
      </c>
      <c r="E50" s="1">
        <v>5632</v>
      </c>
      <c r="F50" s="1">
        <v>6565</v>
      </c>
      <c r="G50" s="14">
        <f>SUM(H50:I50)</f>
        <v>8564</v>
      </c>
      <c r="H50" s="1">
        <v>3969</v>
      </c>
      <c r="I50" s="1">
        <v>4595</v>
      </c>
      <c r="J50" s="3">
        <f t="shared" si="27"/>
        <v>70.21</v>
      </c>
      <c r="K50" s="3">
        <f t="shared" si="27"/>
        <v>70.47</v>
      </c>
      <c r="L50" s="3">
        <f t="shared" si="27"/>
        <v>69.99</v>
      </c>
      <c r="O50" s="18" t="s">
        <v>48</v>
      </c>
      <c r="P50" s="6"/>
      <c r="Q50" s="14">
        <f t="shared" si="28"/>
        <v>1809</v>
      </c>
      <c r="R50" s="1">
        <v>839</v>
      </c>
      <c r="S50" s="1">
        <v>970</v>
      </c>
      <c r="T50" s="14">
        <f t="shared" si="29"/>
        <v>1377</v>
      </c>
      <c r="U50" s="1">
        <v>626</v>
      </c>
      <c r="V50" s="1">
        <v>751</v>
      </c>
      <c r="W50" s="3">
        <f t="shared" si="30"/>
        <v>76.12</v>
      </c>
      <c r="X50" s="3">
        <f t="shared" si="30"/>
        <v>74.61</v>
      </c>
      <c r="Y50" s="3">
        <f t="shared" si="30"/>
        <v>77.42</v>
      </c>
    </row>
    <row r="51" spans="2:25" ht="14.25">
      <c r="B51" s="17"/>
      <c r="C51" s="6"/>
      <c r="D51" s="14"/>
      <c r="O51" s="18" t="s">
        <v>49</v>
      </c>
      <c r="P51" s="6"/>
      <c r="Q51" s="14">
        <f t="shared" si="28"/>
        <v>3041</v>
      </c>
      <c r="R51" s="1">
        <v>1436</v>
      </c>
      <c r="S51" s="1">
        <v>1605</v>
      </c>
      <c r="T51" s="14">
        <f t="shared" si="29"/>
        <v>2135</v>
      </c>
      <c r="U51" s="1">
        <v>991</v>
      </c>
      <c r="V51" s="1">
        <v>1144</v>
      </c>
      <c r="W51" s="3">
        <f t="shared" si="30"/>
        <v>70.21</v>
      </c>
      <c r="X51" s="3">
        <f t="shared" si="30"/>
        <v>69.01</v>
      </c>
      <c r="Y51" s="3">
        <f t="shared" si="30"/>
        <v>71.28</v>
      </c>
    </row>
    <row r="52" spans="2:25" ht="14.25">
      <c r="B52" s="15" t="s">
        <v>19</v>
      </c>
      <c r="C52" s="6"/>
      <c r="D52" s="14">
        <f aca="true" t="shared" si="31" ref="D52:I52">SUM(D54:D57)</f>
        <v>25529</v>
      </c>
      <c r="E52" s="14">
        <f t="shared" si="31"/>
        <v>11789</v>
      </c>
      <c r="F52" s="14">
        <f t="shared" si="31"/>
        <v>13740</v>
      </c>
      <c r="G52" s="14">
        <f t="shared" si="31"/>
        <v>16054</v>
      </c>
      <c r="H52" s="14">
        <f t="shared" si="31"/>
        <v>7319</v>
      </c>
      <c r="I52" s="14">
        <f t="shared" si="31"/>
        <v>8735</v>
      </c>
      <c r="J52" s="3">
        <f>ROUND((G52/D52)*100,2)</f>
        <v>62.89</v>
      </c>
      <c r="K52" s="3">
        <f>ROUND((H52/E52)*100,2)</f>
        <v>62.08</v>
      </c>
      <c r="L52" s="3">
        <f>ROUND((I52/F52)*100,2)</f>
        <v>63.57</v>
      </c>
      <c r="O52" s="18" t="s">
        <v>50</v>
      </c>
      <c r="P52" s="6"/>
      <c r="Q52" s="14">
        <f t="shared" si="28"/>
        <v>3421</v>
      </c>
      <c r="R52" s="1">
        <v>1559</v>
      </c>
      <c r="S52" s="1">
        <v>1862</v>
      </c>
      <c r="T52" s="14">
        <f t="shared" si="29"/>
        <v>2591</v>
      </c>
      <c r="U52" s="1">
        <v>1168</v>
      </c>
      <c r="V52" s="1">
        <v>1423</v>
      </c>
      <c r="W52" s="3">
        <f t="shared" si="30"/>
        <v>75.74</v>
      </c>
      <c r="X52" s="3">
        <f t="shared" si="30"/>
        <v>74.92</v>
      </c>
      <c r="Y52" s="3">
        <f t="shared" si="30"/>
        <v>76.42</v>
      </c>
    </row>
    <row r="53" spans="2:25" ht="14.25">
      <c r="B53" s="15"/>
      <c r="C53" s="6"/>
      <c r="D53" s="14"/>
      <c r="E53" s="14"/>
      <c r="F53" s="14"/>
      <c r="G53" s="14"/>
      <c r="H53" s="14"/>
      <c r="I53" s="14"/>
      <c r="O53" s="18" t="s">
        <v>51</v>
      </c>
      <c r="P53" s="6"/>
      <c r="Q53" s="14">
        <f t="shared" si="28"/>
        <v>3038</v>
      </c>
      <c r="R53" s="1">
        <v>1441</v>
      </c>
      <c r="S53" s="1">
        <v>1597</v>
      </c>
      <c r="T53" s="14">
        <f t="shared" si="29"/>
        <v>2402</v>
      </c>
      <c r="U53" s="1">
        <v>1102</v>
      </c>
      <c r="V53" s="1">
        <v>1300</v>
      </c>
      <c r="W53" s="3">
        <f t="shared" si="30"/>
        <v>79.07</v>
      </c>
      <c r="X53" s="3">
        <f t="shared" si="30"/>
        <v>76.47</v>
      </c>
      <c r="Y53" s="3">
        <f t="shared" si="30"/>
        <v>81.4</v>
      </c>
    </row>
    <row r="54" spans="2:20" ht="14.25">
      <c r="B54" s="18" t="s">
        <v>20</v>
      </c>
      <c r="C54" s="6"/>
      <c r="D54" s="14">
        <f>SUM(E54:F54)</f>
        <v>4850</v>
      </c>
      <c r="E54" s="1">
        <v>2251</v>
      </c>
      <c r="F54" s="1">
        <v>2599</v>
      </c>
      <c r="G54" s="1">
        <f>SUM(H54:I54)</f>
        <v>3328</v>
      </c>
      <c r="H54" s="1">
        <v>1513</v>
      </c>
      <c r="I54" s="1">
        <v>1815</v>
      </c>
      <c r="J54" s="3">
        <f aca="true" t="shared" si="32" ref="J54:L57">ROUND((G54/D54)*100,2)</f>
        <v>68.62</v>
      </c>
      <c r="K54" s="3">
        <f t="shared" si="32"/>
        <v>67.21</v>
      </c>
      <c r="L54" s="3">
        <f t="shared" si="32"/>
        <v>69.83</v>
      </c>
      <c r="O54" s="18"/>
      <c r="P54" s="6"/>
      <c r="Q54" s="14"/>
      <c r="T54" s="14"/>
    </row>
    <row r="55" spans="2:25" ht="14.25">
      <c r="B55" s="18" t="s">
        <v>21</v>
      </c>
      <c r="C55" s="6"/>
      <c r="D55" s="14">
        <f>SUM(E55:F55)</f>
        <v>6553</v>
      </c>
      <c r="E55" s="1">
        <v>3085</v>
      </c>
      <c r="F55" s="1">
        <v>3468</v>
      </c>
      <c r="G55" s="1">
        <f>SUM(H55:I55)</f>
        <v>3867</v>
      </c>
      <c r="H55" s="1">
        <v>1783</v>
      </c>
      <c r="I55" s="1">
        <v>2084</v>
      </c>
      <c r="J55" s="3">
        <f t="shared" si="32"/>
        <v>59.01</v>
      </c>
      <c r="K55" s="3">
        <f t="shared" si="32"/>
        <v>57.8</v>
      </c>
      <c r="L55" s="3">
        <f t="shared" si="32"/>
        <v>60.09</v>
      </c>
      <c r="O55" s="18" t="s">
        <v>52</v>
      </c>
      <c r="P55" s="6"/>
      <c r="Q55" s="14">
        <f t="shared" si="28"/>
        <v>3345</v>
      </c>
      <c r="R55" s="1">
        <v>1599</v>
      </c>
      <c r="S55" s="1">
        <v>1746</v>
      </c>
      <c r="T55" s="14">
        <f t="shared" si="29"/>
        <v>2550</v>
      </c>
      <c r="U55" s="1">
        <v>1172</v>
      </c>
      <c r="V55" s="1">
        <v>1378</v>
      </c>
      <c r="W55" s="3">
        <f aca="true" t="shared" si="33" ref="W55:Y59">ROUND((T55/Q55)*100,2)</f>
        <v>76.23</v>
      </c>
      <c r="X55" s="3">
        <f t="shared" si="33"/>
        <v>73.3</v>
      </c>
      <c r="Y55" s="3">
        <f t="shared" si="33"/>
        <v>78.92</v>
      </c>
    </row>
    <row r="56" spans="2:25" ht="14.25">
      <c r="B56" s="18" t="s">
        <v>22</v>
      </c>
      <c r="C56" s="6"/>
      <c r="D56" s="14">
        <f>SUM(E56:F56)</f>
        <v>8852</v>
      </c>
      <c r="E56" s="1">
        <v>4154</v>
      </c>
      <c r="F56" s="1">
        <v>4698</v>
      </c>
      <c r="G56" s="1">
        <f>SUM(H56:I56)</f>
        <v>5527</v>
      </c>
      <c r="H56" s="1">
        <v>2581</v>
      </c>
      <c r="I56" s="1">
        <v>2946</v>
      </c>
      <c r="J56" s="3">
        <f t="shared" si="32"/>
        <v>62.44</v>
      </c>
      <c r="K56" s="3">
        <f t="shared" si="32"/>
        <v>62.13</v>
      </c>
      <c r="L56" s="3">
        <f t="shared" si="32"/>
        <v>62.71</v>
      </c>
      <c r="O56" s="18" t="s">
        <v>53</v>
      </c>
      <c r="P56" s="6"/>
      <c r="Q56" s="14">
        <f t="shared" si="28"/>
        <v>5626</v>
      </c>
      <c r="R56" s="1">
        <v>2627</v>
      </c>
      <c r="S56" s="1">
        <v>2999</v>
      </c>
      <c r="T56" s="14">
        <f t="shared" si="29"/>
        <v>4059</v>
      </c>
      <c r="U56" s="1">
        <v>1804</v>
      </c>
      <c r="V56" s="1">
        <v>2255</v>
      </c>
      <c r="W56" s="3">
        <f t="shared" si="33"/>
        <v>72.15</v>
      </c>
      <c r="X56" s="3">
        <f t="shared" si="33"/>
        <v>68.67</v>
      </c>
      <c r="Y56" s="3">
        <f t="shared" si="33"/>
        <v>75.19</v>
      </c>
    </row>
    <row r="57" spans="2:25" ht="14.25">
      <c r="B57" s="18" t="s">
        <v>23</v>
      </c>
      <c r="C57" s="6"/>
      <c r="D57" s="14">
        <f>SUM(E57:F57)</f>
        <v>5274</v>
      </c>
      <c r="E57" s="1">
        <v>2299</v>
      </c>
      <c r="F57" s="1">
        <v>2975</v>
      </c>
      <c r="G57" s="1">
        <f>SUM(H57:I57)</f>
        <v>3332</v>
      </c>
      <c r="H57" s="1">
        <v>1442</v>
      </c>
      <c r="I57" s="1">
        <v>1890</v>
      </c>
      <c r="J57" s="3">
        <f t="shared" si="32"/>
        <v>63.18</v>
      </c>
      <c r="K57" s="3">
        <f t="shared" si="32"/>
        <v>62.72</v>
      </c>
      <c r="L57" s="3">
        <f t="shared" si="32"/>
        <v>63.53</v>
      </c>
      <c r="O57" s="18" t="s">
        <v>54</v>
      </c>
      <c r="P57" s="6"/>
      <c r="Q57" s="14">
        <f t="shared" si="28"/>
        <v>3776</v>
      </c>
      <c r="R57" s="1">
        <v>1726</v>
      </c>
      <c r="S57" s="1">
        <v>2050</v>
      </c>
      <c r="T57" s="14">
        <f t="shared" si="29"/>
        <v>2835</v>
      </c>
      <c r="U57" s="1">
        <v>1221</v>
      </c>
      <c r="V57" s="1">
        <v>1614</v>
      </c>
      <c r="W57" s="3">
        <f t="shared" si="33"/>
        <v>75.08</v>
      </c>
      <c r="X57" s="3">
        <f t="shared" si="33"/>
        <v>70.74</v>
      </c>
      <c r="Y57" s="3">
        <f t="shared" si="33"/>
        <v>78.73</v>
      </c>
    </row>
    <row r="58" spans="4:25" ht="14.25">
      <c r="D58" s="33"/>
      <c r="O58" s="18" t="s">
        <v>55</v>
      </c>
      <c r="P58" s="6"/>
      <c r="Q58" s="14">
        <f t="shared" si="28"/>
        <v>5749</v>
      </c>
      <c r="R58" s="1">
        <v>2628</v>
      </c>
      <c r="S58" s="1">
        <v>3121</v>
      </c>
      <c r="T58" s="14">
        <f t="shared" si="29"/>
        <v>4539</v>
      </c>
      <c r="U58" s="1">
        <v>1966</v>
      </c>
      <c r="V58" s="1">
        <v>2573</v>
      </c>
      <c r="W58" s="3">
        <f t="shared" si="33"/>
        <v>78.95</v>
      </c>
      <c r="X58" s="3">
        <f t="shared" si="33"/>
        <v>74.81</v>
      </c>
      <c r="Y58" s="3">
        <f t="shared" si="33"/>
        <v>82.44</v>
      </c>
    </row>
    <row r="59" spans="4:25" ht="14.25">
      <c r="D59" s="33"/>
      <c r="O59" s="18" t="s">
        <v>56</v>
      </c>
      <c r="P59" s="6"/>
      <c r="Q59" s="14">
        <f t="shared" si="28"/>
        <v>2769</v>
      </c>
      <c r="R59" s="1">
        <v>1280</v>
      </c>
      <c r="S59" s="1">
        <v>1489</v>
      </c>
      <c r="T59" s="14">
        <f t="shared" si="29"/>
        <v>2263</v>
      </c>
      <c r="U59" s="1">
        <v>1012</v>
      </c>
      <c r="V59" s="1">
        <v>1251</v>
      </c>
      <c r="W59" s="3">
        <f t="shared" si="33"/>
        <v>81.73</v>
      </c>
      <c r="X59" s="3">
        <f t="shared" si="33"/>
        <v>79.06</v>
      </c>
      <c r="Y59" s="3">
        <f t="shared" si="33"/>
        <v>84.02</v>
      </c>
    </row>
    <row r="60" spans="4:25" ht="14.25">
      <c r="D60" s="33"/>
      <c r="O60" s="14"/>
      <c r="P60" s="14"/>
      <c r="Q60" s="33"/>
      <c r="R60" s="14"/>
      <c r="S60" s="14"/>
      <c r="T60" s="14"/>
      <c r="U60" s="14"/>
      <c r="V60" s="14"/>
      <c r="W60" s="22"/>
      <c r="X60" s="22"/>
      <c r="Y60" s="22"/>
    </row>
    <row r="61" spans="1:25" ht="15" thickBot="1">
      <c r="A61" s="4"/>
      <c r="B61" s="19"/>
      <c r="C61" s="4"/>
      <c r="D61" s="34"/>
      <c r="E61" s="4"/>
      <c r="F61" s="4"/>
      <c r="G61" s="4"/>
      <c r="H61" s="4"/>
      <c r="I61" s="4"/>
      <c r="J61" s="5"/>
      <c r="K61" s="5"/>
      <c r="L61" s="5"/>
      <c r="O61" s="4"/>
      <c r="P61" s="4"/>
      <c r="Q61" s="34"/>
      <c r="R61" s="4"/>
      <c r="S61" s="4"/>
      <c r="T61" s="4"/>
      <c r="U61" s="4"/>
      <c r="V61" s="4"/>
      <c r="W61" s="5"/>
      <c r="X61" s="5"/>
      <c r="Y61" s="5"/>
    </row>
    <row r="62" ht="14.25">
      <c r="B62" s="1" t="s">
        <v>83</v>
      </c>
    </row>
    <row r="63" ht="14.25">
      <c r="B63" s="1" t="s">
        <v>86</v>
      </c>
    </row>
    <row r="64" spans="2:12" ht="14.25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4.25">
      <c r="A65" s="14"/>
      <c r="B65" s="14"/>
      <c r="C65" s="14"/>
      <c r="D65" s="14"/>
      <c r="E65" s="14"/>
      <c r="F65" s="14"/>
      <c r="G65" s="14"/>
      <c r="H65" s="14"/>
      <c r="I65" s="14"/>
      <c r="J65" s="20"/>
      <c r="K65" s="21"/>
      <c r="L65" s="22"/>
    </row>
    <row r="66" spans="1:12" ht="24">
      <c r="A66" s="14"/>
      <c r="B66" s="23"/>
      <c r="C66" s="14"/>
      <c r="D66" s="14"/>
      <c r="E66" s="14"/>
      <c r="F66" s="14"/>
      <c r="G66" s="14"/>
      <c r="H66" s="14"/>
      <c r="I66" s="14"/>
      <c r="J66" s="22"/>
      <c r="K66" s="22"/>
      <c r="L66" s="22"/>
    </row>
    <row r="67" spans="1:12" ht="14.25">
      <c r="A67" s="14"/>
      <c r="B67" s="14"/>
      <c r="C67" s="14"/>
      <c r="D67" s="14"/>
      <c r="E67" s="14"/>
      <c r="F67" s="14"/>
      <c r="G67" s="14"/>
      <c r="H67" s="14"/>
      <c r="I67" s="14"/>
      <c r="J67" s="22"/>
      <c r="K67" s="22"/>
      <c r="L67" s="22"/>
    </row>
    <row r="68" spans="1:12" ht="14.25">
      <c r="A68" s="14"/>
      <c r="B68" s="14"/>
      <c r="C68" s="14"/>
      <c r="D68" s="24"/>
      <c r="E68" s="24"/>
      <c r="F68" s="24"/>
      <c r="G68" s="24"/>
      <c r="H68" s="24"/>
      <c r="I68" s="24"/>
      <c r="J68" s="21"/>
      <c r="K68" s="21"/>
      <c r="L68" s="21"/>
    </row>
    <row r="69" spans="1:12" ht="14.25">
      <c r="A69" s="14"/>
      <c r="B69" s="25"/>
      <c r="C69" s="14"/>
      <c r="D69" s="44"/>
      <c r="E69" s="38"/>
      <c r="F69" s="38"/>
      <c r="G69" s="44"/>
      <c r="H69" s="38"/>
      <c r="I69" s="38"/>
      <c r="J69" s="40"/>
      <c r="K69" s="38"/>
      <c r="L69" s="38"/>
    </row>
    <row r="70" spans="1:12" ht="14.25">
      <c r="A70" s="14"/>
      <c r="B70" s="14"/>
      <c r="C70" s="14"/>
      <c r="D70" s="41"/>
      <c r="E70" s="39"/>
      <c r="F70" s="39"/>
      <c r="G70" s="41"/>
      <c r="H70" s="39"/>
      <c r="I70" s="39"/>
      <c r="J70" s="41"/>
      <c r="K70" s="39"/>
      <c r="L70" s="39"/>
    </row>
    <row r="71" spans="1:12" ht="14.25">
      <c r="A71" s="14"/>
      <c r="B71" s="26"/>
      <c r="C71" s="14"/>
      <c r="D71" s="14"/>
      <c r="E71" s="14"/>
      <c r="F71" s="14"/>
      <c r="G71" s="14"/>
      <c r="H71" s="14"/>
      <c r="I71" s="14"/>
      <c r="J71" s="22"/>
      <c r="K71" s="22"/>
      <c r="L71" s="22"/>
    </row>
    <row r="72" spans="1:12" ht="14.25">
      <c r="A72" s="14"/>
      <c r="B72" s="26"/>
      <c r="C72" s="14"/>
      <c r="D72" s="14"/>
      <c r="E72" s="14"/>
      <c r="F72" s="14"/>
      <c r="G72" s="14"/>
      <c r="H72" s="14"/>
      <c r="I72" s="14"/>
      <c r="J72" s="22"/>
      <c r="K72" s="22"/>
      <c r="L72" s="22"/>
    </row>
    <row r="73" spans="1:12" ht="14.25">
      <c r="A73" s="14"/>
      <c r="B73" s="26"/>
      <c r="C73" s="14"/>
      <c r="D73" s="14"/>
      <c r="E73" s="14"/>
      <c r="F73" s="14"/>
      <c r="G73" s="14"/>
      <c r="H73" s="14"/>
      <c r="I73" s="14"/>
      <c r="J73" s="22"/>
      <c r="K73" s="22"/>
      <c r="L73" s="22"/>
    </row>
    <row r="74" spans="1:12" ht="14.25">
      <c r="A74" s="14"/>
      <c r="B74" s="26"/>
      <c r="C74" s="14"/>
      <c r="D74" s="14"/>
      <c r="E74" s="14"/>
      <c r="F74" s="14"/>
      <c r="G74" s="14"/>
      <c r="H74" s="14"/>
      <c r="I74" s="14"/>
      <c r="J74" s="22"/>
      <c r="K74" s="22"/>
      <c r="L74" s="22"/>
    </row>
    <row r="75" spans="1:12" ht="14.25">
      <c r="A75" s="14"/>
      <c r="B75" s="26"/>
      <c r="C75" s="14"/>
      <c r="D75" s="14"/>
      <c r="E75" s="14"/>
      <c r="F75" s="14"/>
      <c r="G75" s="14"/>
      <c r="H75" s="14"/>
      <c r="I75" s="14"/>
      <c r="J75" s="22"/>
      <c r="K75" s="22"/>
      <c r="L75" s="22"/>
    </row>
    <row r="76" spans="1:12" ht="14.25">
      <c r="A76" s="14"/>
      <c r="B76" s="26"/>
      <c r="C76" s="14"/>
      <c r="D76" s="14"/>
      <c r="E76" s="14"/>
      <c r="F76" s="14"/>
      <c r="G76" s="14"/>
      <c r="H76" s="14"/>
      <c r="I76" s="14"/>
      <c r="J76" s="22"/>
      <c r="K76" s="22"/>
      <c r="L76" s="22"/>
    </row>
    <row r="77" spans="1:12" ht="15.75" customHeight="1">
      <c r="A77" s="14"/>
      <c r="B77" s="26"/>
      <c r="C77" s="14"/>
      <c r="D77" s="14"/>
      <c r="E77" s="14"/>
      <c r="F77" s="14"/>
      <c r="G77" s="14"/>
      <c r="H77" s="14"/>
      <c r="I77" s="14"/>
      <c r="J77" s="22"/>
      <c r="K77" s="22"/>
      <c r="L77" s="22"/>
    </row>
    <row r="78" spans="1:12" ht="15.75" customHeight="1">
      <c r="A78" s="14"/>
      <c r="B78" s="26"/>
      <c r="C78" s="14"/>
      <c r="D78" s="14"/>
      <c r="E78" s="14"/>
      <c r="F78" s="14"/>
      <c r="G78" s="14"/>
      <c r="H78" s="14"/>
      <c r="I78" s="14"/>
      <c r="J78" s="22"/>
      <c r="K78" s="22"/>
      <c r="L78" s="22"/>
    </row>
    <row r="79" spans="1:12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22"/>
      <c r="K79" s="22"/>
      <c r="L79" s="22"/>
    </row>
    <row r="80" spans="1:12" ht="15.75" customHeight="1">
      <c r="A80" s="14"/>
      <c r="B80" s="17"/>
      <c r="C80" s="14"/>
      <c r="D80" s="14"/>
      <c r="E80" s="14"/>
      <c r="F80" s="14"/>
      <c r="G80" s="14"/>
      <c r="H80" s="14"/>
      <c r="I80" s="14"/>
      <c r="J80" s="22"/>
      <c r="K80" s="22"/>
      <c r="L80" s="22"/>
    </row>
    <row r="81" spans="1:12" ht="15.75" customHeight="1">
      <c r="A81" s="14"/>
      <c r="B81" s="17"/>
      <c r="C81" s="14"/>
      <c r="D81" s="14"/>
      <c r="E81" s="14"/>
      <c r="F81" s="14"/>
      <c r="G81" s="14"/>
      <c r="H81" s="14"/>
      <c r="I81" s="14"/>
      <c r="J81" s="22"/>
      <c r="K81" s="22"/>
      <c r="L81" s="22"/>
    </row>
    <row r="82" spans="1:12" ht="15.75" customHeight="1">
      <c r="A82" s="14"/>
      <c r="B82" s="17"/>
      <c r="C82" s="14"/>
      <c r="D82" s="14"/>
      <c r="E82" s="14"/>
      <c r="F82" s="14"/>
      <c r="G82" s="14"/>
      <c r="H82" s="14"/>
      <c r="I82" s="14"/>
      <c r="J82" s="22"/>
      <c r="K82" s="22"/>
      <c r="L82" s="22"/>
    </row>
    <row r="83" spans="1:12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22"/>
      <c r="K83" s="22"/>
      <c r="L83" s="22"/>
    </row>
    <row r="84" spans="1:12" ht="15.75" customHeight="1">
      <c r="A84" s="14"/>
      <c r="B84" s="26"/>
      <c r="C84" s="14"/>
      <c r="D84" s="14"/>
      <c r="E84" s="14"/>
      <c r="F84" s="14"/>
      <c r="G84" s="14"/>
      <c r="H84" s="14"/>
      <c r="I84" s="14"/>
      <c r="J84" s="22"/>
      <c r="K84" s="22"/>
      <c r="L84" s="22"/>
    </row>
    <row r="85" spans="1:12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22"/>
      <c r="K85" s="22"/>
      <c r="L85" s="22"/>
    </row>
    <row r="86" spans="1:12" ht="15.75" customHeight="1">
      <c r="A86" s="14"/>
      <c r="B86" s="17"/>
      <c r="C86" s="14"/>
      <c r="D86" s="14"/>
      <c r="E86" s="14"/>
      <c r="F86" s="14"/>
      <c r="G86" s="14"/>
      <c r="H86" s="14"/>
      <c r="I86" s="14"/>
      <c r="J86" s="22"/>
      <c r="K86" s="22"/>
      <c r="L86" s="22"/>
    </row>
    <row r="87" spans="1:12" ht="15.75" customHeight="1">
      <c r="A87" s="14"/>
      <c r="B87" s="17"/>
      <c r="C87" s="14"/>
      <c r="D87" s="14"/>
      <c r="E87" s="14"/>
      <c r="F87" s="14"/>
      <c r="G87" s="14"/>
      <c r="H87" s="14"/>
      <c r="I87" s="14"/>
      <c r="J87" s="22"/>
      <c r="K87" s="22"/>
      <c r="L87" s="22"/>
    </row>
    <row r="88" spans="1:12" ht="15.75" customHeight="1">
      <c r="A88" s="14"/>
      <c r="B88" s="17"/>
      <c r="C88" s="14"/>
      <c r="D88" s="14"/>
      <c r="E88" s="14"/>
      <c r="F88" s="14"/>
      <c r="G88" s="14"/>
      <c r="H88" s="14"/>
      <c r="I88" s="14"/>
      <c r="J88" s="22"/>
      <c r="K88" s="22"/>
      <c r="L88" s="22"/>
    </row>
    <row r="89" spans="1:12" ht="15.75" customHeight="1">
      <c r="A89" s="14"/>
      <c r="B89" s="17"/>
      <c r="C89" s="14"/>
      <c r="D89" s="14"/>
      <c r="E89" s="14"/>
      <c r="F89" s="14"/>
      <c r="G89" s="14"/>
      <c r="H89" s="14"/>
      <c r="I89" s="14"/>
      <c r="J89" s="22"/>
      <c r="K89" s="22"/>
      <c r="L89" s="22"/>
    </row>
    <row r="90" spans="1:12" ht="15.75" customHeight="1">
      <c r="A90" s="14"/>
      <c r="B90" s="17"/>
      <c r="C90" s="14"/>
      <c r="D90" s="14"/>
      <c r="E90" s="14"/>
      <c r="F90" s="14"/>
      <c r="G90" s="14"/>
      <c r="H90" s="14"/>
      <c r="I90" s="14"/>
      <c r="J90" s="22"/>
      <c r="K90" s="22"/>
      <c r="L90" s="22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22"/>
      <c r="K91" s="22"/>
      <c r="L91" s="22"/>
    </row>
    <row r="92" spans="1:12" ht="15.75" customHeight="1">
      <c r="A92" s="14"/>
      <c r="B92" s="17"/>
      <c r="C92" s="14"/>
      <c r="D92" s="14"/>
      <c r="E92" s="14"/>
      <c r="F92" s="14"/>
      <c r="G92" s="14"/>
      <c r="H92" s="14"/>
      <c r="I92" s="14"/>
      <c r="J92" s="22"/>
      <c r="K92" s="22"/>
      <c r="L92" s="22"/>
    </row>
    <row r="93" spans="1:12" ht="15.75" customHeight="1">
      <c r="A93" s="14"/>
      <c r="B93" s="17"/>
      <c r="C93" s="14"/>
      <c r="D93" s="14"/>
      <c r="E93" s="14"/>
      <c r="F93" s="14"/>
      <c r="G93" s="14"/>
      <c r="H93" s="14"/>
      <c r="I93" s="14"/>
      <c r="J93" s="22"/>
      <c r="K93" s="22"/>
      <c r="L93" s="22"/>
    </row>
    <row r="94" spans="1:12" ht="15.75" customHeight="1">
      <c r="A94" s="14"/>
      <c r="B94" s="17"/>
      <c r="C94" s="14"/>
      <c r="D94" s="14"/>
      <c r="E94" s="14"/>
      <c r="F94" s="14"/>
      <c r="G94" s="14"/>
      <c r="H94" s="14"/>
      <c r="I94" s="14"/>
      <c r="J94" s="22"/>
      <c r="K94" s="22"/>
      <c r="L94" s="22"/>
    </row>
    <row r="95" spans="1:12" ht="15.75" customHeight="1">
      <c r="A95" s="14"/>
      <c r="B95" s="17"/>
      <c r="C95" s="14"/>
      <c r="D95" s="14"/>
      <c r="E95" s="14"/>
      <c r="F95" s="14"/>
      <c r="G95" s="14"/>
      <c r="H95" s="14"/>
      <c r="I95" s="14"/>
      <c r="J95" s="22"/>
      <c r="K95" s="22"/>
      <c r="L95" s="22"/>
    </row>
    <row r="96" spans="1:12" ht="15.75" customHeight="1">
      <c r="A96" s="14"/>
      <c r="B96" s="17"/>
      <c r="C96" s="14"/>
      <c r="D96" s="14"/>
      <c r="E96" s="14"/>
      <c r="F96" s="14"/>
      <c r="G96" s="14"/>
      <c r="H96" s="14"/>
      <c r="I96" s="14"/>
      <c r="J96" s="22"/>
      <c r="K96" s="22"/>
      <c r="L96" s="22"/>
    </row>
    <row r="97" spans="1:12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22"/>
      <c r="K97" s="22"/>
      <c r="L97" s="22"/>
    </row>
    <row r="98" spans="1:12" ht="15.75" customHeight="1">
      <c r="A98" s="14"/>
      <c r="B98" s="26"/>
      <c r="C98" s="14"/>
      <c r="D98" s="14"/>
      <c r="E98" s="14"/>
      <c r="F98" s="14"/>
      <c r="G98" s="14"/>
      <c r="H98" s="14"/>
      <c r="I98" s="14"/>
      <c r="J98" s="22"/>
      <c r="K98" s="22"/>
      <c r="L98" s="22"/>
    </row>
    <row r="99" spans="1:12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22"/>
      <c r="K99" s="22"/>
      <c r="L99" s="22"/>
    </row>
    <row r="100" spans="1:12" ht="15.75" customHeight="1">
      <c r="A100" s="14"/>
      <c r="B100" s="17"/>
      <c r="C100" s="14"/>
      <c r="D100" s="14"/>
      <c r="E100" s="14"/>
      <c r="F100" s="14"/>
      <c r="G100" s="14"/>
      <c r="H100" s="14"/>
      <c r="I100" s="14"/>
      <c r="J100" s="22"/>
      <c r="K100" s="22"/>
      <c r="L100" s="22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2"/>
      <c r="K101" s="22"/>
      <c r="L101" s="22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2"/>
      <c r="K102" s="22"/>
      <c r="L102" s="22"/>
    </row>
    <row r="103" spans="1:12" ht="15.75" customHeight="1">
      <c r="A103" s="14"/>
      <c r="B103" s="17"/>
      <c r="C103" s="14"/>
      <c r="D103" s="14"/>
      <c r="E103" s="14"/>
      <c r="F103" s="14"/>
      <c r="G103" s="14"/>
      <c r="H103" s="14"/>
      <c r="I103" s="14"/>
      <c r="J103" s="22"/>
      <c r="K103" s="22"/>
      <c r="L103" s="22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2"/>
      <c r="K104" s="22"/>
      <c r="L104" s="22"/>
    </row>
    <row r="105" spans="1:12" ht="15.75" customHeight="1">
      <c r="A105" s="14"/>
      <c r="B105" s="26"/>
      <c r="C105" s="14"/>
      <c r="D105" s="14"/>
      <c r="E105" s="14"/>
      <c r="F105" s="14"/>
      <c r="G105" s="14"/>
      <c r="H105" s="14"/>
      <c r="I105" s="14"/>
      <c r="J105" s="22"/>
      <c r="K105" s="22"/>
      <c r="L105" s="22"/>
    </row>
    <row r="106" spans="1:12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22"/>
      <c r="K106" s="22"/>
      <c r="L106" s="22"/>
    </row>
    <row r="107" spans="1:12" ht="15.75" customHeight="1">
      <c r="A107" s="14"/>
      <c r="B107" s="17"/>
      <c r="C107" s="14"/>
      <c r="D107" s="14"/>
      <c r="E107" s="14"/>
      <c r="F107" s="14"/>
      <c r="G107" s="14"/>
      <c r="H107" s="14"/>
      <c r="I107" s="14"/>
      <c r="J107" s="22"/>
      <c r="K107" s="22"/>
      <c r="L107" s="22"/>
    </row>
    <row r="108" spans="1:12" ht="15.75" customHeight="1">
      <c r="A108" s="14"/>
      <c r="B108" s="17"/>
      <c r="C108" s="14"/>
      <c r="D108" s="14"/>
      <c r="E108" s="14"/>
      <c r="F108" s="14"/>
      <c r="G108" s="14"/>
      <c r="H108" s="14"/>
      <c r="I108" s="14"/>
      <c r="J108" s="22"/>
      <c r="K108" s="22"/>
      <c r="L108" s="22"/>
    </row>
    <row r="109" spans="1:12" ht="15.75" customHeight="1">
      <c r="A109" s="14"/>
      <c r="B109" s="17"/>
      <c r="C109" s="14"/>
      <c r="D109" s="14"/>
      <c r="E109" s="14"/>
      <c r="F109" s="14"/>
      <c r="G109" s="14"/>
      <c r="H109" s="14"/>
      <c r="I109" s="14"/>
      <c r="J109" s="22"/>
      <c r="K109" s="22"/>
      <c r="L109" s="22"/>
    </row>
    <row r="110" spans="1:12" ht="15.75" customHeight="1">
      <c r="A110" s="14"/>
      <c r="B110" s="17"/>
      <c r="C110" s="14"/>
      <c r="D110" s="14"/>
      <c r="E110" s="14"/>
      <c r="F110" s="14"/>
      <c r="G110" s="14"/>
      <c r="H110" s="14"/>
      <c r="I110" s="14"/>
      <c r="J110" s="22"/>
      <c r="K110" s="22"/>
      <c r="L110" s="22"/>
    </row>
    <row r="111" spans="1:12" ht="15.75" customHeight="1">
      <c r="A111" s="14"/>
      <c r="B111" s="17"/>
      <c r="C111" s="14"/>
      <c r="D111" s="14"/>
      <c r="E111" s="14"/>
      <c r="F111" s="14"/>
      <c r="G111" s="14"/>
      <c r="H111" s="14"/>
      <c r="I111" s="14"/>
      <c r="J111" s="22"/>
      <c r="K111" s="22"/>
      <c r="L111" s="22"/>
    </row>
    <row r="112" spans="1:12" ht="15.75" customHeight="1">
      <c r="A112" s="14"/>
      <c r="B112" s="17"/>
      <c r="C112" s="14"/>
      <c r="D112" s="14"/>
      <c r="E112" s="14"/>
      <c r="F112" s="14"/>
      <c r="G112" s="14"/>
      <c r="H112" s="14"/>
      <c r="I112" s="14"/>
      <c r="J112" s="22"/>
      <c r="K112" s="22"/>
      <c r="L112" s="22"/>
    </row>
    <row r="113" spans="1:12" ht="15.75" customHeight="1">
      <c r="A113" s="14"/>
      <c r="B113" s="17"/>
      <c r="C113" s="14"/>
      <c r="D113" s="14"/>
      <c r="E113" s="14"/>
      <c r="F113" s="14"/>
      <c r="G113" s="14"/>
      <c r="H113" s="14"/>
      <c r="I113" s="14"/>
      <c r="J113" s="22"/>
      <c r="K113" s="22"/>
      <c r="L113" s="22"/>
    </row>
    <row r="114" spans="1:12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2"/>
      <c r="K114" s="22"/>
      <c r="L114" s="22"/>
    </row>
    <row r="115" spans="1:12" ht="15.75" customHeight="1">
      <c r="A115" s="14"/>
      <c r="B115" s="26"/>
      <c r="C115" s="14"/>
      <c r="D115" s="14"/>
      <c r="E115" s="14"/>
      <c r="F115" s="14"/>
      <c r="G115" s="14"/>
      <c r="H115" s="14"/>
      <c r="I115" s="14"/>
      <c r="J115" s="22"/>
      <c r="K115" s="22"/>
      <c r="L115" s="22"/>
    </row>
    <row r="116" spans="1:12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22"/>
      <c r="K116" s="22"/>
      <c r="L116" s="22"/>
    </row>
    <row r="117" spans="1:12" ht="15.75" customHeight="1">
      <c r="A117" s="14"/>
      <c r="B117" s="26"/>
      <c r="C117" s="14"/>
      <c r="D117" s="14"/>
      <c r="E117" s="14"/>
      <c r="F117" s="14"/>
      <c r="G117" s="14"/>
      <c r="H117" s="14"/>
      <c r="I117" s="14"/>
      <c r="J117" s="22"/>
      <c r="K117" s="22"/>
      <c r="L117" s="22"/>
    </row>
    <row r="118" spans="1:12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22"/>
      <c r="K118" s="22"/>
      <c r="L118" s="22"/>
    </row>
    <row r="119" spans="1:12" ht="15.75" customHeight="1">
      <c r="A119" s="14"/>
      <c r="B119" s="26"/>
      <c r="C119" s="14"/>
      <c r="D119" s="14"/>
      <c r="E119" s="14"/>
      <c r="F119" s="14"/>
      <c r="G119" s="14"/>
      <c r="H119" s="14"/>
      <c r="I119" s="14"/>
      <c r="J119" s="22"/>
      <c r="K119" s="22"/>
      <c r="L119" s="22"/>
    </row>
    <row r="120" spans="1:12" ht="15.75" customHeight="1">
      <c r="A120" s="14"/>
      <c r="B120" s="26"/>
      <c r="C120" s="14"/>
      <c r="D120" s="14"/>
      <c r="E120" s="14"/>
      <c r="F120" s="14"/>
      <c r="G120" s="14"/>
      <c r="H120" s="14"/>
      <c r="I120" s="14"/>
      <c r="J120" s="22"/>
      <c r="K120" s="22"/>
      <c r="L120" s="22"/>
    </row>
    <row r="121" spans="1:12" ht="15.75" customHeight="1">
      <c r="A121" s="14"/>
      <c r="B121" s="26"/>
      <c r="C121" s="14"/>
      <c r="D121" s="14"/>
      <c r="E121" s="14"/>
      <c r="F121" s="14"/>
      <c r="G121" s="14"/>
      <c r="H121" s="14"/>
      <c r="I121" s="14"/>
      <c r="J121" s="22"/>
      <c r="K121" s="22"/>
      <c r="L121" s="22"/>
    </row>
    <row r="122" spans="1:12" ht="15.75" customHeight="1">
      <c r="A122" s="14"/>
      <c r="B122" s="26"/>
      <c r="C122" s="14"/>
      <c r="D122" s="14"/>
      <c r="E122" s="14"/>
      <c r="F122" s="14"/>
      <c r="G122" s="14"/>
      <c r="H122" s="14"/>
      <c r="I122" s="14"/>
      <c r="J122" s="22"/>
      <c r="K122" s="22"/>
      <c r="L122" s="22"/>
    </row>
    <row r="123" spans="1:12" ht="15.75" customHeight="1">
      <c r="A123" s="14"/>
      <c r="B123" s="26"/>
      <c r="C123" s="14"/>
      <c r="D123" s="14"/>
      <c r="E123" s="14"/>
      <c r="F123" s="14"/>
      <c r="G123" s="14"/>
      <c r="H123" s="14"/>
      <c r="I123" s="14"/>
      <c r="J123" s="22"/>
      <c r="K123" s="22"/>
      <c r="L123" s="22"/>
    </row>
    <row r="124" spans="1:12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22"/>
      <c r="K124" s="22"/>
      <c r="L124" s="22"/>
    </row>
    <row r="125" spans="1:12" ht="15.75" customHeight="1">
      <c r="A125" s="14"/>
      <c r="B125" s="17"/>
      <c r="C125" s="14"/>
      <c r="D125" s="14"/>
      <c r="E125" s="14"/>
      <c r="F125" s="14"/>
      <c r="G125" s="14"/>
      <c r="H125" s="14"/>
      <c r="I125" s="14"/>
      <c r="J125" s="22"/>
      <c r="K125" s="22"/>
      <c r="L125" s="22"/>
    </row>
    <row r="126" spans="1:12" ht="14.25">
      <c r="A126" s="14"/>
      <c r="B126" s="17"/>
      <c r="C126" s="14"/>
      <c r="D126" s="14"/>
      <c r="E126" s="14"/>
      <c r="F126" s="14"/>
      <c r="G126" s="14"/>
      <c r="H126" s="14"/>
      <c r="I126" s="14"/>
      <c r="J126" s="22"/>
      <c r="K126" s="22"/>
      <c r="L126" s="22"/>
    </row>
    <row r="127" spans="1:12" ht="14.25">
      <c r="A127" s="14"/>
      <c r="B127" s="17"/>
      <c r="C127" s="14"/>
      <c r="D127" s="14"/>
      <c r="E127" s="14"/>
      <c r="F127" s="14"/>
      <c r="G127" s="14"/>
      <c r="H127" s="14"/>
      <c r="I127" s="14"/>
      <c r="J127" s="22"/>
      <c r="K127" s="22"/>
      <c r="L127" s="22"/>
    </row>
    <row r="128" spans="1:12" ht="14.25">
      <c r="A128" s="14"/>
      <c r="B128" s="17"/>
      <c r="C128" s="14"/>
      <c r="D128" s="14"/>
      <c r="E128" s="14"/>
      <c r="F128" s="14"/>
      <c r="G128" s="14"/>
      <c r="H128" s="14"/>
      <c r="I128" s="14"/>
      <c r="J128" s="22"/>
      <c r="K128" s="22"/>
      <c r="L128" s="22"/>
    </row>
    <row r="129" spans="1:12" ht="14.25">
      <c r="A129" s="14"/>
      <c r="B129" s="17"/>
      <c r="C129" s="14"/>
      <c r="D129" s="14"/>
      <c r="E129" s="14"/>
      <c r="F129" s="14"/>
      <c r="G129" s="14"/>
      <c r="H129" s="14"/>
      <c r="I129" s="14"/>
      <c r="J129" s="22"/>
      <c r="K129" s="22"/>
      <c r="L129" s="22"/>
    </row>
    <row r="130" spans="1:12" ht="14.25">
      <c r="A130" s="14"/>
      <c r="B130" s="14"/>
      <c r="C130" s="14"/>
      <c r="D130" s="14"/>
      <c r="E130" s="14"/>
      <c r="F130" s="14"/>
      <c r="G130" s="14"/>
      <c r="H130" s="14"/>
      <c r="I130" s="14"/>
      <c r="J130" s="22"/>
      <c r="K130" s="22"/>
      <c r="L130" s="22"/>
    </row>
    <row r="131" spans="1:12" ht="14.25">
      <c r="A131" s="14"/>
      <c r="B131" s="17"/>
      <c r="C131" s="14"/>
      <c r="D131" s="14"/>
      <c r="E131" s="14"/>
      <c r="F131" s="14"/>
      <c r="G131" s="14"/>
      <c r="H131" s="14"/>
      <c r="I131" s="14"/>
      <c r="J131" s="22"/>
      <c r="K131" s="22"/>
      <c r="L131" s="22"/>
    </row>
    <row r="132" spans="1:12" ht="14.25">
      <c r="A132" s="14"/>
      <c r="B132" s="17"/>
      <c r="C132" s="14"/>
      <c r="D132" s="14"/>
      <c r="E132" s="14"/>
      <c r="F132" s="14"/>
      <c r="G132" s="14"/>
      <c r="H132" s="14"/>
      <c r="I132" s="14"/>
      <c r="J132" s="22"/>
      <c r="K132" s="22"/>
      <c r="L132" s="22"/>
    </row>
    <row r="133" spans="1:12" ht="14.25">
      <c r="A133" s="14"/>
      <c r="B133" s="17"/>
      <c r="C133" s="14"/>
      <c r="D133" s="14"/>
      <c r="E133" s="14"/>
      <c r="F133" s="14"/>
      <c r="G133" s="14"/>
      <c r="H133" s="14"/>
      <c r="I133" s="14"/>
      <c r="J133" s="22"/>
      <c r="K133" s="22"/>
      <c r="L133" s="22"/>
    </row>
    <row r="134" spans="1:12" ht="14.25">
      <c r="A134" s="14"/>
      <c r="B134" s="17"/>
      <c r="C134" s="14"/>
      <c r="D134" s="14"/>
      <c r="E134" s="14"/>
      <c r="F134" s="14"/>
      <c r="G134" s="14"/>
      <c r="H134" s="14"/>
      <c r="I134" s="14"/>
      <c r="J134" s="22"/>
      <c r="K134" s="22"/>
      <c r="L134" s="22"/>
    </row>
    <row r="135" spans="1:12" ht="14.25">
      <c r="A135" s="14"/>
      <c r="B135" s="17"/>
      <c r="C135" s="14"/>
      <c r="D135" s="14"/>
      <c r="E135" s="14"/>
      <c r="F135" s="14"/>
      <c r="G135" s="14"/>
      <c r="H135" s="14"/>
      <c r="I135" s="14"/>
      <c r="J135" s="22"/>
      <c r="K135" s="22"/>
      <c r="L135" s="22"/>
    </row>
    <row r="136" spans="1:12" ht="14.25">
      <c r="A136" s="14"/>
      <c r="B136" s="14"/>
      <c r="C136" s="14"/>
      <c r="D136" s="14"/>
      <c r="E136" s="14"/>
      <c r="F136" s="14"/>
      <c r="G136" s="14"/>
      <c r="H136" s="14"/>
      <c r="I136" s="14"/>
      <c r="J136" s="22"/>
      <c r="K136" s="22"/>
      <c r="L136" s="22"/>
    </row>
    <row r="137" spans="1:12" ht="14.25">
      <c r="A137" s="14"/>
      <c r="B137" s="17"/>
      <c r="C137" s="14"/>
      <c r="D137" s="14"/>
      <c r="E137" s="14"/>
      <c r="F137" s="14"/>
      <c r="G137" s="14"/>
      <c r="H137" s="14"/>
      <c r="I137" s="14"/>
      <c r="J137" s="22"/>
      <c r="K137" s="22"/>
      <c r="L137" s="22"/>
    </row>
    <row r="138" spans="1:12" ht="14.25">
      <c r="A138" s="14"/>
      <c r="B138" s="17"/>
      <c r="C138" s="14"/>
      <c r="D138" s="14"/>
      <c r="E138" s="14"/>
      <c r="F138" s="14"/>
      <c r="G138" s="14"/>
      <c r="H138" s="14"/>
      <c r="I138" s="14"/>
      <c r="J138" s="22"/>
      <c r="K138" s="22"/>
      <c r="L138" s="22"/>
    </row>
    <row r="139" spans="1:12" ht="14.25">
      <c r="A139" s="14"/>
      <c r="B139" s="17"/>
      <c r="C139" s="14"/>
      <c r="D139" s="14"/>
      <c r="E139" s="14"/>
      <c r="F139" s="14"/>
      <c r="G139" s="14"/>
      <c r="H139" s="14"/>
      <c r="I139" s="14"/>
      <c r="J139" s="22"/>
      <c r="K139" s="22"/>
      <c r="L139" s="22"/>
    </row>
    <row r="140" spans="1:12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4.25">
      <c r="A141" s="14"/>
      <c r="B141" s="14"/>
      <c r="C141" s="14"/>
      <c r="D141" s="14"/>
      <c r="E141" s="14"/>
      <c r="F141" s="14"/>
      <c r="G141" s="14"/>
      <c r="H141" s="14"/>
      <c r="I141" s="14"/>
      <c r="J141" s="22"/>
      <c r="K141" s="22"/>
      <c r="L141" s="22"/>
    </row>
    <row r="142" spans="1:12" ht="14.25">
      <c r="A142" s="14"/>
      <c r="B142" s="14"/>
      <c r="C142" s="14"/>
      <c r="D142" s="14"/>
      <c r="E142" s="14"/>
      <c r="F142" s="14"/>
      <c r="G142" s="14"/>
      <c r="H142" s="14"/>
      <c r="I142" s="14"/>
      <c r="J142" s="22"/>
      <c r="K142" s="22"/>
      <c r="L142" s="22"/>
    </row>
    <row r="143" spans="1:12" ht="14.25">
      <c r="A143" s="14"/>
      <c r="B143" s="14"/>
      <c r="C143" s="14"/>
      <c r="D143" s="14"/>
      <c r="E143" s="14"/>
      <c r="F143" s="14"/>
      <c r="G143" s="14"/>
      <c r="H143" s="14"/>
      <c r="I143" s="14"/>
      <c r="J143" s="22"/>
      <c r="K143" s="22"/>
      <c r="L143" s="22"/>
    </row>
    <row r="144" spans="1:12" ht="14.25">
      <c r="A144" s="14"/>
      <c r="B144" s="14"/>
      <c r="C144" s="14"/>
      <c r="D144" s="14"/>
      <c r="E144" s="14"/>
      <c r="F144" s="14"/>
      <c r="G144" s="14"/>
      <c r="H144" s="14"/>
      <c r="I144" s="14"/>
      <c r="J144" s="22"/>
      <c r="K144" s="22"/>
      <c r="L144" s="22"/>
    </row>
  </sheetData>
  <mergeCells count="17">
    <mergeCell ref="O3:O4"/>
    <mergeCell ref="Q3:S3"/>
    <mergeCell ref="T3:V3"/>
    <mergeCell ref="W3:Y3"/>
    <mergeCell ref="B3:B4"/>
    <mergeCell ref="F69:F70"/>
    <mergeCell ref="G69:G70"/>
    <mergeCell ref="H69:H70"/>
    <mergeCell ref="D69:D70"/>
    <mergeCell ref="E69:E70"/>
    <mergeCell ref="D3:F3"/>
    <mergeCell ref="G3:I3"/>
    <mergeCell ref="J3:L3"/>
    <mergeCell ref="I69:I70"/>
    <mergeCell ref="K69:K70"/>
    <mergeCell ref="L69:L70"/>
    <mergeCell ref="J69:J7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54:D57 G34 D34 G54:G57 D52: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007709</cp:lastModifiedBy>
  <cp:lastPrinted>2005-08-02T00:34:22Z</cp:lastPrinted>
  <dcterms:created xsi:type="dcterms:W3CDTF">2004-09-29T08:05:31Z</dcterms:created>
  <dcterms:modified xsi:type="dcterms:W3CDTF">2005-08-02T00:34:44Z</dcterms:modified>
  <cp:category/>
  <cp:version/>
  <cp:contentType/>
  <cp:contentStatus/>
</cp:coreProperties>
</file>