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985" yWindow="65521" windowWidth="5970" windowHeight="6165" activeTab="0"/>
  </bookViews>
  <sheets>
    <sheet name="Sheet1" sheetId="1" r:id="rId1"/>
  </sheets>
  <definedNames>
    <definedName name="_xlnm.Print_Area" localSheetId="0">'Sheet1'!$A$1:$R$77</definedName>
  </definedNames>
  <calcPr fullCalcOnLoad="1"/>
</workbook>
</file>

<file path=xl/sharedStrings.xml><?xml version="1.0" encoding="utf-8"?>
<sst xmlns="http://schemas.openxmlformats.org/spreadsheetml/2006/main" count="141" uniqueCount="112">
  <si>
    <t xml:space="preserve">                ４５    専 ・ 兼 業 別 農 家 数</t>
  </si>
  <si>
    <t xml:space="preserve">     単位：戸</t>
  </si>
  <si>
    <t>市町村</t>
  </si>
  <si>
    <t>1)専業</t>
  </si>
  <si>
    <t>計</t>
  </si>
  <si>
    <t>3)第1種</t>
  </si>
  <si>
    <t>4)第2種</t>
  </si>
  <si>
    <t>小    浜    町</t>
  </si>
  <si>
    <t>平成2年</t>
  </si>
  <si>
    <t>南  串  山  町</t>
  </si>
  <si>
    <t>加  津  佐  町</t>
  </si>
  <si>
    <t xml:space="preserve">     7</t>
  </si>
  <si>
    <t>口  之  津  町</t>
  </si>
  <si>
    <t>南  有  馬  町</t>
  </si>
  <si>
    <t>市         部</t>
  </si>
  <si>
    <t>北  有  馬  町</t>
  </si>
  <si>
    <t>郡         部</t>
  </si>
  <si>
    <t>西  有  家  町</t>
  </si>
  <si>
    <t>有    家    町</t>
  </si>
  <si>
    <t>長    崎    市</t>
  </si>
  <si>
    <t>布    津    町</t>
  </si>
  <si>
    <t>佐世保市</t>
  </si>
  <si>
    <t>深    江    町</t>
  </si>
  <si>
    <t>島    原    市</t>
  </si>
  <si>
    <t>諫    早    市</t>
  </si>
  <si>
    <t>北松浦郡</t>
  </si>
  <si>
    <t>大    村    市</t>
  </si>
  <si>
    <t>大    島    村</t>
  </si>
  <si>
    <t>福    江    市</t>
  </si>
  <si>
    <t>生    月    町</t>
  </si>
  <si>
    <t>平    戸    市</t>
  </si>
  <si>
    <t>小  値  賀  町</t>
  </si>
  <si>
    <t>松    浦    市</t>
  </si>
  <si>
    <t>宇    久    町</t>
  </si>
  <si>
    <t>田    平    町</t>
  </si>
  <si>
    <t>西彼杵郡</t>
  </si>
  <si>
    <t>福    島    町</t>
  </si>
  <si>
    <t>鷹    島    町</t>
  </si>
  <si>
    <t>香    焼    町</t>
  </si>
  <si>
    <t>江    迎    町</t>
  </si>
  <si>
    <t>伊  王  島  町</t>
  </si>
  <si>
    <t>鹿    町    町</t>
  </si>
  <si>
    <t>高    島    町</t>
  </si>
  <si>
    <t>χ</t>
  </si>
  <si>
    <t>小  佐  々  町</t>
  </si>
  <si>
    <t>野  母  崎  町</t>
  </si>
  <si>
    <t>三    和    町</t>
  </si>
  <si>
    <t>佐    々    町</t>
  </si>
  <si>
    <t>吉    井    町</t>
  </si>
  <si>
    <t>多  良  見  町</t>
  </si>
  <si>
    <t>世  知  原  町</t>
  </si>
  <si>
    <t>長    与    町</t>
  </si>
  <si>
    <t>時    津    町</t>
  </si>
  <si>
    <t>琴    海    町</t>
  </si>
  <si>
    <t>南松浦郡</t>
  </si>
  <si>
    <t>西    彼    町</t>
  </si>
  <si>
    <t>富    江    町</t>
  </si>
  <si>
    <t>西    海    町</t>
  </si>
  <si>
    <t>玉  之  浦  町</t>
  </si>
  <si>
    <t>大    島    町</t>
  </si>
  <si>
    <t>三  井  楽  町</t>
  </si>
  <si>
    <t>崎    戸    町</t>
  </si>
  <si>
    <t>岐    宿    町</t>
  </si>
  <si>
    <t>大  瀬  戸  町</t>
  </si>
  <si>
    <t>奈    留    町</t>
  </si>
  <si>
    <t>外    海    町</t>
  </si>
  <si>
    <t>若    松    町</t>
  </si>
  <si>
    <t>東彼杵郡</t>
  </si>
  <si>
    <t>上  五  島  町</t>
  </si>
  <si>
    <t>新  魚  目  町</t>
  </si>
  <si>
    <t>東  彼  杵  町</t>
  </si>
  <si>
    <t>有    川    町</t>
  </si>
  <si>
    <t>川    棚    町</t>
  </si>
  <si>
    <t>奈  良  尾  町</t>
  </si>
  <si>
    <t>波  佐  見  町</t>
  </si>
  <si>
    <t>北高来郡</t>
  </si>
  <si>
    <t>壱岐郡</t>
  </si>
  <si>
    <t>森    山    町</t>
  </si>
  <si>
    <t>郷  ノ  浦  町</t>
  </si>
  <si>
    <t>飯    盛    町</t>
  </si>
  <si>
    <t>勝    本    町</t>
  </si>
  <si>
    <t>高    来    町</t>
  </si>
  <si>
    <t>芦    辺    町</t>
  </si>
  <si>
    <t>小  長  井  町</t>
  </si>
  <si>
    <t>石    田    町</t>
  </si>
  <si>
    <t>南高来郡</t>
  </si>
  <si>
    <t>対馬島</t>
  </si>
  <si>
    <t>有    明    町</t>
  </si>
  <si>
    <t>厳    原    町</t>
  </si>
  <si>
    <t>国    見    町</t>
  </si>
  <si>
    <t>美  津  島  町</t>
  </si>
  <si>
    <t>瑞    穂    町</t>
  </si>
  <si>
    <t>豊    玉    町</t>
  </si>
  <si>
    <t>吾    妻    町</t>
  </si>
  <si>
    <t>峰          町</t>
  </si>
  <si>
    <t>愛    野    町</t>
  </si>
  <si>
    <t>上    県    町</t>
  </si>
  <si>
    <t>千  々  石  町</t>
  </si>
  <si>
    <t>上  対  馬  町</t>
  </si>
  <si>
    <t xml:space="preserve">  1)  世帯員のうちに自家農業以外の仕事で収入を得ているものが 1人もいない農家。  2)  世帯員のうちに自家農業以外の仕事に従事した者が</t>
  </si>
  <si>
    <t xml:space="preserve">    12</t>
  </si>
  <si>
    <t>（平成12年）</t>
  </si>
  <si>
    <t xml:space="preserve">    農業センサス（各年 2月 1日現在、平成 2,12年は世界農林業センサス）による。「農家」とは経営耕地面積が10a以上の農業を営む世帯あるい</t>
  </si>
  <si>
    <t>-</t>
  </si>
  <si>
    <t>販売
農家
総数</t>
  </si>
  <si>
    <t>農家　　
総数</t>
  </si>
  <si>
    <t>2)兼業</t>
  </si>
  <si>
    <t xml:space="preserve">  は、経営耕地面積がこれら未満でも調査日前 1年間の農産物販売額が15万円以上あった世帯（例外規定農家）をいう。「販売農家」とは経営耕地</t>
  </si>
  <si>
    <t xml:space="preserve">  面積が30ａ以上又は農産物販売金額が50万円以上の農家をいう。</t>
  </si>
  <si>
    <t xml:space="preserve">    平成７年データについては、雲仙・普賢岳の噴火に伴う災害により島原市及び深江町の警戒区域及び避難勧告地域は、調査の対象から除外した。</t>
  </si>
  <si>
    <t>資料  県統計課「2000年世界農林業センサス結果報告書」</t>
  </si>
  <si>
    <t xml:space="preserve">      1人以上いる農家。  3)  農業を主とするもの。  4)  農業を従とするもの。      </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</si>
</sst>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yy/m/d"/>
    <numFmt numFmtId="179" formatCode="yy/m"/>
    <numFmt numFmtId="180" formatCode="m/d"/>
    <numFmt numFmtId="181" formatCode="#,##0;&quot;△ &quot;#,##0"/>
    <numFmt numFmtId="182" formatCode="#,##0.00;&quot;△ &quot;#,##0.00"/>
    <numFmt numFmtId="183" formatCode="&quot;\&quot;#,##0.00_);\(&quot;\&quot;#,##0.00\)"/>
    <numFmt numFmtId="184" formatCode="&quot;\&quot;#,##0_);\(&quot;\&quot;#,##0\)"/>
    <numFmt numFmtId="185" formatCode="&quot;\&quot;#,##0;[Red]&quot;\&quot;#,##0"/>
    <numFmt numFmtId="186" formatCode="&quot;\&quot;#,##0.00;[Red]&quot;\&quot;#,##0.00"/>
    <numFmt numFmtId="187" formatCode="#,##0_ ;[Red]\-#,##0\ "/>
  </numFmts>
  <fonts count="9">
    <font>
      <sz val="10"/>
      <name val="ＭＳ ゴシック"/>
      <family val="3"/>
    </font>
    <font>
      <b/>
      <sz val="10"/>
      <name val="ＭＳ ゴシック"/>
      <family val="3"/>
    </font>
    <font>
      <i/>
      <sz val="10"/>
      <name val="ＭＳ ゴシック"/>
      <family val="3"/>
    </font>
    <font>
      <b/>
      <i/>
      <sz val="10"/>
      <name val="ＭＳ ゴシック"/>
      <family val="3"/>
    </font>
    <font>
      <sz val="6"/>
      <name val="ＭＳ Ｐゴシック"/>
      <family val="3"/>
    </font>
    <font>
      <sz val="12"/>
      <color indexed="8"/>
      <name val="ＭＳ 明朝"/>
      <family val="1"/>
    </font>
    <font>
      <sz val="10"/>
      <color indexed="8"/>
      <name val="ＭＳ ゴシック"/>
      <family val="3"/>
    </font>
    <font>
      <sz val="20"/>
      <color indexed="8"/>
      <name val="ＭＳ 明朝"/>
      <family val="1"/>
    </font>
    <font>
      <sz val="11"/>
      <color indexed="8"/>
      <name val="ＭＳ 明朝"/>
      <family val="1"/>
    </font>
  </fonts>
  <fills count="2">
    <fill>
      <patternFill/>
    </fill>
    <fill>
      <patternFill patternType="gray125"/>
    </fill>
  </fills>
  <borders count="19">
    <border>
      <left/>
      <right/>
      <top/>
      <bottom/>
      <diagonal/>
    </border>
    <border>
      <left>
        <color indexed="63"/>
      </left>
      <right>
        <color indexed="63"/>
      </right>
      <top>
        <color indexed="63"/>
      </top>
      <bottom style="medium"/>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medium"/>
    </border>
    <border>
      <left>
        <color indexed="63"/>
      </left>
      <right style="thin"/>
      <top>
        <color indexed="63"/>
      </top>
      <bottom style="medium"/>
    </border>
    <border>
      <left style="thin"/>
      <right style="thin"/>
      <top style="thin"/>
      <bottom style="thin"/>
    </border>
    <border>
      <left>
        <color indexed="63"/>
      </left>
      <right>
        <color indexed="63"/>
      </right>
      <top style="medium"/>
      <bottom>
        <color indexed="63"/>
      </bottom>
    </border>
    <border>
      <left style="thin"/>
      <right>
        <color indexed="63"/>
      </right>
      <top style="medium"/>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medium"/>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style="medium"/>
      <bottom>
        <color indexed="63"/>
      </bottom>
    </border>
    <border>
      <left>
        <color indexed="63"/>
      </left>
      <right style="thin"/>
      <top style="medium"/>
      <bottom style="thin"/>
    </border>
    <border>
      <left>
        <color indexed="63"/>
      </left>
      <right style="thin"/>
      <top style="thin"/>
      <bottom style="thin"/>
    </border>
  </borders>
  <cellStyleXfs count="1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cellStyleXfs>
  <cellXfs count="43">
    <xf numFmtId="0" fontId="0" fillId="0" borderId="0" xfId="0" applyAlignment="1">
      <alignment/>
    </xf>
    <xf numFmtId="181" fontId="5" fillId="0" borderId="0" xfId="15" applyFont="1" applyFill="1" applyAlignment="1">
      <alignment/>
    </xf>
    <xf numFmtId="181" fontId="7" fillId="0" borderId="0" xfId="15" applyFont="1" applyFill="1" applyAlignment="1">
      <alignment/>
    </xf>
    <xf numFmtId="0" fontId="5" fillId="0" borderId="0" xfId="0" applyFont="1" applyFill="1" applyAlignment="1">
      <alignment/>
    </xf>
    <xf numFmtId="181" fontId="8" fillId="0" borderId="0" xfId="15" applyFont="1" applyFill="1" applyAlignment="1">
      <alignment/>
    </xf>
    <xf numFmtId="181" fontId="5" fillId="0" borderId="1" xfId="15" applyFont="1" applyFill="1" applyBorder="1" applyAlignment="1">
      <alignment/>
    </xf>
    <xf numFmtId="181" fontId="8" fillId="0" borderId="1" xfId="15" applyFont="1" applyFill="1" applyBorder="1" applyAlignment="1">
      <alignment/>
    </xf>
    <xf numFmtId="181" fontId="5" fillId="0" borderId="0" xfId="15" applyFont="1" applyFill="1" applyAlignment="1">
      <alignment horizontal="distributed"/>
    </xf>
    <xf numFmtId="181" fontId="5" fillId="0" borderId="2" xfId="15" applyFont="1" applyFill="1" applyBorder="1" applyAlignment="1">
      <alignment/>
    </xf>
    <xf numFmtId="0" fontId="6" fillId="0" borderId="0" xfId="0" applyFont="1" applyFill="1" applyAlignment="1">
      <alignment/>
    </xf>
    <xf numFmtId="181" fontId="5" fillId="0" borderId="0" xfId="15" applyFont="1" applyFill="1" applyAlignment="1">
      <alignment horizontal="distributed"/>
    </xf>
    <xf numFmtId="181" fontId="5" fillId="0" borderId="3" xfId="15" applyFont="1" applyFill="1" applyBorder="1" applyAlignment="1">
      <alignment/>
    </xf>
    <xf numFmtId="181" fontId="5" fillId="0" borderId="0" xfId="15" applyFont="1" applyFill="1" applyBorder="1" applyAlignment="1">
      <alignment/>
    </xf>
    <xf numFmtId="181" fontId="5" fillId="0" borderId="4" xfId="15" applyFont="1" applyFill="1" applyBorder="1" applyAlignment="1">
      <alignment/>
    </xf>
    <xf numFmtId="181" fontId="5" fillId="0" borderId="0" xfId="15" applyFont="1" applyFill="1" applyAlignment="1" quotePrefix="1">
      <alignment horizontal="center"/>
    </xf>
    <xf numFmtId="0" fontId="5" fillId="0" borderId="0" xfId="0" applyFont="1" applyFill="1" applyBorder="1" applyAlignment="1">
      <alignment horizontal="right"/>
    </xf>
    <xf numFmtId="181" fontId="5" fillId="0" borderId="3" xfId="15" applyFont="1" applyFill="1" applyBorder="1" applyAlignment="1">
      <alignment horizontal="right"/>
    </xf>
    <xf numFmtId="181" fontId="5" fillId="0" borderId="0" xfId="15" applyFont="1" applyFill="1" applyAlignment="1">
      <alignment horizontal="right"/>
    </xf>
    <xf numFmtId="181" fontId="5" fillId="0" borderId="0" xfId="15" applyFont="1" applyFill="1" applyBorder="1" applyAlignment="1">
      <alignment horizontal="right"/>
    </xf>
    <xf numFmtId="181" fontId="5" fillId="0" borderId="1" xfId="15" applyFont="1" applyFill="1" applyBorder="1" applyAlignment="1">
      <alignment horizontal="right"/>
    </xf>
    <xf numFmtId="181" fontId="5" fillId="0" borderId="5" xfId="15" applyFont="1" applyFill="1" applyBorder="1" applyAlignment="1">
      <alignment/>
    </xf>
    <xf numFmtId="181" fontId="5" fillId="0" borderId="6" xfId="15" applyFont="1" applyFill="1" applyBorder="1" applyAlignment="1">
      <alignment/>
    </xf>
    <xf numFmtId="181" fontId="5" fillId="0" borderId="1" xfId="15" applyFont="1" applyFill="1" applyBorder="1" applyAlignment="1">
      <alignment horizontal="centerContinuous"/>
    </xf>
    <xf numFmtId="0" fontId="5" fillId="0" borderId="0" xfId="0" applyFont="1" applyFill="1" applyAlignment="1">
      <alignment horizontal="distributed"/>
    </xf>
    <xf numFmtId="181" fontId="5" fillId="0" borderId="7" xfId="15" applyFont="1" applyFill="1" applyBorder="1" applyAlignment="1">
      <alignment horizontal="distributed" vertical="center"/>
    </xf>
    <xf numFmtId="181" fontId="5" fillId="0" borderId="8" xfId="15" applyFont="1" applyFill="1" applyBorder="1" applyAlignment="1">
      <alignment horizontal="distributed" vertical="center"/>
    </xf>
    <xf numFmtId="181" fontId="5" fillId="0" borderId="0" xfId="15" applyFont="1" applyFill="1" applyBorder="1" applyAlignment="1">
      <alignment horizontal="distributed" vertical="center"/>
    </xf>
    <xf numFmtId="181" fontId="5" fillId="0" borderId="2" xfId="15" applyFont="1" applyFill="1" applyBorder="1" applyAlignment="1">
      <alignment horizontal="distributed" vertical="center"/>
    </xf>
    <xf numFmtId="181" fontId="5" fillId="0" borderId="9" xfId="15" applyFont="1" applyFill="1" applyBorder="1" applyAlignment="1">
      <alignment horizontal="distributed" vertical="center" wrapText="1"/>
    </xf>
    <xf numFmtId="181" fontId="5" fillId="0" borderId="10" xfId="15" applyFont="1" applyFill="1" applyBorder="1" applyAlignment="1">
      <alignment horizontal="distributed" vertical="center" wrapText="1"/>
    </xf>
    <xf numFmtId="181" fontId="5" fillId="0" borderId="11" xfId="15" applyFont="1" applyFill="1" applyBorder="1" applyAlignment="1">
      <alignment horizontal="distributed" vertical="center" wrapText="1"/>
    </xf>
    <xf numFmtId="181" fontId="5" fillId="0" borderId="12" xfId="15" applyFont="1" applyFill="1" applyBorder="1" applyAlignment="1">
      <alignment horizontal="distributed" vertical="center"/>
    </xf>
    <xf numFmtId="181" fontId="5" fillId="0" borderId="13" xfId="15" applyFont="1" applyFill="1" applyBorder="1" applyAlignment="1">
      <alignment horizontal="distributed" vertical="center"/>
    </xf>
    <xf numFmtId="181" fontId="5" fillId="0" borderId="11" xfId="15" applyFont="1" applyFill="1" applyBorder="1" applyAlignment="1">
      <alignment horizontal="distributed" vertical="center"/>
    </xf>
    <xf numFmtId="181" fontId="5" fillId="0" borderId="14" xfId="15" applyFont="1" applyFill="1" applyBorder="1" applyAlignment="1">
      <alignment horizontal="distributed" vertical="center"/>
    </xf>
    <xf numFmtId="181" fontId="5" fillId="0" borderId="15" xfId="15" applyFont="1" applyFill="1" applyBorder="1" applyAlignment="1">
      <alignment horizontal="distributed" vertical="center"/>
    </xf>
    <xf numFmtId="181" fontId="5" fillId="0" borderId="0" xfId="15" applyFont="1" applyFill="1" applyAlignment="1">
      <alignment/>
    </xf>
    <xf numFmtId="181" fontId="5" fillId="0" borderId="8" xfId="15" applyFont="1" applyFill="1" applyBorder="1" applyAlignment="1">
      <alignment horizontal="distributed" vertical="center"/>
    </xf>
    <xf numFmtId="181" fontId="5" fillId="0" borderId="0" xfId="15" applyFont="1" applyFill="1" applyBorder="1" applyAlignment="1">
      <alignment horizontal="distributed" vertical="center"/>
    </xf>
    <xf numFmtId="181" fontId="5" fillId="0" borderId="2" xfId="15" applyFont="1" applyFill="1" applyBorder="1" applyAlignment="1">
      <alignment horizontal="distributed" vertical="center"/>
    </xf>
    <xf numFmtId="181" fontId="5" fillId="0" borderId="16" xfId="15" applyFont="1" applyFill="1" applyBorder="1" applyAlignment="1">
      <alignment horizontal="distributed" vertical="center" wrapText="1"/>
    </xf>
    <xf numFmtId="181" fontId="5" fillId="0" borderId="17" xfId="15" applyFont="1" applyFill="1" applyBorder="1" applyAlignment="1">
      <alignment horizontal="distributed" vertical="center"/>
    </xf>
    <xf numFmtId="181" fontId="5" fillId="0" borderId="18" xfId="15" applyFont="1" applyFill="1" applyBorder="1" applyAlignment="1">
      <alignment horizontal="distributed" vertical="center"/>
    </xf>
  </cellXfs>
  <cellStyles count="5">
    <cellStyle name="Normal" xfId="0"/>
    <cellStyle name="Comma [0]" xfId="15"/>
    <cellStyle name="桁区切り[0.00]" xfId="16"/>
    <cellStyle name="Currency [0]" xfId="17"/>
    <cellStyle name="通貨[0.00]" xfId="1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74"/>
  <sheetViews>
    <sheetView showGridLines="0" tabSelected="1" zoomScale="75" zoomScaleNormal="75" workbookViewId="0" topLeftCell="A1">
      <selection activeCell="B1" sqref="B1"/>
    </sheetView>
  </sheetViews>
  <sheetFormatPr defaultColWidth="8.625" defaultRowHeight="12.75"/>
  <cols>
    <col min="1" max="1" width="0.875" style="1" customWidth="1"/>
    <col min="2" max="2" width="20.00390625" style="1" customWidth="1"/>
    <col min="3" max="3" width="0.875" style="1" customWidth="1"/>
    <col min="4" max="6" width="9.375" style="1" customWidth="1"/>
    <col min="7" max="9" width="9.625" style="1" customWidth="1"/>
    <col min="10" max="10" width="1.875" style="1" customWidth="1"/>
    <col min="11" max="11" width="0.875" style="1" customWidth="1"/>
    <col min="12" max="12" width="20.00390625" style="1" customWidth="1"/>
    <col min="13" max="13" width="0.875" style="1" customWidth="1"/>
    <col min="14" max="16" width="9.375" style="1" customWidth="1"/>
    <col min="17" max="19" width="9.625" style="1" customWidth="1"/>
    <col min="20" max="20" width="1.875" style="1" customWidth="1"/>
    <col min="21" max="16384" width="8.625" style="1" customWidth="1"/>
  </cols>
  <sheetData>
    <row r="1" spans="2:15" ht="33.75" customHeight="1">
      <c r="B1" s="2" t="s">
        <v>0</v>
      </c>
      <c r="M1" s="3"/>
      <c r="N1" s="36" t="s">
        <v>101</v>
      </c>
      <c r="O1" s="36"/>
    </row>
    <row r="2" ht="29.25" customHeight="1">
      <c r="B2" s="4" t="s">
        <v>102</v>
      </c>
    </row>
    <row r="3" ht="15.75" customHeight="1">
      <c r="B3" s="4" t="s">
        <v>107</v>
      </c>
    </row>
    <row r="4" ht="15.75" customHeight="1">
      <c r="B4" s="4" t="s">
        <v>108</v>
      </c>
    </row>
    <row r="5" ht="15.75" customHeight="1">
      <c r="B5" s="4" t="s">
        <v>109</v>
      </c>
    </row>
    <row r="6" spans="1:19" ht="15.75" customHeight="1" thickBot="1">
      <c r="A6" s="5"/>
      <c r="B6" s="6"/>
      <c r="C6" s="5"/>
      <c r="D6" s="5"/>
      <c r="E6" s="5"/>
      <c r="F6" s="5"/>
      <c r="G6" s="5"/>
      <c r="H6" s="5"/>
      <c r="I6" s="5"/>
      <c r="J6" s="5"/>
      <c r="K6" s="5"/>
      <c r="L6" s="5"/>
      <c r="M6" s="5"/>
      <c r="N6" s="5"/>
      <c r="O6" s="5"/>
      <c r="P6" s="5"/>
      <c r="Q6" s="5"/>
      <c r="R6" s="22" t="s">
        <v>1</v>
      </c>
      <c r="S6" s="22"/>
    </row>
    <row r="7" spans="2:20" ht="15.75" customHeight="1">
      <c r="B7" s="37" t="s">
        <v>2</v>
      </c>
      <c r="D7" s="40" t="s">
        <v>105</v>
      </c>
      <c r="E7" s="28" t="s">
        <v>104</v>
      </c>
      <c r="F7" s="31"/>
      <c r="G7" s="31"/>
      <c r="H7" s="31"/>
      <c r="I7" s="31"/>
      <c r="J7" s="41"/>
      <c r="K7" s="25"/>
      <c r="L7" s="37" t="s">
        <v>2</v>
      </c>
      <c r="N7" s="40" t="s">
        <v>105</v>
      </c>
      <c r="O7" s="28" t="s">
        <v>104</v>
      </c>
      <c r="P7" s="31"/>
      <c r="Q7" s="31"/>
      <c r="R7" s="31"/>
      <c r="S7" s="31"/>
      <c r="T7" s="31"/>
    </row>
    <row r="8" spans="2:20" ht="15.75" customHeight="1">
      <c r="B8" s="38"/>
      <c r="C8" s="7"/>
      <c r="D8" s="29"/>
      <c r="E8" s="29"/>
      <c r="F8" s="32" t="s">
        <v>3</v>
      </c>
      <c r="G8" s="34" t="s">
        <v>106</v>
      </c>
      <c r="H8" s="35"/>
      <c r="I8" s="35"/>
      <c r="J8" s="42"/>
      <c r="K8" s="26"/>
      <c r="L8" s="38"/>
      <c r="M8" s="7"/>
      <c r="N8" s="29"/>
      <c r="O8" s="29"/>
      <c r="P8" s="32" t="s">
        <v>3</v>
      </c>
      <c r="Q8" s="34" t="s">
        <v>106</v>
      </c>
      <c r="R8" s="35"/>
      <c r="S8" s="35"/>
      <c r="T8" s="35"/>
    </row>
    <row r="9" spans="1:20" ht="15.75" customHeight="1">
      <c r="A9" s="8"/>
      <c r="B9" s="39"/>
      <c r="C9" s="8"/>
      <c r="D9" s="30"/>
      <c r="E9" s="30"/>
      <c r="F9" s="33"/>
      <c r="G9" s="24" t="s">
        <v>4</v>
      </c>
      <c r="H9" s="24" t="s">
        <v>5</v>
      </c>
      <c r="I9" s="34" t="s">
        <v>6</v>
      </c>
      <c r="J9" s="42"/>
      <c r="K9" s="27"/>
      <c r="L9" s="39"/>
      <c r="M9" s="8"/>
      <c r="N9" s="30"/>
      <c r="O9" s="30"/>
      <c r="P9" s="33"/>
      <c r="Q9" s="24" t="s">
        <v>4</v>
      </c>
      <c r="R9" s="24" t="s">
        <v>5</v>
      </c>
      <c r="S9" s="34" t="s">
        <v>6</v>
      </c>
      <c r="T9" s="35"/>
    </row>
    <row r="10" spans="1:19" ht="15.75" customHeight="1">
      <c r="A10" s="9"/>
      <c r="B10" s="10" t="s">
        <v>8</v>
      </c>
      <c r="D10" s="11">
        <v>55367</v>
      </c>
      <c r="E10" s="12">
        <v>43150</v>
      </c>
      <c r="F10" s="12">
        <v>9588</v>
      </c>
      <c r="G10" s="12">
        <v>33562</v>
      </c>
      <c r="H10" s="12">
        <v>10255</v>
      </c>
      <c r="I10" s="12">
        <v>23307</v>
      </c>
      <c r="J10" s="13"/>
      <c r="K10" s="12"/>
      <c r="L10" s="18" t="s">
        <v>7</v>
      </c>
      <c r="M10" s="12"/>
      <c r="N10" s="11">
        <v>519</v>
      </c>
      <c r="O10" s="12">
        <f>SUM(P10:Q10)</f>
        <v>409</v>
      </c>
      <c r="P10" s="12">
        <v>139</v>
      </c>
      <c r="Q10" s="1">
        <f>SUM(R10:S10)</f>
        <v>270</v>
      </c>
      <c r="R10" s="1">
        <v>114</v>
      </c>
      <c r="S10" s="1">
        <v>156</v>
      </c>
    </row>
    <row r="11" spans="1:19" ht="15.75" customHeight="1">
      <c r="A11" s="9"/>
      <c r="B11" s="14" t="s">
        <v>11</v>
      </c>
      <c r="D11" s="11">
        <v>48497</v>
      </c>
      <c r="E11" s="12">
        <v>37629</v>
      </c>
      <c r="F11" s="12">
        <v>8105</v>
      </c>
      <c r="G11" s="12">
        <v>29524</v>
      </c>
      <c r="H11" s="12">
        <v>8638</v>
      </c>
      <c r="I11" s="12">
        <v>20886</v>
      </c>
      <c r="J11" s="13"/>
      <c r="K11" s="12"/>
      <c r="L11" s="17" t="s">
        <v>9</v>
      </c>
      <c r="M11" s="12"/>
      <c r="N11" s="11">
        <v>468</v>
      </c>
      <c r="O11" s="12">
        <f>SUM(P11:Q11)</f>
        <v>407</v>
      </c>
      <c r="P11" s="12">
        <v>242</v>
      </c>
      <c r="Q11" s="1">
        <f>SUM(R11:S11)</f>
        <v>165</v>
      </c>
      <c r="R11" s="1">
        <v>115</v>
      </c>
      <c r="S11" s="1">
        <v>50</v>
      </c>
    </row>
    <row r="12" spans="1:19" ht="15.75" customHeight="1">
      <c r="A12" s="9"/>
      <c r="B12" s="14"/>
      <c r="D12" s="11"/>
      <c r="E12" s="12"/>
      <c r="F12" s="12"/>
      <c r="G12" s="12"/>
      <c r="H12" s="12"/>
      <c r="I12" s="12"/>
      <c r="J12" s="13"/>
      <c r="K12" s="12"/>
      <c r="L12" s="17" t="s">
        <v>10</v>
      </c>
      <c r="M12" s="12"/>
      <c r="N12" s="11">
        <v>495</v>
      </c>
      <c r="O12" s="12">
        <f>SUM(P12:Q12)</f>
        <v>439</v>
      </c>
      <c r="P12" s="12">
        <v>259</v>
      </c>
      <c r="Q12" s="1">
        <f>SUM(R12:S12)</f>
        <v>180</v>
      </c>
      <c r="R12" s="1">
        <v>101</v>
      </c>
      <c r="S12" s="1">
        <v>79</v>
      </c>
    </row>
    <row r="13" spans="2:19" ht="15.75" customHeight="1">
      <c r="B13" s="14" t="s">
        <v>100</v>
      </c>
      <c r="D13" s="11">
        <f aca="true" t="shared" si="0" ref="D13:I13">SUM(D15:D17)</f>
        <v>44415</v>
      </c>
      <c r="E13" s="12">
        <f t="shared" si="0"/>
        <v>33055</v>
      </c>
      <c r="F13" s="12">
        <f t="shared" si="0"/>
        <v>7735</v>
      </c>
      <c r="G13" s="12">
        <f t="shared" si="0"/>
        <v>25320</v>
      </c>
      <c r="H13" s="12">
        <f t="shared" si="0"/>
        <v>5932</v>
      </c>
      <c r="I13" s="12">
        <f t="shared" si="0"/>
        <v>19388</v>
      </c>
      <c r="J13" s="13"/>
      <c r="K13" s="12"/>
      <c r="L13" s="17" t="s">
        <v>12</v>
      </c>
      <c r="M13" s="12"/>
      <c r="N13" s="11">
        <v>214</v>
      </c>
      <c r="O13" s="12">
        <f>SUM(P13:Q13)</f>
        <v>140</v>
      </c>
      <c r="P13" s="12">
        <v>65</v>
      </c>
      <c r="Q13" s="1">
        <f>SUM(R13:S13)</f>
        <v>75</v>
      </c>
      <c r="R13" s="1">
        <v>33</v>
      </c>
      <c r="S13" s="1">
        <v>42</v>
      </c>
    </row>
    <row r="14" spans="2:19" ht="15.75" customHeight="1">
      <c r="B14" s="14"/>
      <c r="D14" s="11"/>
      <c r="E14" s="12"/>
      <c r="F14" s="12"/>
      <c r="G14" s="12"/>
      <c r="H14" s="12"/>
      <c r="I14" s="12"/>
      <c r="J14" s="13"/>
      <c r="K14" s="12"/>
      <c r="L14" s="17" t="s">
        <v>13</v>
      </c>
      <c r="M14" s="12"/>
      <c r="N14" s="11">
        <v>575</v>
      </c>
      <c r="O14" s="12">
        <f>SUM(P14:Q14)</f>
        <v>475</v>
      </c>
      <c r="P14" s="12">
        <v>215</v>
      </c>
      <c r="Q14" s="1">
        <f>SUM(R14:S14)</f>
        <v>260</v>
      </c>
      <c r="R14" s="1">
        <v>138</v>
      </c>
      <c r="S14" s="1">
        <v>122</v>
      </c>
    </row>
    <row r="15" spans="2:16" ht="15.75" customHeight="1">
      <c r="B15" s="10" t="s">
        <v>14</v>
      </c>
      <c r="D15" s="11">
        <f aca="true" t="shared" si="1" ref="D15:I15">SUM(D19:D27)</f>
        <v>14163</v>
      </c>
      <c r="E15" s="12">
        <f t="shared" si="1"/>
        <v>10452</v>
      </c>
      <c r="F15" s="12">
        <f t="shared" si="1"/>
        <v>2292</v>
      </c>
      <c r="G15" s="12">
        <f t="shared" si="1"/>
        <v>8160</v>
      </c>
      <c r="H15" s="12">
        <f t="shared" si="1"/>
        <v>1681</v>
      </c>
      <c r="I15" s="12">
        <f t="shared" si="1"/>
        <v>6479</v>
      </c>
      <c r="J15" s="13"/>
      <c r="K15" s="12"/>
      <c r="L15" s="17"/>
      <c r="M15" s="12"/>
      <c r="N15" s="11"/>
      <c r="O15" s="12"/>
      <c r="P15" s="12"/>
    </row>
    <row r="16" spans="2:19" ht="15.75" customHeight="1">
      <c r="B16" s="10"/>
      <c r="D16" s="11"/>
      <c r="E16" s="12"/>
      <c r="F16" s="12"/>
      <c r="G16" s="12"/>
      <c r="H16" s="12"/>
      <c r="I16" s="12"/>
      <c r="J16" s="13"/>
      <c r="K16" s="12"/>
      <c r="L16" s="17" t="s">
        <v>15</v>
      </c>
      <c r="M16" s="12"/>
      <c r="N16" s="11">
        <v>707</v>
      </c>
      <c r="O16" s="12">
        <f>SUM(P16:Q16)</f>
        <v>477</v>
      </c>
      <c r="P16" s="12">
        <v>214</v>
      </c>
      <c r="Q16" s="1">
        <f>SUM(R16:S16)</f>
        <v>263</v>
      </c>
      <c r="R16" s="1">
        <v>89</v>
      </c>
      <c r="S16" s="1">
        <v>174</v>
      </c>
    </row>
    <row r="17" spans="2:19" ht="15.75" customHeight="1">
      <c r="B17" s="10" t="s">
        <v>16</v>
      </c>
      <c r="D17" s="11">
        <f aca="true" t="shared" si="2" ref="D17:I17">SUM(D30,D50,D56,D63,N22,N41,N56,N63)</f>
        <v>30252</v>
      </c>
      <c r="E17" s="12">
        <f t="shared" si="2"/>
        <v>22603</v>
      </c>
      <c r="F17" s="12">
        <f t="shared" si="2"/>
        <v>5443</v>
      </c>
      <c r="G17" s="12">
        <f t="shared" si="2"/>
        <v>17160</v>
      </c>
      <c r="H17" s="12">
        <f t="shared" si="2"/>
        <v>4251</v>
      </c>
      <c r="I17" s="12">
        <f t="shared" si="2"/>
        <v>12909</v>
      </c>
      <c r="J17" s="13"/>
      <c r="K17" s="12"/>
      <c r="L17" s="17" t="s">
        <v>17</v>
      </c>
      <c r="M17" s="12"/>
      <c r="N17" s="11">
        <v>671</v>
      </c>
      <c r="O17" s="12">
        <f>SUM(P17:Q17)</f>
        <v>471</v>
      </c>
      <c r="P17" s="12">
        <v>114</v>
      </c>
      <c r="Q17" s="1">
        <f>SUM(R17:S17)</f>
        <v>357</v>
      </c>
      <c r="R17" s="1">
        <v>84</v>
      </c>
      <c r="S17" s="1">
        <v>273</v>
      </c>
    </row>
    <row r="18" spans="2:19" ht="15.75" customHeight="1">
      <c r="B18" s="10"/>
      <c r="D18" s="11"/>
      <c r="E18" s="12"/>
      <c r="F18" s="12"/>
      <c r="G18" s="12"/>
      <c r="H18" s="12"/>
      <c r="I18" s="12"/>
      <c r="J18" s="13"/>
      <c r="K18" s="12"/>
      <c r="L18" s="17" t="s">
        <v>18</v>
      </c>
      <c r="M18" s="12"/>
      <c r="N18" s="11">
        <v>677</v>
      </c>
      <c r="O18" s="12">
        <f>SUM(P18:Q18)</f>
        <v>525</v>
      </c>
      <c r="P18" s="12">
        <v>217</v>
      </c>
      <c r="Q18" s="1">
        <f>SUM(R18:S18)</f>
        <v>308</v>
      </c>
      <c r="R18" s="1">
        <v>118</v>
      </c>
      <c r="S18" s="1">
        <v>190</v>
      </c>
    </row>
    <row r="19" spans="2:19" ht="15.75" customHeight="1">
      <c r="B19" s="10" t="s">
        <v>19</v>
      </c>
      <c r="D19" s="11">
        <v>2379</v>
      </c>
      <c r="E19" s="12">
        <f>SUM(F19:G19)</f>
        <v>1365</v>
      </c>
      <c r="F19" s="12">
        <v>390</v>
      </c>
      <c r="G19" s="12">
        <f>SUM(H19:I19)</f>
        <v>975</v>
      </c>
      <c r="H19" s="12">
        <v>357</v>
      </c>
      <c r="I19" s="12">
        <v>618</v>
      </c>
      <c r="J19" s="13"/>
      <c r="K19" s="12"/>
      <c r="L19" s="17" t="s">
        <v>20</v>
      </c>
      <c r="M19" s="12"/>
      <c r="N19" s="11">
        <v>368</v>
      </c>
      <c r="O19" s="12">
        <f>SUM(P19:Q19)</f>
        <v>277</v>
      </c>
      <c r="P19" s="12">
        <v>125</v>
      </c>
      <c r="Q19" s="1">
        <f>SUM(R19:S19)</f>
        <v>152</v>
      </c>
      <c r="R19" s="1">
        <v>74</v>
      </c>
      <c r="S19" s="1">
        <v>78</v>
      </c>
    </row>
    <row r="20" spans="2:19" ht="15.75" customHeight="1">
      <c r="B20" s="10" t="s">
        <v>21</v>
      </c>
      <c r="D20" s="11">
        <v>2618</v>
      </c>
      <c r="E20" s="12">
        <f aca="true" t="shared" si="3" ref="E20:E27">SUM(F20:G20)</f>
        <v>2019</v>
      </c>
      <c r="F20" s="12">
        <v>380</v>
      </c>
      <c r="G20" s="12">
        <f aca="true" t="shared" si="4" ref="G20:G27">SUM(H20:I20)</f>
        <v>1639</v>
      </c>
      <c r="H20" s="12">
        <v>298</v>
      </c>
      <c r="I20" s="12">
        <v>1341</v>
      </c>
      <c r="J20" s="13"/>
      <c r="K20" s="12"/>
      <c r="L20" s="17" t="s">
        <v>22</v>
      </c>
      <c r="M20" s="12"/>
      <c r="N20" s="11">
        <v>404</v>
      </c>
      <c r="O20" s="12">
        <f>SUM(P20:Q20)</f>
        <v>273</v>
      </c>
      <c r="P20" s="12">
        <v>128</v>
      </c>
      <c r="Q20" s="1">
        <f>SUM(R20:S20)</f>
        <v>145</v>
      </c>
      <c r="R20" s="1">
        <v>77</v>
      </c>
      <c r="S20" s="1">
        <v>68</v>
      </c>
    </row>
    <row r="21" spans="2:16" ht="15.75" customHeight="1">
      <c r="B21" s="10" t="s">
        <v>23</v>
      </c>
      <c r="D21" s="11">
        <v>813</v>
      </c>
      <c r="E21" s="12">
        <f t="shared" si="3"/>
        <v>625</v>
      </c>
      <c r="F21" s="12">
        <v>278</v>
      </c>
      <c r="G21" s="12">
        <f t="shared" si="4"/>
        <v>347</v>
      </c>
      <c r="H21" s="12">
        <v>141</v>
      </c>
      <c r="I21" s="12">
        <v>206</v>
      </c>
      <c r="J21" s="13"/>
      <c r="K21" s="12"/>
      <c r="L21" s="17"/>
      <c r="M21" s="12"/>
      <c r="N21" s="11"/>
      <c r="O21" s="12"/>
      <c r="P21" s="12"/>
    </row>
    <row r="22" spans="2:19" ht="15.75" customHeight="1">
      <c r="B22" s="10" t="s">
        <v>24</v>
      </c>
      <c r="D22" s="11">
        <v>2361</v>
      </c>
      <c r="E22" s="12">
        <f t="shared" si="3"/>
        <v>1746</v>
      </c>
      <c r="F22" s="12">
        <v>286</v>
      </c>
      <c r="G22" s="12">
        <f t="shared" si="4"/>
        <v>1460</v>
      </c>
      <c r="H22" s="12">
        <v>241</v>
      </c>
      <c r="I22" s="12">
        <v>1219</v>
      </c>
      <c r="J22" s="13"/>
      <c r="K22" s="12"/>
      <c r="L22" s="23" t="s">
        <v>25</v>
      </c>
      <c r="M22" s="12"/>
      <c r="N22" s="11">
        <f aca="true" t="shared" si="5" ref="N22:S22">SUM(N24:N38)</f>
        <v>4121</v>
      </c>
      <c r="O22" s="12">
        <f t="shared" si="5"/>
        <v>3316</v>
      </c>
      <c r="P22" s="12">
        <f t="shared" si="5"/>
        <v>564</v>
      </c>
      <c r="Q22" s="12">
        <f t="shared" si="5"/>
        <v>2752</v>
      </c>
      <c r="R22" s="12">
        <f t="shared" si="5"/>
        <v>426</v>
      </c>
      <c r="S22" s="12">
        <f t="shared" si="5"/>
        <v>2326</v>
      </c>
    </row>
    <row r="23" spans="2:19" ht="15.75" customHeight="1">
      <c r="B23" s="10" t="s">
        <v>26</v>
      </c>
      <c r="D23" s="11">
        <v>1750</v>
      </c>
      <c r="E23" s="12">
        <f t="shared" si="3"/>
        <v>1314</v>
      </c>
      <c r="F23" s="12">
        <v>293</v>
      </c>
      <c r="G23" s="12">
        <f t="shared" si="4"/>
        <v>1021</v>
      </c>
      <c r="H23" s="12">
        <v>247</v>
      </c>
      <c r="I23" s="12">
        <v>774</v>
      </c>
      <c r="J23" s="13"/>
      <c r="K23" s="12"/>
      <c r="L23" s="23"/>
      <c r="M23" s="12"/>
      <c r="N23" s="11"/>
      <c r="O23" s="12"/>
      <c r="P23" s="12"/>
      <c r="Q23" s="12"/>
      <c r="R23" s="12"/>
      <c r="S23" s="12"/>
    </row>
    <row r="24" spans="2:19" ht="15.75" customHeight="1">
      <c r="B24" s="10"/>
      <c r="D24" s="11"/>
      <c r="E24" s="12"/>
      <c r="F24" s="12"/>
      <c r="G24" s="12"/>
      <c r="H24" s="12"/>
      <c r="I24" s="12"/>
      <c r="J24" s="13"/>
      <c r="K24" s="12"/>
      <c r="L24" s="17" t="s">
        <v>27</v>
      </c>
      <c r="M24" s="12"/>
      <c r="N24" s="11">
        <v>172</v>
      </c>
      <c r="O24" s="12">
        <f>SUM(P24:Q24)</f>
        <v>149</v>
      </c>
      <c r="P24" s="12">
        <v>22</v>
      </c>
      <c r="Q24" s="1">
        <f>SUM(R24:S24)</f>
        <v>127</v>
      </c>
      <c r="R24" s="1">
        <v>52</v>
      </c>
      <c r="S24" s="1">
        <v>75</v>
      </c>
    </row>
    <row r="25" spans="2:19" ht="15.75" customHeight="1">
      <c r="B25" s="10" t="s">
        <v>28</v>
      </c>
      <c r="D25" s="11">
        <v>962</v>
      </c>
      <c r="E25" s="12">
        <f t="shared" si="3"/>
        <v>796</v>
      </c>
      <c r="F25" s="12">
        <v>315</v>
      </c>
      <c r="G25" s="12">
        <f t="shared" si="4"/>
        <v>481</v>
      </c>
      <c r="H25" s="12">
        <v>102</v>
      </c>
      <c r="I25" s="12">
        <v>379</v>
      </c>
      <c r="J25" s="13"/>
      <c r="K25" s="12"/>
      <c r="L25" s="17" t="s">
        <v>29</v>
      </c>
      <c r="M25" s="12"/>
      <c r="N25" s="11">
        <v>431</v>
      </c>
      <c r="O25" s="12">
        <v>321</v>
      </c>
      <c r="P25" s="12">
        <v>35</v>
      </c>
      <c r="Q25" s="1">
        <v>286</v>
      </c>
      <c r="R25" s="1">
        <v>11</v>
      </c>
      <c r="S25" s="1">
        <v>275</v>
      </c>
    </row>
    <row r="26" spans="2:19" ht="15.75" customHeight="1">
      <c r="B26" s="10" t="s">
        <v>30</v>
      </c>
      <c r="D26" s="11">
        <v>1996</v>
      </c>
      <c r="E26" s="12">
        <f t="shared" si="3"/>
        <v>1520</v>
      </c>
      <c r="F26" s="12">
        <v>224</v>
      </c>
      <c r="G26" s="12">
        <f t="shared" si="4"/>
        <v>1296</v>
      </c>
      <c r="H26" s="12">
        <v>120</v>
      </c>
      <c r="I26" s="12">
        <v>1176</v>
      </c>
      <c r="J26" s="13"/>
      <c r="K26" s="12"/>
      <c r="L26" s="17" t="s">
        <v>31</v>
      </c>
      <c r="M26" s="12"/>
      <c r="N26" s="11">
        <v>376</v>
      </c>
      <c r="O26" s="12">
        <f>SUM(P26:Q26)</f>
        <v>277</v>
      </c>
      <c r="P26" s="12">
        <v>58</v>
      </c>
      <c r="Q26" s="1">
        <f>SUM(R26:S26)</f>
        <v>219</v>
      </c>
      <c r="R26" s="1">
        <v>37</v>
      </c>
      <c r="S26" s="1">
        <v>182</v>
      </c>
    </row>
    <row r="27" spans="2:19" ht="15.75" customHeight="1">
      <c r="B27" s="10" t="s">
        <v>32</v>
      </c>
      <c r="D27" s="11">
        <v>1284</v>
      </c>
      <c r="E27" s="12">
        <f t="shared" si="3"/>
        <v>1067</v>
      </c>
      <c r="F27" s="12">
        <v>126</v>
      </c>
      <c r="G27" s="12">
        <f t="shared" si="4"/>
        <v>941</v>
      </c>
      <c r="H27" s="12">
        <v>175</v>
      </c>
      <c r="I27" s="12">
        <v>766</v>
      </c>
      <c r="J27" s="13"/>
      <c r="K27" s="12"/>
      <c r="L27" s="17" t="s">
        <v>33</v>
      </c>
      <c r="M27" s="12"/>
      <c r="N27" s="11">
        <v>383</v>
      </c>
      <c r="O27" s="12">
        <f>SUM(P27:Q27)</f>
        <v>288</v>
      </c>
      <c r="P27" s="12">
        <v>70</v>
      </c>
      <c r="Q27" s="1">
        <f>SUM(R27:S27)</f>
        <v>218</v>
      </c>
      <c r="R27" s="1">
        <v>40</v>
      </c>
      <c r="S27" s="1">
        <v>178</v>
      </c>
    </row>
    <row r="28" spans="2:19" ht="15.75" customHeight="1">
      <c r="B28" s="10"/>
      <c r="D28" s="11"/>
      <c r="E28" s="12"/>
      <c r="F28" s="12"/>
      <c r="G28" s="12"/>
      <c r="H28" s="12"/>
      <c r="I28" s="12"/>
      <c r="J28" s="13"/>
      <c r="K28" s="12"/>
      <c r="L28" s="17" t="s">
        <v>34</v>
      </c>
      <c r="M28" s="12"/>
      <c r="N28" s="11">
        <v>584</v>
      </c>
      <c r="O28" s="12">
        <f>SUM(P28:Q28)</f>
        <v>483</v>
      </c>
      <c r="P28" s="12">
        <v>82</v>
      </c>
      <c r="Q28" s="1">
        <f>SUM(R28:S28)</f>
        <v>401</v>
      </c>
      <c r="R28" s="1">
        <v>65</v>
      </c>
      <c r="S28" s="1">
        <v>336</v>
      </c>
    </row>
    <row r="29" spans="2:16" ht="15.75" customHeight="1">
      <c r="B29" s="10"/>
      <c r="D29" s="11"/>
      <c r="E29" s="12"/>
      <c r="F29" s="12"/>
      <c r="G29" s="12"/>
      <c r="H29" s="12"/>
      <c r="I29" s="12"/>
      <c r="J29" s="13"/>
      <c r="K29" s="12"/>
      <c r="L29" s="17"/>
      <c r="M29" s="12"/>
      <c r="N29" s="11"/>
      <c r="O29" s="12"/>
      <c r="P29" s="12"/>
    </row>
    <row r="30" spans="2:19" ht="15.75" customHeight="1">
      <c r="B30" s="10" t="s">
        <v>35</v>
      </c>
      <c r="D30" s="11">
        <f>SUM(D32:D48)</f>
        <v>5168</v>
      </c>
      <c r="E30" s="12">
        <f>SUM(E32:E48)</f>
        <v>3584</v>
      </c>
      <c r="F30" s="12">
        <f>SUM(F32:F48)</f>
        <v>801</v>
      </c>
      <c r="G30" s="12">
        <f>SUM(H30:I30)</f>
        <v>2783</v>
      </c>
      <c r="H30" s="12">
        <f>SUM(H32:H48)</f>
        <v>809</v>
      </c>
      <c r="I30" s="12">
        <v>1974</v>
      </c>
      <c r="J30" s="13"/>
      <c r="K30" s="12"/>
      <c r="L30" s="17" t="s">
        <v>36</v>
      </c>
      <c r="M30" s="12"/>
      <c r="N30" s="11">
        <v>299</v>
      </c>
      <c r="O30" s="12">
        <f>SUM(P30:Q30)</f>
        <v>241</v>
      </c>
      <c r="P30" s="12">
        <v>31</v>
      </c>
      <c r="Q30" s="1">
        <f>SUM(R30:S30)</f>
        <v>210</v>
      </c>
      <c r="R30" s="1">
        <v>16</v>
      </c>
      <c r="S30" s="1">
        <v>194</v>
      </c>
    </row>
    <row r="31" spans="2:19" ht="15.75" customHeight="1">
      <c r="B31" s="10"/>
      <c r="D31" s="11"/>
      <c r="E31" s="12"/>
      <c r="F31" s="12"/>
      <c r="G31" s="12"/>
      <c r="H31" s="12"/>
      <c r="I31" s="12"/>
      <c r="J31" s="13"/>
      <c r="K31" s="12"/>
      <c r="L31" s="17" t="s">
        <v>37</v>
      </c>
      <c r="M31" s="12"/>
      <c r="N31" s="11">
        <v>207</v>
      </c>
      <c r="O31" s="12">
        <f>SUM(P31:Q31)</f>
        <v>169</v>
      </c>
      <c r="P31" s="12">
        <v>64</v>
      </c>
      <c r="Q31" s="1">
        <f>SUM(R31:S31)</f>
        <v>105</v>
      </c>
      <c r="R31" s="1">
        <v>23</v>
      </c>
      <c r="S31" s="1">
        <v>82</v>
      </c>
    </row>
    <row r="32" spans="2:19" ht="15.75" customHeight="1">
      <c r="B32" s="15" t="s">
        <v>38</v>
      </c>
      <c r="D32" s="16">
        <v>2</v>
      </c>
      <c r="E32" s="17" t="s">
        <v>43</v>
      </c>
      <c r="F32" s="18" t="s">
        <v>43</v>
      </c>
      <c r="G32" s="18" t="s">
        <v>43</v>
      </c>
      <c r="H32" s="18" t="s">
        <v>43</v>
      </c>
      <c r="I32" s="18" t="s">
        <v>43</v>
      </c>
      <c r="J32" s="13"/>
      <c r="K32" s="12"/>
      <c r="L32" s="17" t="s">
        <v>39</v>
      </c>
      <c r="M32" s="12"/>
      <c r="N32" s="11">
        <v>336</v>
      </c>
      <c r="O32" s="12">
        <f>SUM(P32:Q32)</f>
        <v>285</v>
      </c>
      <c r="P32" s="12">
        <v>42</v>
      </c>
      <c r="Q32" s="1">
        <f>SUM(R32:S32)</f>
        <v>243</v>
      </c>
      <c r="R32" s="1">
        <v>40</v>
      </c>
      <c r="S32" s="1">
        <v>203</v>
      </c>
    </row>
    <row r="33" spans="2:19" ht="15.75" customHeight="1">
      <c r="B33" s="15" t="s">
        <v>40</v>
      </c>
      <c r="D33" s="11">
        <v>46</v>
      </c>
      <c r="E33" s="12">
        <f aca="true" t="shared" si="6" ref="E33:E48">SUM(F33:G33)</f>
        <v>1</v>
      </c>
      <c r="F33" s="18" t="s">
        <v>103</v>
      </c>
      <c r="G33" s="12">
        <f aca="true" t="shared" si="7" ref="G33:G47">SUM(H33:I33)</f>
        <v>1</v>
      </c>
      <c r="H33" s="18" t="s">
        <v>103</v>
      </c>
      <c r="I33" s="12">
        <v>1</v>
      </c>
      <c r="J33" s="13"/>
      <c r="K33" s="12"/>
      <c r="L33" s="17" t="s">
        <v>41</v>
      </c>
      <c r="M33" s="12"/>
      <c r="N33" s="11">
        <v>219</v>
      </c>
      <c r="O33" s="12">
        <f>SUM(P33:Q33)</f>
        <v>170</v>
      </c>
      <c r="P33" s="12">
        <v>22</v>
      </c>
      <c r="Q33" s="1">
        <f>SUM(R33:S33)</f>
        <v>148</v>
      </c>
      <c r="R33" s="1">
        <v>14</v>
      </c>
      <c r="S33" s="1">
        <v>134</v>
      </c>
    </row>
    <row r="34" spans="2:19" ht="15.75" customHeight="1">
      <c r="B34" s="18" t="s">
        <v>42</v>
      </c>
      <c r="D34" s="16" t="s">
        <v>103</v>
      </c>
      <c r="E34" s="17" t="s">
        <v>103</v>
      </c>
      <c r="F34" s="18" t="s">
        <v>103</v>
      </c>
      <c r="G34" s="18" t="s">
        <v>103</v>
      </c>
      <c r="H34" s="18" t="s">
        <v>103</v>
      </c>
      <c r="I34" s="18" t="s">
        <v>103</v>
      </c>
      <c r="J34" s="13"/>
      <c r="K34" s="12"/>
      <c r="L34" s="17" t="s">
        <v>44</v>
      </c>
      <c r="M34" s="12"/>
      <c r="N34" s="11">
        <v>140</v>
      </c>
      <c r="O34" s="12">
        <f>SUM(P34:Q34)</f>
        <v>90</v>
      </c>
      <c r="P34" s="12">
        <v>9</v>
      </c>
      <c r="Q34" s="1">
        <f>SUM(R34:S34)</f>
        <v>81</v>
      </c>
      <c r="R34" s="1">
        <v>9</v>
      </c>
      <c r="S34" s="1">
        <v>72</v>
      </c>
    </row>
    <row r="35" spans="2:16" ht="15.75" customHeight="1">
      <c r="B35" s="18" t="s">
        <v>45</v>
      </c>
      <c r="D35" s="11">
        <v>186</v>
      </c>
      <c r="E35" s="12">
        <f t="shared" si="6"/>
        <v>93</v>
      </c>
      <c r="F35" s="12">
        <v>31</v>
      </c>
      <c r="G35" s="12">
        <f t="shared" si="7"/>
        <v>62</v>
      </c>
      <c r="H35" s="12">
        <v>11</v>
      </c>
      <c r="I35" s="12">
        <v>51</v>
      </c>
      <c r="J35" s="13"/>
      <c r="K35" s="12"/>
      <c r="L35" s="17"/>
      <c r="M35" s="12"/>
      <c r="N35" s="11"/>
      <c r="O35" s="12"/>
      <c r="P35" s="12"/>
    </row>
    <row r="36" spans="2:19" ht="15.75" customHeight="1">
      <c r="B36" s="18" t="s">
        <v>46</v>
      </c>
      <c r="D36" s="11">
        <v>408</v>
      </c>
      <c r="E36" s="12">
        <f t="shared" si="6"/>
        <v>208</v>
      </c>
      <c r="F36" s="12">
        <v>79</v>
      </c>
      <c r="G36" s="12">
        <f t="shared" si="7"/>
        <v>129</v>
      </c>
      <c r="H36" s="12">
        <v>23</v>
      </c>
      <c r="I36" s="12">
        <v>106</v>
      </c>
      <c r="J36" s="13"/>
      <c r="K36" s="12"/>
      <c r="L36" s="17" t="s">
        <v>47</v>
      </c>
      <c r="M36" s="12"/>
      <c r="N36" s="11">
        <v>376</v>
      </c>
      <c r="O36" s="12">
        <f>SUM(P36:Q36)</f>
        <v>309</v>
      </c>
      <c r="P36" s="12">
        <v>49</v>
      </c>
      <c r="Q36" s="1">
        <f>SUM(R36:S36)</f>
        <v>260</v>
      </c>
      <c r="R36" s="1">
        <v>39</v>
      </c>
      <c r="S36" s="1">
        <v>221</v>
      </c>
    </row>
    <row r="37" spans="2:19" ht="15.75" customHeight="1">
      <c r="B37" s="18"/>
      <c r="D37" s="11"/>
      <c r="E37" s="12"/>
      <c r="F37" s="12"/>
      <c r="G37" s="12"/>
      <c r="H37" s="12"/>
      <c r="I37" s="12"/>
      <c r="J37" s="13"/>
      <c r="K37" s="12"/>
      <c r="L37" s="17" t="s">
        <v>48</v>
      </c>
      <c r="M37" s="12"/>
      <c r="N37" s="11">
        <v>289</v>
      </c>
      <c r="O37" s="12">
        <f>SUM(P37:Q37)</f>
        <v>249</v>
      </c>
      <c r="P37" s="12">
        <v>36</v>
      </c>
      <c r="Q37" s="1">
        <f>SUM(R37:S37)</f>
        <v>213</v>
      </c>
      <c r="R37" s="1">
        <v>34</v>
      </c>
      <c r="S37" s="1">
        <v>179</v>
      </c>
    </row>
    <row r="38" spans="2:19" ht="15.75" customHeight="1">
      <c r="B38" s="18" t="s">
        <v>49</v>
      </c>
      <c r="D38" s="11">
        <v>634</v>
      </c>
      <c r="E38" s="12">
        <f t="shared" si="6"/>
        <v>513</v>
      </c>
      <c r="F38" s="12">
        <v>92</v>
      </c>
      <c r="G38" s="12">
        <f t="shared" si="7"/>
        <v>421</v>
      </c>
      <c r="H38" s="12">
        <v>144</v>
      </c>
      <c r="I38" s="12">
        <v>277</v>
      </c>
      <c r="J38" s="13"/>
      <c r="K38" s="12"/>
      <c r="L38" s="17" t="s">
        <v>50</v>
      </c>
      <c r="M38" s="12"/>
      <c r="N38" s="11">
        <v>309</v>
      </c>
      <c r="O38" s="12">
        <f>SUM(P38:Q38)</f>
        <v>285</v>
      </c>
      <c r="P38" s="12">
        <v>44</v>
      </c>
      <c r="Q38" s="1">
        <f>SUM(R38:S38)</f>
        <v>241</v>
      </c>
      <c r="R38" s="1">
        <v>46</v>
      </c>
      <c r="S38" s="1">
        <v>195</v>
      </c>
    </row>
    <row r="39" spans="2:16" ht="15.75" customHeight="1">
      <c r="B39" s="18" t="s">
        <v>51</v>
      </c>
      <c r="D39" s="11">
        <v>537</v>
      </c>
      <c r="E39" s="12">
        <f t="shared" si="6"/>
        <v>443</v>
      </c>
      <c r="F39" s="12">
        <v>86</v>
      </c>
      <c r="G39" s="12">
        <f t="shared" si="7"/>
        <v>357</v>
      </c>
      <c r="H39" s="12">
        <v>117</v>
      </c>
      <c r="I39" s="12">
        <v>240</v>
      </c>
      <c r="J39" s="13"/>
      <c r="K39" s="12"/>
      <c r="L39" s="17"/>
      <c r="M39" s="12"/>
      <c r="N39" s="11"/>
      <c r="O39" s="12"/>
      <c r="P39" s="12"/>
    </row>
    <row r="40" spans="2:16" ht="15.75" customHeight="1">
      <c r="B40" s="18" t="s">
        <v>52</v>
      </c>
      <c r="D40" s="11">
        <v>377</v>
      </c>
      <c r="E40" s="12">
        <f t="shared" si="6"/>
        <v>247</v>
      </c>
      <c r="F40" s="12">
        <v>43</v>
      </c>
      <c r="G40" s="12">
        <f t="shared" si="7"/>
        <v>204</v>
      </c>
      <c r="H40" s="12">
        <v>67</v>
      </c>
      <c r="I40" s="12">
        <v>137</v>
      </c>
      <c r="J40" s="13"/>
      <c r="K40" s="12"/>
      <c r="L40" s="17"/>
      <c r="M40" s="12"/>
      <c r="N40" s="11"/>
      <c r="O40" s="12"/>
      <c r="P40" s="12"/>
    </row>
    <row r="41" spans="2:19" ht="15.75" customHeight="1">
      <c r="B41" s="18" t="s">
        <v>53</v>
      </c>
      <c r="D41" s="11">
        <v>574</v>
      </c>
      <c r="E41" s="12">
        <f t="shared" si="6"/>
        <v>449</v>
      </c>
      <c r="F41" s="12">
        <v>88</v>
      </c>
      <c r="G41" s="12">
        <f t="shared" si="7"/>
        <v>361</v>
      </c>
      <c r="H41" s="12">
        <v>96</v>
      </c>
      <c r="I41" s="12">
        <v>265</v>
      </c>
      <c r="J41" s="13"/>
      <c r="K41" s="12"/>
      <c r="L41" s="23" t="s">
        <v>54</v>
      </c>
      <c r="M41" s="12"/>
      <c r="N41" s="11">
        <f aca="true" t="shared" si="8" ref="N41:S41">SUM(N43:N53)</f>
        <v>1892</v>
      </c>
      <c r="O41" s="12">
        <f t="shared" si="8"/>
        <v>1022</v>
      </c>
      <c r="P41" s="12">
        <f t="shared" si="8"/>
        <v>307</v>
      </c>
      <c r="Q41" s="12">
        <f t="shared" si="8"/>
        <v>715</v>
      </c>
      <c r="R41" s="12">
        <f t="shared" si="8"/>
        <v>160</v>
      </c>
      <c r="S41" s="12">
        <f t="shared" si="8"/>
        <v>555</v>
      </c>
    </row>
    <row r="42" spans="2:19" ht="15.75" customHeight="1">
      <c r="B42" s="18" t="s">
        <v>55</v>
      </c>
      <c r="D42" s="11">
        <v>766</v>
      </c>
      <c r="E42" s="12">
        <f t="shared" si="6"/>
        <v>593</v>
      </c>
      <c r="F42" s="12">
        <v>107</v>
      </c>
      <c r="G42" s="12">
        <f t="shared" si="7"/>
        <v>486</v>
      </c>
      <c r="H42" s="12">
        <v>135</v>
      </c>
      <c r="I42" s="12">
        <v>351</v>
      </c>
      <c r="J42" s="13"/>
      <c r="K42" s="12"/>
      <c r="L42" s="23"/>
      <c r="M42" s="12"/>
      <c r="N42" s="11"/>
      <c r="O42" s="12"/>
      <c r="P42" s="12"/>
      <c r="Q42" s="12"/>
      <c r="R42" s="12"/>
      <c r="S42" s="12"/>
    </row>
    <row r="43" spans="2:19" ht="15.75" customHeight="1">
      <c r="B43" s="18"/>
      <c r="D43" s="11"/>
      <c r="E43" s="12"/>
      <c r="F43" s="12"/>
      <c r="G43" s="12"/>
      <c r="H43" s="12"/>
      <c r="I43" s="12"/>
      <c r="J43" s="13"/>
      <c r="K43" s="12"/>
      <c r="L43" s="17" t="s">
        <v>56</v>
      </c>
      <c r="M43" s="12"/>
      <c r="N43" s="11">
        <v>286</v>
      </c>
      <c r="O43" s="12">
        <f>SUM(P43:Q43)</f>
        <v>214</v>
      </c>
      <c r="P43" s="12">
        <v>74</v>
      </c>
      <c r="Q43" s="1">
        <f>SUM(R43:S43)</f>
        <v>140</v>
      </c>
      <c r="R43" s="1">
        <v>32</v>
      </c>
      <c r="S43" s="1">
        <v>108</v>
      </c>
    </row>
    <row r="44" spans="2:19" ht="15.75" customHeight="1">
      <c r="B44" s="18" t="s">
        <v>57</v>
      </c>
      <c r="D44" s="11">
        <v>920</v>
      </c>
      <c r="E44" s="12">
        <f t="shared" si="6"/>
        <v>718</v>
      </c>
      <c r="F44" s="12">
        <v>185</v>
      </c>
      <c r="G44" s="12">
        <f t="shared" si="7"/>
        <v>533</v>
      </c>
      <c r="H44" s="12">
        <v>175</v>
      </c>
      <c r="I44" s="12">
        <v>358</v>
      </c>
      <c r="J44" s="13"/>
      <c r="K44" s="12"/>
      <c r="L44" s="17" t="s">
        <v>58</v>
      </c>
      <c r="M44" s="12"/>
      <c r="N44" s="11">
        <v>181</v>
      </c>
      <c r="O44" s="12">
        <f>SUM(P44:Q44)</f>
        <v>117</v>
      </c>
      <c r="P44" s="12">
        <v>28</v>
      </c>
      <c r="Q44" s="1">
        <f>SUM(R44:S44)</f>
        <v>89</v>
      </c>
      <c r="R44" s="1">
        <v>20</v>
      </c>
      <c r="S44" s="1">
        <v>69</v>
      </c>
    </row>
    <row r="45" spans="2:19" ht="15.75" customHeight="1">
      <c r="B45" s="18" t="s">
        <v>59</v>
      </c>
      <c r="D45" s="11">
        <v>69</v>
      </c>
      <c r="E45" s="12">
        <f t="shared" si="6"/>
        <v>27</v>
      </c>
      <c r="F45" s="12">
        <v>7</v>
      </c>
      <c r="G45" s="12">
        <f t="shared" si="7"/>
        <v>20</v>
      </c>
      <c r="H45" s="12">
        <v>2</v>
      </c>
      <c r="I45" s="12">
        <v>18</v>
      </c>
      <c r="J45" s="13"/>
      <c r="K45" s="12"/>
      <c r="L45" s="17" t="s">
        <v>60</v>
      </c>
      <c r="M45" s="12"/>
      <c r="N45" s="11">
        <v>215</v>
      </c>
      <c r="O45" s="12">
        <f>SUM(P45:Q45)</f>
        <v>178</v>
      </c>
      <c r="P45" s="12">
        <v>64</v>
      </c>
      <c r="Q45" s="1">
        <f>SUM(R45:S45)</f>
        <v>114</v>
      </c>
      <c r="R45" s="1">
        <v>48</v>
      </c>
      <c r="S45" s="1">
        <v>66</v>
      </c>
    </row>
    <row r="46" spans="2:19" ht="15.75" customHeight="1">
      <c r="B46" s="18" t="s">
        <v>61</v>
      </c>
      <c r="D46" s="11">
        <v>33</v>
      </c>
      <c r="E46" s="12">
        <f t="shared" si="6"/>
        <v>3</v>
      </c>
      <c r="F46" s="12">
        <v>1</v>
      </c>
      <c r="G46" s="12">
        <f t="shared" si="7"/>
        <v>2</v>
      </c>
      <c r="H46" s="18" t="s">
        <v>103</v>
      </c>
      <c r="I46" s="12">
        <v>2</v>
      </c>
      <c r="J46" s="13"/>
      <c r="K46" s="12"/>
      <c r="L46" s="17" t="s">
        <v>62</v>
      </c>
      <c r="M46" s="12"/>
      <c r="N46" s="11">
        <v>537</v>
      </c>
      <c r="O46" s="12">
        <f>SUM(P46:Q46)</f>
        <v>452</v>
      </c>
      <c r="P46" s="12">
        <v>111</v>
      </c>
      <c r="Q46" s="1">
        <f>SUM(R46:S46)</f>
        <v>341</v>
      </c>
      <c r="R46" s="1">
        <v>55</v>
      </c>
      <c r="S46" s="1">
        <v>286</v>
      </c>
    </row>
    <row r="47" spans="2:19" ht="15.75" customHeight="1">
      <c r="B47" s="18" t="s">
        <v>63</v>
      </c>
      <c r="D47" s="11">
        <v>415</v>
      </c>
      <c r="E47" s="12">
        <f t="shared" si="6"/>
        <v>242</v>
      </c>
      <c r="F47" s="12">
        <v>69</v>
      </c>
      <c r="G47" s="12">
        <f t="shared" si="7"/>
        <v>173</v>
      </c>
      <c r="H47" s="12">
        <v>37</v>
      </c>
      <c r="I47" s="12">
        <v>136</v>
      </c>
      <c r="J47" s="13"/>
      <c r="K47" s="12"/>
      <c r="L47" s="17" t="s">
        <v>64</v>
      </c>
      <c r="M47" s="12"/>
      <c r="N47" s="11">
        <v>18</v>
      </c>
      <c r="O47" s="17" t="s">
        <v>43</v>
      </c>
      <c r="P47" s="18" t="s">
        <v>43</v>
      </c>
      <c r="Q47" s="18" t="s">
        <v>43</v>
      </c>
      <c r="R47" s="18" t="s">
        <v>43</v>
      </c>
      <c r="S47" s="18" t="s">
        <v>43</v>
      </c>
    </row>
    <row r="48" spans="2:19" ht="15.75" customHeight="1">
      <c r="B48" s="18" t="s">
        <v>65</v>
      </c>
      <c r="D48" s="11">
        <v>201</v>
      </c>
      <c r="E48" s="12">
        <f t="shared" si="6"/>
        <v>47</v>
      </c>
      <c r="F48" s="12">
        <v>13</v>
      </c>
      <c r="G48" s="12">
        <f>SUM(H48:I48)</f>
        <v>34</v>
      </c>
      <c r="H48" s="12">
        <v>2</v>
      </c>
      <c r="I48" s="12">
        <v>32</v>
      </c>
      <c r="J48" s="13"/>
      <c r="K48" s="12"/>
      <c r="L48" s="17"/>
      <c r="M48" s="12"/>
      <c r="N48" s="11"/>
      <c r="O48" s="18"/>
      <c r="P48" s="18"/>
      <c r="Q48" s="18"/>
      <c r="R48" s="17"/>
      <c r="S48" s="17"/>
    </row>
    <row r="49" spans="2:19" ht="15.75" customHeight="1">
      <c r="B49" s="18"/>
      <c r="D49" s="11"/>
      <c r="E49" s="12"/>
      <c r="F49" s="12"/>
      <c r="G49" s="12"/>
      <c r="H49" s="12"/>
      <c r="I49" s="12"/>
      <c r="J49" s="13"/>
      <c r="K49" s="12"/>
      <c r="L49" s="17" t="s">
        <v>66</v>
      </c>
      <c r="M49" s="12"/>
      <c r="N49" s="11">
        <v>117</v>
      </c>
      <c r="O49" s="12">
        <f>SUM(P49:Q49)</f>
        <v>1</v>
      </c>
      <c r="P49" s="18" t="s">
        <v>103</v>
      </c>
      <c r="Q49" s="1">
        <f>SUM(R49:S49)</f>
        <v>1</v>
      </c>
      <c r="R49" s="17" t="s">
        <v>103</v>
      </c>
      <c r="S49" s="1">
        <v>1</v>
      </c>
    </row>
    <row r="50" spans="2:19" ht="15.75" customHeight="1">
      <c r="B50" s="10" t="s">
        <v>67</v>
      </c>
      <c r="D50" s="11">
        <f aca="true" t="shared" si="9" ref="D50:I50">SUM(D52:D54)</f>
        <v>2258</v>
      </c>
      <c r="E50" s="12">
        <f t="shared" si="9"/>
        <v>1747</v>
      </c>
      <c r="F50" s="12">
        <f t="shared" si="9"/>
        <v>202</v>
      </c>
      <c r="G50" s="12">
        <f t="shared" si="9"/>
        <v>1545</v>
      </c>
      <c r="H50" s="12">
        <f t="shared" si="9"/>
        <v>301</v>
      </c>
      <c r="I50" s="12">
        <f t="shared" si="9"/>
        <v>1244</v>
      </c>
      <c r="J50" s="13"/>
      <c r="K50" s="12"/>
      <c r="L50" s="17" t="s">
        <v>68</v>
      </c>
      <c r="M50" s="12"/>
      <c r="N50" s="11">
        <v>164</v>
      </c>
      <c r="O50" s="12">
        <f>SUM(P50:Q50)</f>
        <v>26</v>
      </c>
      <c r="P50" s="12">
        <v>15</v>
      </c>
      <c r="Q50" s="1">
        <f>SUM(R50:S50)</f>
        <v>11</v>
      </c>
      <c r="R50" s="1">
        <v>4</v>
      </c>
      <c r="S50" s="1">
        <v>7</v>
      </c>
    </row>
    <row r="51" spans="2:19" ht="15.75" customHeight="1">
      <c r="B51" s="10"/>
      <c r="D51" s="11"/>
      <c r="E51" s="12"/>
      <c r="F51" s="12"/>
      <c r="G51" s="12"/>
      <c r="H51" s="12"/>
      <c r="I51" s="12"/>
      <c r="J51" s="13"/>
      <c r="K51" s="12"/>
      <c r="L51" s="17" t="s">
        <v>69</v>
      </c>
      <c r="M51" s="12"/>
      <c r="N51" s="11">
        <v>162</v>
      </c>
      <c r="O51" s="12">
        <f>SUM(P51:Q51)</f>
        <v>10</v>
      </c>
      <c r="P51" s="12">
        <v>5</v>
      </c>
      <c r="Q51" s="1">
        <f>SUM(R51:S51)</f>
        <v>5</v>
      </c>
      <c r="R51" s="17" t="s">
        <v>103</v>
      </c>
      <c r="S51" s="1">
        <v>5</v>
      </c>
    </row>
    <row r="52" spans="2:19" ht="15.75" customHeight="1">
      <c r="B52" s="17" t="s">
        <v>70</v>
      </c>
      <c r="D52" s="11">
        <v>937</v>
      </c>
      <c r="E52" s="12">
        <f>SUM(F52:G52)</f>
        <v>732</v>
      </c>
      <c r="F52" s="12">
        <v>115</v>
      </c>
      <c r="G52" s="12">
        <f>SUM(H52:I52)</f>
        <v>617</v>
      </c>
      <c r="H52" s="12">
        <v>196</v>
      </c>
      <c r="I52" s="12">
        <v>421</v>
      </c>
      <c r="J52" s="13"/>
      <c r="K52" s="12"/>
      <c r="L52" s="17" t="s">
        <v>71</v>
      </c>
      <c r="M52" s="12"/>
      <c r="N52" s="11">
        <v>176</v>
      </c>
      <c r="O52" s="12">
        <f>SUM(P52:Q52)</f>
        <v>19</v>
      </c>
      <c r="P52" s="12">
        <v>8</v>
      </c>
      <c r="Q52" s="1">
        <f>SUM(R52:S52)</f>
        <v>11</v>
      </c>
      <c r="R52" s="17" t="s">
        <v>103</v>
      </c>
      <c r="S52" s="1">
        <v>11</v>
      </c>
    </row>
    <row r="53" spans="2:19" ht="15.75" customHeight="1">
      <c r="B53" s="17" t="s">
        <v>72</v>
      </c>
      <c r="D53" s="11">
        <v>455</v>
      </c>
      <c r="E53" s="12">
        <f>SUM(F53:G53)</f>
        <v>345</v>
      </c>
      <c r="F53" s="12">
        <v>46</v>
      </c>
      <c r="G53" s="12">
        <f>SUM(H53:I53)</f>
        <v>299</v>
      </c>
      <c r="H53" s="12">
        <v>53</v>
      </c>
      <c r="I53" s="12">
        <v>246</v>
      </c>
      <c r="J53" s="13"/>
      <c r="K53" s="12"/>
      <c r="L53" s="17" t="s">
        <v>73</v>
      </c>
      <c r="M53" s="12"/>
      <c r="N53" s="11">
        <v>36</v>
      </c>
      <c r="O53" s="12">
        <f>SUM(P53:Q53)</f>
        <v>5</v>
      </c>
      <c r="P53" s="12">
        <v>2</v>
      </c>
      <c r="Q53" s="1">
        <f>SUM(R53:S53)</f>
        <v>3</v>
      </c>
      <c r="R53" s="1">
        <v>1</v>
      </c>
      <c r="S53" s="1">
        <v>2</v>
      </c>
    </row>
    <row r="54" spans="2:16" ht="15.75" customHeight="1">
      <c r="B54" s="17" t="s">
        <v>74</v>
      </c>
      <c r="D54" s="11">
        <v>866</v>
      </c>
      <c r="E54" s="12">
        <f>SUM(F54:G54)</f>
        <v>670</v>
      </c>
      <c r="F54" s="12">
        <v>41</v>
      </c>
      <c r="G54" s="12">
        <f>SUM(H54:I54)</f>
        <v>629</v>
      </c>
      <c r="H54" s="12">
        <v>52</v>
      </c>
      <c r="I54" s="12">
        <v>577</v>
      </c>
      <c r="J54" s="13"/>
      <c r="K54" s="12"/>
      <c r="L54" s="17"/>
      <c r="M54" s="12"/>
      <c r="N54" s="11"/>
      <c r="O54" s="12"/>
      <c r="P54" s="12"/>
    </row>
    <row r="55" spans="2:16" ht="15.75" customHeight="1">
      <c r="B55" s="17"/>
      <c r="D55" s="11"/>
      <c r="E55" s="12"/>
      <c r="F55" s="12"/>
      <c r="G55" s="12"/>
      <c r="H55" s="12"/>
      <c r="I55" s="12"/>
      <c r="J55" s="13"/>
      <c r="K55" s="12"/>
      <c r="L55" s="17"/>
      <c r="M55" s="12"/>
      <c r="N55" s="11"/>
      <c r="O55" s="12"/>
      <c r="P55" s="12"/>
    </row>
    <row r="56" spans="2:19" ht="15.75" customHeight="1">
      <c r="B56" s="10" t="s">
        <v>75</v>
      </c>
      <c r="D56" s="11">
        <f aca="true" t="shared" si="10" ref="D56:I56">SUM(D58:D61)</f>
        <v>2469</v>
      </c>
      <c r="E56" s="12">
        <f t="shared" si="10"/>
        <v>1809</v>
      </c>
      <c r="F56" s="12">
        <f t="shared" si="10"/>
        <v>323</v>
      </c>
      <c r="G56" s="12">
        <f t="shared" si="10"/>
        <v>1486</v>
      </c>
      <c r="H56" s="12">
        <f t="shared" si="10"/>
        <v>305</v>
      </c>
      <c r="I56" s="12">
        <f t="shared" si="10"/>
        <v>1181</v>
      </c>
      <c r="J56" s="13"/>
      <c r="K56" s="12"/>
      <c r="L56" s="23" t="s">
        <v>76</v>
      </c>
      <c r="M56" s="12"/>
      <c r="N56" s="11">
        <f aca="true" t="shared" si="11" ref="N56:S56">SUM(N58:N61)</f>
        <v>3153</v>
      </c>
      <c r="O56" s="12">
        <f t="shared" si="11"/>
        <v>2587</v>
      </c>
      <c r="P56" s="12">
        <f t="shared" si="11"/>
        <v>450</v>
      </c>
      <c r="Q56" s="12">
        <f t="shared" si="11"/>
        <v>2137</v>
      </c>
      <c r="R56" s="12">
        <f t="shared" si="11"/>
        <v>378</v>
      </c>
      <c r="S56" s="12">
        <f t="shared" si="11"/>
        <v>1759</v>
      </c>
    </row>
    <row r="57" spans="2:19" ht="15.75" customHeight="1">
      <c r="B57" s="10"/>
      <c r="D57" s="11"/>
      <c r="E57" s="12"/>
      <c r="F57" s="12"/>
      <c r="G57" s="12"/>
      <c r="H57" s="12"/>
      <c r="I57" s="12"/>
      <c r="J57" s="13"/>
      <c r="K57" s="12"/>
      <c r="L57" s="23"/>
      <c r="M57" s="12"/>
      <c r="N57" s="11"/>
      <c r="O57" s="12"/>
      <c r="P57" s="12"/>
      <c r="Q57" s="12"/>
      <c r="R57" s="12"/>
      <c r="S57" s="12"/>
    </row>
    <row r="58" spans="2:19" ht="15.75" customHeight="1">
      <c r="B58" s="17" t="s">
        <v>77</v>
      </c>
      <c r="D58" s="11">
        <v>432</v>
      </c>
      <c r="E58" s="12">
        <f>SUM(F58:G58)</f>
        <v>373</v>
      </c>
      <c r="F58" s="12">
        <v>45</v>
      </c>
      <c r="G58" s="12">
        <f>SUM(H58:I58)</f>
        <v>328</v>
      </c>
      <c r="H58" s="12">
        <v>74</v>
      </c>
      <c r="I58" s="12">
        <v>254</v>
      </c>
      <c r="J58" s="13"/>
      <c r="K58" s="12"/>
      <c r="L58" s="17" t="s">
        <v>78</v>
      </c>
      <c r="M58" s="12"/>
      <c r="N58" s="11">
        <v>1011</v>
      </c>
      <c r="O58" s="12">
        <f>SUM(P58:Q58)</f>
        <v>822</v>
      </c>
      <c r="P58" s="12">
        <v>149</v>
      </c>
      <c r="Q58" s="1">
        <f>SUM(R58:S58)</f>
        <v>673</v>
      </c>
      <c r="R58" s="1">
        <v>133</v>
      </c>
      <c r="S58" s="1">
        <v>540</v>
      </c>
    </row>
    <row r="59" spans="2:19" ht="15.75" customHeight="1">
      <c r="B59" s="17" t="s">
        <v>79</v>
      </c>
      <c r="D59" s="11">
        <v>457</v>
      </c>
      <c r="E59" s="12">
        <f>SUM(F59:G59)</f>
        <v>318</v>
      </c>
      <c r="F59" s="12">
        <v>128</v>
      </c>
      <c r="G59" s="12">
        <f>SUM(H59:I59)</f>
        <v>190</v>
      </c>
      <c r="H59" s="12">
        <v>85</v>
      </c>
      <c r="I59" s="12">
        <v>105</v>
      </c>
      <c r="J59" s="13"/>
      <c r="K59" s="12"/>
      <c r="L59" s="17" t="s">
        <v>80</v>
      </c>
      <c r="M59" s="12"/>
      <c r="N59" s="11">
        <v>671</v>
      </c>
      <c r="O59" s="12">
        <f>SUM(P59:Q59)</f>
        <v>566</v>
      </c>
      <c r="P59" s="12">
        <v>113</v>
      </c>
      <c r="Q59" s="1">
        <f>SUM(R59:S59)</f>
        <v>453</v>
      </c>
      <c r="R59" s="1">
        <v>58</v>
      </c>
      <c r="S59" s="1">
        <v>395</v>
      </c>
    </row>
    <row r="60" spans="2:19" ht="15.75" customHeight="1">
      <c r="B60" s="17" t="s">
        <v>81</v>
      </c>
      <c r="D60" s="11">
        <v>947</v>
      </c>
      <c r="E60" s="12">
        <f>SUM(F60:G60)</f>
        <v>682</v>
      </c>
      <c r="F60" s="12">
        <v>84</v>
      </c>
      <c r="G60" s="12">
        <f>SUM(H60:I60)</f>
        <v>598</v>
      </c>
      <c r="H60" s="12">
        <v>90</v>
      </c>
      <c r="I60" s="12">
        <v>508</v>
      </c>
      <c r="J60" s="13"/>
      <c r="K60" s="12"/>
      <c r="L60" s="17" t="s">
        <v>82</v>
      </c>
      <c r="M60" s="12"/>
      <c r="N60" s="11">
        <v>1002</v>
      </c>
      <c r="O60" s="12">
        <f>SUM(P60:Q60)</f>
        <v>828</v>
      </c>
      <c r="P60" s="12">
        <v>132</v>
      </c>
      <c r="Q60" s="1">
        <f>SUM(R60:S60)</f>
        <v>696</v>
      </c>
      <c r="R60" s="1">
        <v>99</v>
      </c>
      <c r="S60" s="1">
        <v>597</v>
      </c>
    </row>
    <row r="61" spans="2:19" ht="15.75" customHeight="1">
      <c r="B61" s="17" t="s">
        <v>83</v>
      </c>
      <c r="D61" s="11">
        <v>633</v>
      </c>
      <c r="E61" s="12">
        <f>SUM(F61:G61)</f>
        <v>436</v>
      </c>
      <c r="F61" s="12">
        <v>66</v>
      </c>
      <c r="G61" s="12">
        <f>SUM(H61:I61)</f>
        <v>370</v>
      </c>
      <c r="H61" s="12">
        <v>56</v>
      </c>
      <c r="I61" s="12">
        <v>314</v>
      </c>
      <c r="J61" s="13"/>
      <c r="K61" s="12"/>
      <c r="L61" s="17" t="s">
        <v>84</v>
      </c>
      <c r="M61" s="12"/>
      <c r="N61" s="11">
        <v>469</v>
      </c>
      <c r="O61" s="12">
        <f>SUM(P61:Q61)</f>
        <v>371</v>
      </c>
      <c r="P61" s="12">
        <v>56</v>
      </c>
      <c r="Q61" s="1">
        <f>SUM(R61:S61)</f>
        <v>315</v>
      </c>
      <c r="R61" s="1">
        <v>88</v>
      </c>
      <c r="S61" s="1">
        <v>227</v>
      </c>
    </row>
    <row r="62" spans="2:16" ht="15.75" customHeight="1">
      <c r="B62" s="17"/>
      <c r="D62" s="11"/>
      <c r="E62" s="12"/>
      <c r="F62" s="12"/>
      <c r="G62" s="12"/>
      <c r="H62" s="12"/>
      <c r="I62" s="12"/>
      <c r="J62" s="13"/>
      <c r="K62" s="12"/>
      <c r="L62" s="17"/>
      <c r="M62" s="12"/>
      <c r="N62" s="11"/>
      <c r="O62" s="12"/>
      <c r="P62" s="12"/>
    </row>
    <row r="63" spans="2:19" ht="15.75" customHeight="1">
      <c r="B63" s="10" t="s">
        <v>85</v>
      </c>
      <c r="D63" s="11">
        <f aca="true" t="shared" si="12" ref="D63:I63">SUM(D65:D71,N10:N20)</f>
        <v>9587</v>
      </c>
      <c r="E63" s="12">
        <f t="shared" si="12"/>
        <v>7599</v>
      </c>
      <c r="F63" s="12">
        <f t="shared" si="12"/>
        <v>2690</v>
      </c>
      <c r="G63" s="12">
        <f t="shared" si="12"/>
        <v>4909</v>
      </c>
      <c r="H63" s="12">
        <f t="shared" si="12"/>
        <v>1802</v>
      </c>
      <c r="I63" s="12">
        <f t="shared" si="12"/>
        <v>3107</v>
      </c>
      <c r="J63" s="13"/>
      <c r="K63" s="12"/>
      <c r="L63" s="23" t="s">
        <v>86</v>
      </c>
      <c r="M63" s="12"/>
      <c r="N63" s="11">
        <f aca="true" t="shared" si="13" ref="N63:S63">SUM(N65:N71)</f>
        <v>1604</v>
      </c>
      <c r="O63" s="12">
        <f t="shared" si="13"/>
        <v>939</v>
      </c>
      <c r="P63" s="1">
        <f t="shared" si="13"/>
        <v>106</v>
      </c>
      <c r="Q63" s="1">
        <f t="shared" si="13"/>
        <v>833</v>
      </c>
      <c r="R63" s="1">
        <f t="shared" si="13"/>
        <v>70</v>
      </c>
      <c r="S63" s="1">
        <f t="shared" si="13"/>
        <v>763</v>
      </c>
    </row>
    <row r="64" spans="2:15" ht="15.75" customHeight="1">
      <c r="B64" s="10"/>
      <c r="D64" s="11"/>
      <c r="E64" s="12"/>
      <c r="F64" s="12"/>
      <c r="G64" s="12"/>
      <c r="H64" s="12"/>
      <c r="I64" s="12"/>
      <c r="J64" s="13"/>
      <c r="K64" s="12"/>
      <c r="L64" s="23"/>
      <c r="M64" s="12"/>
      <c r="N64" s="11"/>
      <c r="O64" s="12"/>
    </row>
    <row r="65" spans="2:19" ht="15.75" customHeight="1">
      <c r="B65" s="17" t="s">
        <v>87</v>
      </c>
      <c r="D65" s="11">
        <v>992</v>
      </c>
      <c r="E65" s="12">
        <f aca="true" t="shared" si="14" ref="E65:E71">SUM(F65:G65)</f>
        <v>813</v>
      </c>
      <c r="F65" s="12">
        <v>284</v>
      </c>
      <c r="G65" s="12">
        <f aca="true" t="shared" si="15" ref="G65:G71">SUM(H65:I65)</f>
        <v>529</v>
      </c>
      <c r="H65" s="12">
        <v>183</v>
      </c>
      <c r="I65" s="12">
        <v>346</v>
      </c>
      <c r="J65" s="13"/>
      <c r="K65" s="12"/>
      <c r="L65" s="17" t="s">
        <v>88</v>
      </c>
      <c r="M65" s="12"/>
      <c r="N65" s="11">
        <v>481</v>
      </c>
      <c r="O65" s="12">
        <f>SUM(P65:Q65)</f>
        <v>351</v>
      </c>
      <c r="P65" s="12">
        <v>32</v>
      </c>
      <c r="Q65" s="1">
        <f>SUM(R65:S65)</f>
        <v>319</v>
      </c>
      <c r="R65" s="1">
        <v>11</v>
      </c>
      <c r="S65" s="1">
        <v>308</v>
      </c>
    </row>
    <row r="66" spans="2:19" ht="15.75" customHeight="1">
      <c r="B66" s="17" t="s">
        <v>89</v>
      </c>
      <c r="D66" s="11">
        <v>1036</v>
      </c>
      <c r="E66" s="12">
        <f t="shared" si="14"/>
        <v>878</v>
      </c>
      <c r="F66" s="12">
        <v>298</v>
      </c>
      <c r="G66" s="12">
        <f t="shared" si="15"/>
        <v>580</v>
      </c>
      <c r="H66" s="12">
        <v>207</v>
      </c>
      <c r="I66" s="12">
        <v>373</v>
      </c>
      <c r="J66" s="13"/>
      <c r="K66" s="12"/>
      <c r="L66" s="17" t="s">
        <v>90</v>
      </c>
      <c r="M66" s="12"/>
      <c r="N66" s="11">
        <v>139</v>
      </c>
      <c r="O66" s="12">
        <f>SUM(P66:Q66)</f>
        <v>103</v>
      </c>
      <c r="P66" s="12">
        <v>15</v>
      </c>
      <c r="Q66" s="1">
        <f>SUM(R66:S66)</f>
        <v>88</v>
      </c>
      <c r="R66" s="1">
        <v>6</v>
      </c>
      <c r="S66" s="1">
        <v>82</v>
      </c>
    </row>
    <row r="67" spans="2:19" ht="15.75" customHeight="1">
      <c r="B67" s="17" t="s">
        <v>91</v>
      </c>
      <c r="D67" s="11">
        <v>709</v>
      </c>
      <c r="E67" s="12">
        <f t="shared" si="14"/>
        <v>608</v>
      </c>
      <c r="F67" s="12">
        <v>113</v>
      </c>
      <c r="G67" s="12">
        <f t="shared" si="15"/>
        <v>495</v>
      </c>
      <c r="H67" s="12">
        <v>149</v>
      </c>
      <c r="I67" s="12">
        <v>346</v>
      </c>
      <c r="J67" s="13"/>
      <c r="K67" s="12"/>
      <c r="L67" s="17" t="s">
        <v>92</v>
      </c>
      <c r="M67" s="12"/>
      <c r="N67" s="11">
        <v>185</v>
      </c>
      <c r="O67" s="12">
        <f>SUM(P67:Q67)</f>
        <v>86</v>
      </c>
      <c r="P67" s="12">
        <v>14</v>
      </c>
      <c r="Q67" s="1">
        <f>SUM(R67:S67)</f>
        <v>72</v>
      </c>
      <c r="R67" s="1">
        <v>8</v>
      </c>
      <c r="S67" s="1">
        <v>64</v>
      </c>
    </row>
    <row r="68" spans="2:19" ht="15.75" customHeight="1">
      <c r="B68" s="17" t="s">
        <v>93</v>
      </c>
      <c r="D68" s="11">
        <v>885</v>
      </c>
      <c r="E68" s="12">
        <f t="shared" si="14"/>
        <v>778</v>
      </c>
      <c r="F68" s="12">
        <v>134</v>
      </c>
      <c r="G68" s="12">
        <f t="shared" si="15"/>
        <v>644</v>
      </c>
      <c r="H68" s="12">
        <v>160</v>
      </c>
      <c r="I68" s="12">
        <v>484</v>
      </c>
      <c r="J68" s="13"/>
      <c r="K68" s="12"/>
      <c r="L68" s="17" t="s">
        <v>94</v>
      </c>
      <c r="M68" s="12"/>
      <c r="N68" s="11">
        <v>177</v>
      </c>
      <c r="O68" s="12">
        <f>SUM(P68:Q68)</f>
        <v>124</v>
      </c>
      <c r="P68" s="12">
        <v>20</v>
      </c>
      <c r="Q68" s="1">
        <f>SUM(R68:S68)</f>
        <v>104</v>
      </c>
      <c r="R68" s="1">
        <v>9</v>
      </c>
      <c r="S68" s="1">
        <v>95</v>
      </c>
    </row>
    <row r="69" spans="2:19" ht="15.75" customHeight="1">
      <c r="B69" s="18" t="s">
        <v>95</v>
      </c>
      <c r="D69" s="11">
        <v>298</v>
      </c>
      <c r="E69" s="12">
        <f t="shared" si="14"/>
        <v>255</v>
      </c>
      <c r="F69" s="12">
        <v>62</v>
      </c>
      <c r="G69" s="12">
        <f t="shared" si="15"/>
        <v>193</v>
      </c>
      <c r="H69" s="12">
        <v>82</v>
      </c>
      <c r="I69" s="12">
        <v>111</v>
      </c>
      <c r="J69" s="13"/>
      <c r="K69" s="12"/>
      <c r="L69" s="17" t="s">
        <v>96</v>
      </c>
      <c r="M69" s="12"/>
      <c r="N69" s="11">
        <v>490</v>
      </c>
      <c r="O69" s="12">
        <f>SUM(P69:Q69)</f>
        <v>217</v>
      </c>
      <c r="P69" s="12">
        <v>22</v>
      </c>
      <c r="Q69" s="1">
        <f>SUM(R69:S69)</f>
        <v>195</v>
      </c>
      <c r="R69" s="1">
        <v>30</v>
      </c>
      <c r="S69" s="1">
        <v>165</v>
      </c>
    </row>
    <row r="70" spans="2:16" ht="15.75" customHeight="1">
      <c r="B70" s="18"/>
      <c r="D70" s="11"/>
      <c r="E70" s="12"/>
      <c r="F70" s="12"/>
      <c r="G70" s="12"/>
      <c r="H70" s="12"/>
      <c r="I70" s="12"/>
      <c r="J70" s="13"/>
      <c r="K70" s="12"/>
      <c r="L70" s="17"/>
      <c r="M70" s="12"/>
      <c r="N70" s="11"/>
      <c r="O70" s="12"/>
      <c r="P70" s="12"/>
    </row>
    <row r="71" spans="1:19" ht="15.75" customHeight="1" thickBot="1">
      <c r="A71" s="5"/>
      <c r="B71" s="19" t="s">
        <v>97</v>
      </c>
      <c r="C71" s="5"/>
      <c r="D71" s="20">
        <v>569</v>
      </c>
      <c r="E71" s="5">
        <f t="shared" si="14"/>
        <v>374</v>
      </c>
      <c r="F71" s="5">
        <v>81</v>
      </c>
      <c r="G71" s="5">
        <f t="shared" si="15"/>
        <v>293</v>
      </c>
      <c r="H71" s="5">
        <v>78</v>
      </c>
      <c r="I71" s="5">
        <v>215</v>
      </c>
      <c r="J71" s="21"/>
      <c r="K71" s="5"/>
      <c r="L71" s="19" t="s">
        <v>98</v>
      </c>
      <c r="M71" s="5"/>
      <c r="N71" s="20">
        <v>132</v>
      </c>
      <c r="O71" s="5">
        <f>SUM(P71:Q71)</f>
        <v>58</v>
      </c>
      <c r="P71" s="5">
        <v>3</v>
      </c>
      <c r="Q71" s="5">
        <f>SUM(R71:S71)</f>
        <v>55</v>
      </c>
      <c r="R71" s="5">
        <v>6</v>
      </c>
      <c r="S71" s="5">
        <v>49</v>
      </c>
    </row>
    <row r="72" ht="15" customHeight="1">
      <c r="B72" s="4" t="s">
        <v>99</v>
      </c>
    </row>
    <row r="73" ht="15" customHeight="1">
      <c r="B73" s="4" t="s">
        <v>111</v>
      </c>
    </row>
    <row r="74" ht="15" customHeight="1">
      <c r="B74" s="4" t="s">
        <v>110</v>
      </c>
    </row>
  </sheetData>
  <mergeCells count="15">
    <mergeCell ref="N1:O1"/>
    <mergeCell ref="B7:B9"/>
    <mergeCell ref="F8:F9"/>
    <mergeCell ref="D7:D9"/>
    <mergeCell ref="E7:E9"/>
    <mergeCell ref="F7:J7"/>
    <mergeCell ref="G8:J8"/>
    <mergeCell ref="I9:J9"/>
    <mergeCell ref="L7:L9"/>
    <mergeCell ref="N7:N9"/>
    <mergeCell ref="O7:O9"/>
    <mergeCell ref="P7:T7"/>
    <mergeCell ref="P8:P9"/>
    <mergeCell ref="Q8:T8"/>
    <mergeCell ref="S9:T9"/>
  </mergeCells>
  <printOptions/>
  <pageMargins left="0.5905511811023623" right="0.33" top="0.3937007874015748" bottom="0" header="0.5118110236220472" footer="0.5118110236220472"/>
  <pageSetup horizontalDpi="400" verticalDpi="400" orientation="portrait" pageOrder="overThenDown" paperSize="9" scale="65" r:id="rId1"/>
  <ignoredErrors>
    <ignoredError sqref="B13 B11" numberStoredAsText="1"/>
    <ignoredError sqref="D25:I27 D15:I15 D19:I23" formulaRange="1"/>
    <ignoredError sqref="G30 E56:G56 E50:G50 E58:G61" formula="1"/>
  </ignoredError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情報政策課</cp:lastModifiedBy>
  <cp:lastPrinted>2003-10-30T01:55:43Z</cp:lastPrinted>
  <dcterms:modified xsi:type="dcterms:W3CDTF">2013-06-06T02:11:20Z</dcterms:modified>
  <cp:category/>
  <cp:version/>
  <cp:contentType/>
  <cp:contentStatus/>
</cp:coreProperties>
</file>