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'小浜町～上対馬町'!$A$1:$N$52</definedName>
    <definedName name="_xlnm.Print_Area" localSheetId="0">'長崎市～千々石町'!$A$1:$N$48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<sst xmlns="http://schemas.openxmlformats.org/spreadsheetml/2006/main" count="128" uniqueCount="109">
  <si>
    <t>市町村</t>
  </si>
  <si>
    <t>年間商品販売額</t>
  </si>
  <si>
    <t>商品手持額</t>
  </si>
  <si>
    <t>計</t>
  </si>
  <si>
    <t>個人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</si>
  <si>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</si>
  <si>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</si>
  <si>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</si>
  <si>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</si>
  <si>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</si>
  <si>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</si>
  <si>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</si>
  <si>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</si>
  <si>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</si>
  <si>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</si>
  <si>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</si>
  <si>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</si>
  <si>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</si>
  <si>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</si>
  <si>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</si>
  <si>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</si>
  <si>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</si>
  <si>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</si>
  <si>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</si>
  <si>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</si>
  <si>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</si>
  <si>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</si>
  <si>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</si>
  <si>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</si>
  <si>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</si>
  <si>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</si>
  <si>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</si>
  <si>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</si>
  <si>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</si>
  <si>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</si>
  <si>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</si>
  <si>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</si>
  <si>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</si>
  <si>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</si>
  <si>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</si>
  <si>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</si>
  <si>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</si>
  <si>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</si>
  <si>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</si>
  <si>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</si>
  <si>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</si>
  <si>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</si>
  <si>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</si>
  <si>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商 品 販 売 額 お よ び 商 品 手 持 額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</si>
  <si>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</si>
  <si>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</si>
  <si>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</si>
  <si>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</si>
  <si>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</si>
  <si>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</si>
  <si>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</si>
  <si>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</si>
  <si>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</si>
  <si>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</si>
  <si>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</si>
  <si>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</si>
  <si>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</si>
  <si>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</si>
  <si>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</si>
  <si>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</si>
  <si>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</si>
  <si>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</si>
  <si>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</si>
  <si>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</si>
  <si>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</si>
  <si>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</si>
  <si>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</si>
  <si>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</si>
  <si>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</si>
  <si>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</si>
  <si>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</si>
  <si>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</si>
  <si>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</si>
  <si>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</si>
  <si>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</si>
  <si>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</si>
  <si>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</si>
  <si>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</si>
  <si>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</si>
  <si>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</si>
  <si>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</si>
  <si>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</si>
  <si>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</si>
  <si>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</si>
  <si>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</si>
  <si>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</si>
  <si>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</si>
  <si>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</si>
  <si>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</si>
  <si>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</si>
  <si>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</si>
  <si>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従業者数</t>
  </si>
  <si>
    <t>資料  県統計課「長崎県の商業」</t>
  </si>
  <si>
    <t xml:space="preserve">           単位：店、人、万円</t>
  </si>
  <si>
    <t>事業所数</t>
  </si>
  <si>
    <t>会社</t>
  </si>
  <si>
    <t>組合等</t>
  </si>
  <si>
    <t>有給役員</t>
  </si>
  <si>
    <t>常用
雇用者</t>
  </si>
  <si>
    <t>個人・家族従業者</t>
  </si>
  <si>
    <t>-</t>
  </si>
  <si>
    <t>（ 平 成 14 年 ）</t>
  </si>
  <si>
    <t xml:space="preserve">                １４３        市 町 村 別 事 業 所 数、従 業 者 数、年 間</t>
  </si>
  <si>
    <t>第141表の注参照。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</si>
</sst>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4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Alignment="1">
      <alignment horizontal="right"/>
    </xf>
    <xf numFmtId="181" fontId="6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centerContinuous"/>
    </xf>
    <xf numFmtId="181" fontId="6" fillId="0" borderId="6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4" customWidth="1"/>
    <col min="2" max="2" width="19.875" style="4" customWidth="1"/>
    <col min="3" max="3" width="0.875" style="4" customWidth="1"/>
    <col min="4" max="11" width="11.75390625" style="4" customWidth="1"/>
    <col min="12" max="13" width="17.75390625" style="4" customWidth="1"/>
    <col min="14" max="14" width="3.375" style="4" customWidth="1"/>
    <col min="15" max="15" width="9.125" style="4" bestFit="1" customWidth="1"/>
    <col min="16" max="16" width="10.25390625" style="4" bestFit="1" customWidth="1"/>
    <col min="17" max="16384" width="8.625" style="4" customWidth="1"/>
  </cols>
  <sheetData>
    <row r="1" spans="1:13" ht="24">
      <c r="A1" s="1"/>
      <c r="B1" s="2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 thickBot="1">
      <c r="A2" s="5"/>
      <c r="B2" s="6" t="s">
        <v>108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customHeight="1">
      <c r="A3" s="1"/>
      <c r="B3" s="21" t="s">
        <v>0</v>
      </c>
      <c r="C3" s="7"/>
      <c r="D3" s="27" t="s">
        <v>99</v>
      </c>
      <c r="E3" s="28"/>
      <c r="F3" s="28"/>
      <c r="G3" s="29"/>
      <c r="H3" s="27" t="s">
        <v>96</v>
      </c>
      <c r="I3" s="28"/>
      <c r="J3" s="28"/>
      <c r="K3" s="29"/>
      <c r="L3" s="23" t="s">
        <v>1</v>
      </c>
      <c r="M3" s="25" t="s">
        <v>2</v>
      </c>
    </row>
    <row r="4" spans="1:13" s="10" customFormat="1" ht="31.5" customHeight="1">
      <c r="A4" s="8"/>
      <c r="B4" s="22"/>
      <c r="C4" s="9"/>
      <c r="D4" s="18" t="s">
        <v>3</v>
      </c>
      <c r="E4" s="19" t="s">
        <v>100</v>
      </c>
      <c r="F4" s="19" t="s">
        <v>101</v>
      </c>
      <c r="G4" s="19" t="s">
        <v>4</v>
      </c>
      <c r="H4" s="18" t="s">
        <v>3</v>
      </c>
      <c r="I4" s="20" t="s">
        <v>104</v>
      </c>
      <c r="J4" s="19" t="s">
        <v>102</v>
      </c>
      <c r="K4" s="19" t="s">
        <v>103</v>
      </c>
      <c r="L4" s="24"/>
      <c r="M4" s="26"/>
    </row>
    <row r="5" spans="1:16" ht="15.75" customHeight="1">
      <c r="A5" s="1"/>
      <c r="B5" s="11" t="s">
        <v>5</v>
      </c>
      <c r="C5" s="7"/>
      <c r="D5" s="12">
        <f aca="true" t="shared" si="0" ref="D5:M5">SUM(D6:D7)</f>
        <v>23569</v>
      </c>
      <c r="E5" s="12">
        <f t="shared" si="0"/>
        <v>9415</v>
      </c>
      <c r="F5" s="12">
        <f t="shared" si="0"/>
        <v>517</v>
      </c>
      <c r="G5" s="12">
        <f t="shared" si="0"/>
        <v>13637</v>
      </c>
      <c r="H5" s="12">
        <f t="shared" si="0"/>
        <v>134487</v>
      </c>
      <c r="I5" s="12">
        <f t="shared" si="0"/>
        <v>21554</v>
      </c>
      <c r="J5" s="12">
        <f>SUM(J6:J7)</f>
        <v>10729</v>
      </c>
      <c r="K5" s="12">
        <f t="shared" si="0"/>
        <v>102204</v>
      </c>
      <c r="L5" s="12">
        <f t="shared" si="0"/>
        <v>329806321</v>
      </c>
      <c r="M5" s="12">
        <f t="shared" si="0"/>
        <v>21603910</v>
      </c>
      <c r="O5" s="4">
        <f>SUM(E5:G5)</f>
        <v>23569</v>
      </c>
      <c r="P5" s="4">
        <f>SUM(I5:K5)</f>
        <v>134487</v>
      </c>
    </row>
    <row r="6" spans="1:13" ht="47.25" customHeight="1">
      <c r="A6" s="1"/>
      <c r="B6" s="11" t="s">
        <v>6</v>
      </c>
      <c r="C6" s="7"/>
      <c r="D6" s="12">
        <f>SUM(D8:D15)</f>
        <v>14823</v>
      </c>
      <c r="E6" s="12">
        <f aca="true" t="shared" si="1" ref="E6:M6">SUM(E8:E15)</f>
        <v>7007</v>
      </c>
      <c r="F6" s="12">
        <f t="shared" si="1"/>
        <v>203</v>
      </c>
      <c r="G6" s="12">
        <f t="shared" si="1"/>
        <v>7613</v>
      </c>
      <c r="H6" s="12">
        <f>SUM(H8:H15)</f>
        <v>94389</v>
      </c>
      <c r="I6" s="12">
        <f t="shared" si="1"/>
        <v>12080</v>
      </c>
      <c r="J6" s="12">
        <f>SUM(J8:J15)</f>
        <v>7638</v>
      </c>
      <c r="K6" s="12">
        <f>SUM(K8:K15)</f>
        <v>74671</v>
      </c>
      <c r="L6" s="12">
        <f t="shared" si="1"/>
        <v>257375429</v>
      </c>
      <c r="M6" s="12">
        <f t="shared" si="1"/>
        <v>16110402</v>
      </c>
    </row>
    <row r="7" spans="1:13" ht="31.5" customHeight="1">
      <c r="A7" s="1"/>
      <c r="B7" s="11" t="s">
        <v>7</v>
      </c>
      <c r="C7" s="7"/>
      <c r="D7" s="12">
        <f>SUM(D16,D32,D36,D41,'小浜町～上対馬町'!D16,'小浜町～上対馬町'!D30,'小浜町～上対馬町'!D41,'小浜町～上対馬町'!D46)</f>
        <v>8746</v>
      </c>
      <c r="E7" s="12">
        <f>SUM(E16,E32,E36,E41,'小浜町～上対馬町'!E16,'小浜町～上対馬町'!E30,'小浜町～上対馬町'!E41,'小浜町～上対馬町'!E46)</f>
        <v>2408</v>
      </c>
      <c r="F7" s="12">
        <f>SUM(F16,F32,F36,F41,'小浜町～上対馬町'!F16,'小浜町～上対馬町'!F30,'小浜町～上対馬町'!F41,'小浜町～上対馬町'!F46)</f>
        <v>314</v>
      </c>
      <c r="G7" s="12">
        <f>SUM(G16,G32,G36,G41,'小浜町～上対馬町'!G16,'小浜町～上対馬町'!G30,'小浜町～上対馬町'!G41,'小浜町～上対馬町'!G46)</f>
        <v>6024</v>
      </c>
      <c r="H7" s="12">
        <f>SUM(H16,H32,H36,H41,'小浜町～上対馬町'!H16,'小浜町～上対馬町'!H30,'小浜町～上対馬町'!H41,'小浜町～上対馬町'!H46)</f>
        <v>40098</v>
      </c>
      <c r="I7" s="12">
        <f>SUM(I16,I32,I36,I41,'小浜町～上対馬町'!I16,'小浜町～上対馬町'!I30,'小浜町～上対馬町'!I41,'小浜町～上対馬町'!I46)</f>
        <v>9474</v>
      </c>
      <c r="J7" s="12">
        <f>SUM(J16,J32,J36,J41,'小浜町～上対馬町'!J16,'小浜町～上対馬町'!J30,'小浜町～上対馬町'!J41,'小浜町～上対馬町'!J46)</f>
        <v>3091</v>
      </c>
      <c r="K7" s="12">
        <f>SUM(K16,K32,K36,K41,'小浜町～上対馬町'!K16,'小浜町～上対馬町'!K30,'小浜町～上対馬町'!K41,'小浜町～上対馬町'!K46)</f>
        <v>27533</v>
      </c>
      <c r="L7" s="12">
        <f>SUM(L16,L32,L36,L41,'小浜町～上対馬町'!L16,'小浜町～上対馬町'!L30,'小浜町～上対馬町'!L41,'小浜町～上対馬町'!L46)</f>
        <v>72430892</v>
      </c>
      <c r="M7" s="12">
        <f>SUM(M16,M32,M36,M41,'小浜町～上対馬町'!M16,'小浜町～上対馬町'!M30,'小浜町～上対馬町'!M41,'小浜町～上対馬町'!M46)</f>
        <v>5493508</v>
      </c>
    </row>
    <row r="8" spans="1:13" ht="47.25" customHeight="1">
      <c r="A8" s="1"/>
      <c r="B8" s="11" t="s">
        <v>8</v>
      </c>
      <c r="C8" s="7"/>
      <c r="D8" s="12">
        <f>SUM(E8:G8)</f>
        <v>6515</v>
      </c>
      <c r="E8" s="4">
        <v>3174</v>
      </c>
      <c r="F8" s="4">
        <v>55</v>
      </c>
      <c r="G8" s="4">
        <v>3286</v>
      </c>
      <c r="H8" s="12">
        <f>SUM(I8:K8)</f>
        <v>43256</v>
      </c>
      <c r="I8" s="4">
        <v>5245</v>
      </c>
      <c r="J8" s="4">
        <v>3524</v>
      </c>
      <c r="K8" s="4">
        <v>34487</v>
      </c>
      <c r="L8" s="4">
        <v>123030625</v>
      </c>
      <c r="M8" s="4">
        <v>7156079</v>
      </c>
    </row>
    <row r="9" spans="1:13" ht="15.75" customHeight="1">
      <c r="A9" s="1"/>
      <c r="B9" s="11" t="s">
        <v>9</v>
      </c>
      <c r="C9" s="7"/>
      <c r="D9" s="12">
        <f aca="true" t="shared" si="2" ref="D9:D15">SUM(E9:G9)</f>
        <v>3578</v>
      </c>
      <c r="E9" s="4">
        <v>1836</v>
      </c>
      <c r="F9" s="4">
        <v>38</v>
      </c>
      <c r="G9" s="4">
        <v>1704</v>
      </c>
      <c r="H9" s="12">
        <f aca="true" t="shared" si="3" ref="H9:H15">SUM(I9:K9)</f>
        <v>23683</v>
      </c>
      <c r="I9" s="4">
        <v>2670</v>
      </c>
      <c r="J9" s="4">
        <v>1950</v>
      </c>
      <c r="K9" s="4">
        <v>19063</v>
      </c>
      <c r="L9" s="4">
        <v>65642448</v>
      </c>
      <c r="M9" s="4">
        <v>4163406</v>
      </c>
    </row>
    <row r="10" spans="1:13" ht="15.75" customHeight="1">
      <c r="A10" s="1"/>
      <c r="B10" s="11" t="s">
        <v>10</v>
      </c>
      <c r="C10" s="7"/>
      <c r="D10" s="12">
        <f t="shared" si="2"/>
        <v>788</v>
      </c>
      <c r="E10" s="4">
        <v>326</v>
      </c>
      <c r="F10" s="4">
        <v>10</v>
      </c>
      <c r="G10" s="4">
        <v>452</v>
      </c>
      <c r="H10" s="12">
        <f t="shared" si="3"/>
        <v>4254</v>
      </c>
      <c r="I10" s="4">
        <v>773</v>
      </c>
      <c r="J10" s="4">
        <v>385</v>
      </c>
      <c r="K10" s="4">
        <v>3096</v>
      </c>
      <c r="L10" s="4">
        <v>9483321</v>
      </c>
      <c r="M10" s="4">
        <v>706998</v>
      </c>
    </row>
    <row r="11" spans="1:13" ht="15.75" customHeight="1">
      <c r="A11" s="1"/>
      <c r="B11" s="11" t="s">
        <v>11</v>
      </c>
      <c r="C11" s="7"/>
      <c r="D11" s="12">
        <f t="shared" si="2"/>
        <v>1479</v>
      </c>
      <c r="E11" s="4">
        <v>748</v>
      </c>
      <c r="F11" s="4">
        <v>32</v>
      </c>
      <c r="G11" s="4">
        <v>699</v>
      </c>
      <c r="H11" s="12">
        <f t="shared" si="3"/>
        <v>9899</v>
      </c>
      <c r="I11" s="4">
        <v>1146</v>
      </c>
      <c r="J11" s="4">
        <v>742</v>
      </c>
      <c r="K11" s="4">
        <v>8011</v>
      </c>
      <c r="L11" s="4">
        <v>27862658</v>
      </c>
      <c r="M11" s="4">
        <v>2161481</v>
      </c>
    </row>
    <row r="12" spans="1:13" ht="15.75" customHeight="1">
      <c r="A12" s="1"/>
      <c r="B12" s="11" t="s">
        <v>12</v>
      </c>
      <c r="C12" s="7"/>
      <c r="D12" s="12">
        <f t="shared" si="2"/>
        <v>1036</v>
      </c>
      <c r="E12" s="4">
        <v>489</v>
      </c>
      <c r="F12" s="4">
        <v>26</v>
      </c>
      <c r="G12" s="4">
        <v>521</v>
      </c>
      <c r="H12" s="12">
        <f t="shared" si="3"/>
        <v>7093</v>
      </c>
      <c r="I12" s="4">
        <v>790</v>
      </c>
      <c r="J12" s="4">
        <v>458</v>
      </c>
      <c r="K12" s="4">
        <v>5845</v>
      </c>
      <c r="L12" s="4">
        <v>17326712</v>
      </c>
      <c r="M12" s="4">
        <v>1012194</v>
      </c>
    </row>
    <row r="13" spans="1:13" ht="31.5" customHeight="1">
      <c r="A13" s="1"/>
      <c r="B13" s="11" t="s">
        <v>13</v>
      </c>
      <c r="C13" s="7"/>
      <c r="D13" s="12">
        <f t="shared" si="2"/>
        <v>640</v>
      </c>
      <c r="E13" s="4">
        <v>197</v>
      </c>
      <c r="F13" s="4">
        <v>20</v>
      </c>
      <c r="G13" s="4">
        <v>423</v>
      </c>
      <c r="H13" s="12">
        <f t="shared" si="3"/>
        <v>2945</v>
      </c>
      <c r="I13" s="4">
        <v>602</v>
      </c>
      <c r="J13" s="4">
        <v>283</v>
      </c>
      <c r="K13" s="4">
        <v>2060</v>
      </c>
      <c r="L13" s="4">
        <v>5929825</v>
      </c>
      <c r="M13" s="4">
        <v>466728</v>
      </c>
    </row>
    <row r="14" spans="1:13" ht="15.75" customHeight="1">
      <c r="A14" s="1"/>
      <c r="B14" s="11" t="s">
        <v>14</v>
      </c>
      <c r="C14" s="7"/>
      <c r="D14" s="12">
        <f t="shared" si="2"/>
        <v>425</v>
      </c>
      <c r="E14" s="4">
        <v>114</v>
      </c>
      <c r="F14" s="4">
        <v>8</v>
      </c>
      <c r="G14" s="4">
        <v>303</v>
      </c>
      <c r="H14" s="12">
        <f t="shared" si="3"/>
        <v>1646</v>
      </c>
      <c r="I14" s="4">
        <v>497</v>
      </c>
      <c r="J14" s="4">
        <v>152</v>
      </c>
      <c r="K14" s="4">
        <v>997</v>
      </c>
      <c r="L14" s="4">
        <v>2104034</v>
      </c>
      <c r="M14" s="4">
        <v>188823</v>
      </c>
    </row>
    <row r="15" spans="1:13" ht="15.75" customHeight="1">
      <c r="A15" s="1"/>
      <c r="B15" s="11" t="s">
        <v>15</v>
      </c>
      <c r="C15" s="7"/>
      <c r="D15" s="12">
        <f t="shared" si="2"/>
        <v>362</v>
      </c>
      <c r="E15" s="4">
        <v>123</v>
      </c>
      <c r="F15" s="4">
        <v>14</v>
      </c>
      <c r="G15" s="4">
        <v>225</v>
      </c>
      <c r="H15" s="12">
        <f t="shared" si="3"/>
        <v>1613</v>
      </c>
      <c r="I15" s="4">
        <v>357</v>
      </c>
      <c r="J15" s="4">
        <v>144</v>
      </c>
      <c r="K15" s="4">
        <v>1112</v>
      </c>
      <c r="L15" s="4">
        <v>5995806</v>
      </c>
      <c r="M15" s="4">
        <v>254693</v>
      </c>
    </row>
    <row r="16" spans="1:13" ht="47.25" customHeight="1">
      <c r="A16" s="1"/>
      <c r="B16" s="11" t="s">
        <v>16</v>
      </c>
      <c r="C16" s="7"/>
      <c r="D16" s="12">
        <f>SUM(D17:D31)</f>
        <v>2073</v>
      </c>
      <c r="E16" s="12">
        <f aca="true" t="shared" si="4" ref="E16:M16">SUM(E17:E31)</f>
        <v>741</v>
      </c>
      <c r="F16" s="12">
        <f t="shared" si="4"/>
        <v>69</v>
      </c>
      <c r="G16" s="12">
        <f t="shared" si="4"/>
        <v>1263</v>
      </c>
      <c r="H16" s="12">
        <f>SUM(H17:H31)</f>
        <v>12501</v>
      </c>
      <c r="I16" s="12">
        <f t="shared" si="4"/>
        <v>1894</v>
      </c>
      <c r="J16" s="12">
        <f t="shared" si="4"/>
        <v>754</v>
      </c>
      <c r="K16" s="12">
        <f>SUM(K17:K31)</f>
        <v>9853</v>
      </c>
      <c r="L16" s="12">
        <f t="shared" si="4"/>
        <v>28640221</v>
      </c>
      <c r="M16" s="12">
        <f t="shared" si="4"/>
        <v>1564330</v>
      </c>
    </row>
    <row r="17" spans="1:13" ht="31.5" customHeight="1">
      <c r="A17" s="1"/>
      <c r="B17" s="13" t="s">
        <v>17</v>
      </c>
      <c r="C17" s="7"/>
      <c r="D17" s="12">
        <f aca="true" t="shared" si="5" ref="D17:D30">SUM(E17:G17)</f>
        <v>63</v>
      </c>
      <c r="E17" s="4">
        <v>24</v>
      </c>
      <c r="F17" s="14" t="s">
        <v>105</v>
      </c>
      <c r="G17" s="4">
        <v>39</v>
      </c>
      <c r="H17" s="12">
        <f>SUM(I17:K17)</f>
        <v>168</v>
      </c>
      <c r="I17" s="4">
        <v>62</v>
      </c>
      <c r="J17" s="4">
        <v>14</v>
      </c>
      <c r="K17" s="4">
        <v>92</v>
      </c>
      <c r="L17" s="4">
        <v>185282</v>
      </c>
      <c r="M17" s="4">
        <v>10778</v>
      </c>
    </row>
    <row r="18" spans="1:13" ht="15.75" customHeight="1">
      <c r="A18" s="1"/>
      <c r="B18" s="13" t="s">
        <v>18</v>
      </c>
      <c r="C18" s="7"/>
      <c r="D18" s="12">
        <f t="shared" si="5"/>
        <v>21</v>
      </c>
      <c r="E18" s="4">
        <v>3</v>
      </c>
      <c r="F18" s="4">
        <v>3</v>
      </c>
      <c r="G18" s="4">
        <v>15</v>
      </c>
      <c r="H18" s="12">
        <f aca="true" t="shared" si="6" ref="H18:H30">SUM(I18:K18)</f>
        <v>43</v>
      </c>
      <c r="I18" s="4">
        <v>21</v>
      </c>
      <c r="J18" s="4">
        <v>2</v>
      </c>
      <c r="K18" s="4">
        <v>20</v>
      </c>
      <c r="L18" s="4">
        <v>38091</v>
      </c>
      <c r="M18" s="4">
        <v>2812</v>
      </c>
    </row>
    <row r="19" spans="1:13" ht="15.75" customHeight="1">
      <c r="A19" s="1"/>
      <c r="B19" s="13" t="s">
        <v>19</v>
      </c>
      <c r="C19" s="7"/>
      <c r="D19" s="12">
        <f t="shared" si="5"/>
        <v>21</v>
      </c>
      <c r="E19" s="4">
        <v>3</v>
      </c>
      <c r="F19" s="14" t="s">
        <v>105</v>
      </c>
      <c r="G19" s="4">
        <v>18</v>
      </c>
      <c r="H19" s="12">
        <f t="shared" si="6"/>
        <v>44</v>
      </c>
      <c r="I19" s="4">
        <v>19</v>
      </c>
      <c r="J19" s="4">
        <v>5</v>
      </c>
      <c r="K19" s="4">
        <v>20</v>
      </c>
      <c r="L19" s="4">
        <v>37678</v>
      </c>
      <c r="M19" s="4">
        <v>2581</v>
      </c>
    </row>
    <row r="20" spans="1:13" ht="15.75" customHeight="1">
      <c r="A20" s="1"/>
      <c r="B20" s="13" t="s">
        <v>20</v>
      </c>
      <c r="C20" s="7"/>
      <c r="D20" s="12">
        <f t="shared" si="5"/>
        <v>116</v>
      </c>
      <c r="E20" s="4">
        <v>11</v>
      </c>
      <c r="F20" s="4">
        <v>6</v>
      </c>
      <c r="G20" s="4">
        <v>99</v>
      </c>
      <c r="H20" s="12">
        <f t="shared" si="6"/>
        <v>331</v>
      </c>
      <c r="I20" s="4">
        <v>153</v>
      </c>
      <c r="J20" s="4">
        <v>17</v>
      </c>
      <c r="K20" s="4">
        <v>161</v>
      </c>
      <c r="L20" s="4">
        <v>308797</v>
      </c>
      <c r="M20" s="4">
        <v>19019</v>
      </c>
    </row>
    <row r="21" spans="1:13" ht="15.75" customHeight="1">
      <c r="A21" s="1"/>
      <c r="B21" s="13" t="s">
        <v>21</v>
      </c>
      <c r="C21" s="7"/>
      <c r="D21" s="12">
        <f t="shared" si="5"/>
        <v>88</v>
      </c>
      <c r="E21" s="4">
        <v>13</v>
      </c>
      <c r="F21" s="4">
        <v>3</v>
      </c>
      <c r="G21" s="4">
        <v>72</v>
      </c>
      <c r="H21" s="12">
        <f t="shared" si="6"/>
        <v>455</v>
      </c>
      <c r="I21" s="4">
        <v>114</v>
      </c>
      <c r="J21" s="4">
        <v>8</v>
      </c>
      <c r="K21" s="4">
        <v>333</v>
      </c>
      <c r="L21" s="4">
        <v>534689</v>
      </c>
      <c r="M21" s="4">
        <v>37071</v>
      </c>
    </row>
    <row r="22" spans="1:13" ht="31.5" customHeight="1">
      <c r="A22" s="1"/>
      <c r="B22" s="13" t="s">
        <v>22</v>
      </c>
      <c r="C22" s="7"/>
      <c r="D22" s="12">
        <f t="shared" si="5"/>
        <v>236</v>
      </c>
      <c r="E22" s="4">
        <v>131</v>
      </c>
      <c r="F22" s="4">
        <v>4</v>
      </c>
      <c r="G22" s="4">
        <v>101</v>
      </c>
      <c r="H22" s="12">
        <f t="shared" si="6"/>
        <v>1923</v>
      </c>
      <c r="I22" s="4">
        <v>143</v>
      </c>
      <c r="J22" s="4">
        <v>86</v>
      </c>
      <c r="K22" s="4">
        <v>1694</v>
      </c>
      <c r="L22" s="4">
        <v>7095987</v>
      </c>
      <c r="M22" s="4">
        <v>400165</v>
      </c>
    </row>
    <row r="23" spans="1:13" ht="15.75" customHeight="1">
      <c r="A23" s="1"/>
      <c r="B23" s="13" t="s">
        <v>23</v>
      </c>
      <c r="C23" s="7"/>
      <c r="D23" s="12">
        <f t="shared" si="5"/>
        <v>387</v>
      </c>
      <c r="E23" s="4">
        <v>158</v>
      </c>
      <c r="F23" s="4">
        <v>6</v>
      </c>
      <c r="G23" s="4">
        <v>223</v>
      </c>
      <c r="H23" s="12">
        <f t="shared" si="6"/>
        <v>2829</v>
      </c>
      <c r="I23" s="4">
        <v>324</v>
      </c>
      <c r="J23" s="4">
        <v>186</v>
      </c>
      <c r="K23" s="4">
        <v>2319</v>
      </c>
      <c r="L23" s="4">
        <v>6823393</v>
      </c>
      <c r="M23" s="4">
        <v>206864</v>
      </c>
    </row>
    <row r="24" spans="1:13" ht="15.75" customHeight="1">
      <c r="A24" s="1"/>
      <c r="B24" s="13" t="s">
        <v>24</v>
      </c>
      <c r="C24" s="7"/>
      <c r="D24" s="12">
        <f t="shared" si="5"/>
        <v>426</v>
      </c>
      <c r="E24" s="4">
        <v>227</v>
      </c>
      <c r="F24" s="4">
        <v>7</v>
      </c>
      <c r="G24" s="4">
        <v>192</v>
      </c>
      <c r="H24" s="12">
        <f t="shared" si="6"/>
        <v>3723</v>
      </c>
      <c r="I24" s="4">
        <v>291</v>
      </c>
      <c r="J24" s="4">
        <v>191</v>
      </c>
      <c r="K24" s="4">
        <v>3241</v>
      </c>
      <c r="L24" s="4">
        <v>9490306</v>
      </c>
      <c r="M24" s="4">
        <v>622023</v>
      </c>
    </row>
    <row r="25" spans="1:13" ht="15.75" customHeight="1">
      <c r="A25" s="1"/>
      <c r="B25" s="13" t="s">
        <v>25</v>
      </c>
      <c r="C25" s="7"/>
      <c r="D25" s="12">
        <f t="shared" si="5"/>
        <v>129</v>
      </c>
      <c r="E25" s="4">
        <v>38</v>
      </c>
      <c r="F25" s="4">
        <v>6</v>
      </c>
      <c r="G25" s="4">
        <v>85</v>
      </c>
      <c r="H25" s="12">
        <f t="shared" si="6"/>
        <v>714</v>
      </c>
      <c r="I25" s="4">
        <v>129</v>
      </c>
      <c r="J25" s="4">
        <v>56</v>
      </c>
      <c r="K25" s="4">
        <v>529</v>
      </c>
      <c r="L25" s="4">
        <v>1034150</v>
      </c>
      <c r="M25" s="4">
        <v>84503</v>
      </c>
    </row>
    <row r="26" spans="1:13" ht="15.75" customHeight="1">
      <c r="A26" s="1"/>
      <c r="B26" s="13" t="s">
        <v>26</v>
      </c>
      <c r="C26" s="7"/>
      <c r="D26" s="12">
        <f t="shared" si="5"/>
        <v>132</v>
      </c>
      <c r="E26" s="4">
        <v>35</v>
      </c>
      <c r="F26" s="4">
        <v>9</v>
      </c>
      <c r="G26" s="4">
        <v>88</v>
      </c>
      <c r="H26" s="12">
        <f t="shared" si="6"/>
        <v>605</v>
      </c>
      <c r="I26" s="4">
        <v>135</v>
      </c>
      <c r="J26" s="4">
        <v>69</v>
      </c>
      <c r="K26" s="4">
        <v>401</v>
      </c>
      <c r="L26" s="4">
        <v>858034</v>
      </c>
      <c r="M26" s="4">
        <v>38784</v>
      </c>
    </row>
    <row r="27" spans="1:13" ht="31.5" customHeight="1">
      <c r="A27" s="1"/>
      <c r="B27" s="13" t="s">
        <v>27</v>
      </c>
      <c r="C27" s="7"/>
      <c r="D27" s="12">
        <f t="shared" si="5"/>
        <v>105</v>
      </c>
      <c r="E27" s="4">
        <v>13</v>
      </c>
      <c r="F27" s="4">
        <v>9</v>
      </c>
      <c r="G27" s="4">
        <v>83</v>
      </c>
      <c r="H27" s="12">
        <f t="shared" si="6"/>
        <v>441</v>
      </c>
      <c r="I27" s="4">
        <v>126</v>
      </c>
      <c r="J27" s="4">
        <v>27</v>
      </c>
      <c r="K27" s="4">
        <v>288</v>
      </c>
      <c r="L27" s="4">
        <v>439120</v>
      </c>
      <c r="M27" s="4">
        <v>28237</v>
      </c>
    </row>
    <row r="28" spans="1:13" ht="15.75" customHeight="1">
      <c r="A28" s="1"/>
      <c r="B28" s="13" t="s">
        <v>28</v>
      </c>
      <c r="C28" s="7"/>
      <c r="D28" s="12">
        <f t="shared" si="5"/>
        <v>90</v>
      </c>
      <c r="E28" s="4">
        <v>31</v>
      </c>
      <c r="F28" s="4">
        <v>4</v>
      </c>
      <c r="G28" s="4">
        <v>55</v>
      </c>
      <c r="H28" s="12">
        <f t="shared" si="6"/>
        <v>434</v>
      </c>
      <c r="I28" s="4">
        <v>80</v>
      </c>
      <c r="J28" s="4">
        <v>21</v>
      </c>
      <c r="K28" s="4">
        <v>333</v>
      </c>
      <c r="L28" s="4">
        <v>887178</v>
      </c>
      <c r="M28" s="4">
        <v>34813</v>
      </c>
    </row>
    <row r="29" spans="1:13" ht="15.75" customHeight="1">
      <c r="A29" s="1"/>
      <c r="B29" s="13" t="s">
        <v>29</v>
      </c>
      <c r="C29" s="7"/>
      <c r="D29" s="12">
        <f t="shared" si="5"/>
        <v>54</v>
      </c>
      <c r="E29" s="4">
        <v>11</v>
      </c>
      <c r="F29" s="4">
        <v>3</v>
      </c>
      <c r="G29" s="4">
        <v>40</v>
      </c>
      <c r="H29" s="12">
        <f t="shared" si="6"/>
        <v>134</v>
      </c>
      <c r="I29" s="4">
        <v>60</v>
      </c>
      <c r="J29" s="4">
        <v>14</v>
      </c>
      <c r="K29" s="4">
        <v>60</v>
      </c>
      <c r="L29" s="4">
        <v>118453</v>
      </c>
      <c r="M29" s="4">
        <v>19887</v>
      </c>
    </row>
    <row r="30" spans="1:13" ht="15.75" customHeight="1">
      <c r="A30" s="1"/>
      <c r="B30" s="13" t="s">
        <v>30</v>
      </c>
      <c r="C30" s="7"/>
      <c r="D30" s="12">
        <f t="shared" si="5"/>
        <v>126</v>
      </c>
      <c r="E30" s="4">
        <v>31</v>
      </c>
      <c r="F30" s="4">
        <v>6</v>
      </c>
      <c r="G30" s="4">
        <v>89</v>
      </c>
      <c r="H30" s="12">
        <f t="shared" si="6"/>
        <v>451</v>
      </c>
      <c r="I30" s="4">
        <v>149</v>
      </c>
      <c r="J30" s="4">
        <v>39</v>
      </c>
      <c r="K30" s="4">
        <v>263</v>
      </c>
      <c r="L30" s="4">
        <v>499153</v>
      </c>
      <c r="M30" s="4">
        <v>41874</v>
      </c>
    </row>
    <row r="31" spans="1:13" ht="15.75" customHeight="1">
      <c r="A31" s="1"/>
      <c r="B31" s="13" t="s">
        <v>31</v>
      </c>
      <c r="C31" s="7"/>
      <c r="D31" s="12">
        <f>SUM(E31:G31)</f>
        <v>79</v>
      </c>
      <c r="E31" s="4">
        <v>12</v>
      </c>
      <c r="F31" s="4">
        <v>3</v>
      </c>
      <c r="G31" s="4">
        <v>64</v>
      </c>
      <c r="H31" s="12">
        <f>SUM(I31:K31)</f>
        <v>206</v>
      </c>
      <c r="I31" s="4">
        <v>88</v>
      </c>
      <c r="J31" s="4">
        <v>19</v>
      </c>
      <c r="K31" s="4">
        <v>99</v>
      </c>
      <c r="L31" s="4">
        <v>289910</v>
      </c>
      <c r="M31" s="4">
        <v>14919</v>
      </c>
    </row>
    <row r="32" spans="1:13" ht="47.25" customHeight="1">
      <c r="A32" s="1"/>
      <c r="B32" s="11" t="s">
        <v>32</v>
      </c>
      <c r="C32" s="7"/>
      <c r="D32" s="12">
        <f>SUM(D33:D35)</f>
        <v>587</v>
      </c>
      <c r="E32" s="12">
        <f aca="true" t="shared" si="7" ref="E32:M32">SUM(E33:E35)</f>
        <v>218</v>
      </c>
      <c r="F32" s="12">
        <f t="shared" si="7"/>
        <v>15</v>
      </c>
      <c r="G32" s="12">
        <f t="shared" si="7"/>
        <v>354</v>
      </c>
      <c r="H32" s="12">
        <f>SUM(H33:H35)</f>
        <v>3010</v>
      </c>
      <c r="I32" s="12">
        <f t="shared" si="7"/>
        <v>546</v>
      </c>
      <c r="J32" s="12">
        <f t="shared" si="7"/>
        <v>311</v>
      </c>
      <c r="K32" s="12">
        <f>SUM(K33:K35)</f>
        <v>2153</v>
      </c>
      <c r="L32" s="12">
        <f t="shared" si="7"/>
        <v>4401350</v>
      </c>
      <c r="M32" s="12">
        <f t="shared" si="7"/>
        <v>624674</v>
      </c>
    </row>
    <row r="33" spans="1:13" ht="31.5" customHeight="1">
      <c r="A33" s="1"/>
      <c r="B33" s="14" t="s">
        <v>33</v>
      </c>
      <c r="C33" s="7"/>
      <c r="D33" s="12">
        <f>SUM(E33:G33)</f>
        <v>115</v>
      </c>
      <c r="E33" s="4">
        <v>22</v>
      </c>
      <c r="F33" s="4">
        <v>6</v>
      </c>
      <c r="G33" s="4">
        <v>87</v>
      </c>
      <c r="H33" s="12">
        <f>SUM(I33:K33)</f>
        <v>464</v>
      </c>
      <c r="I33" s="4">
        <v>128</v>
      </c>
      <c r="J33" s="4">
        <v>35</v>
      </c>
      <c r="K33" s="4">
        <v>301</v>
      </c>
      <c r="L33" s="4">
        <v>615079</v>
      </c>
      <c r="M33" s="4">
        <v>64676</v>
      </c>
    </row>
    <row r="34" spans="1:13" ht="15.75" customHeight="1">
      <c r="A34" s="1"/>
      <c r="B34" s="14" t="s">
        <v>34</v>
      </c>
      <c r="C34" s="7"/>
      <c r="D34" s="12">
        <f>SUM(E34:G34)</f>
        <v>209</v>
      </c>
      <c r="E34" s="4">
        <v>76</v>
      </c>
      <c r="F34" s="4">
        <v>4</v>
      </c>
      <c r="G34" s="4">
        <v>129</v>
      </c>
      <c r="H34" s="12">
        <f>SUM(I34:K34)</f>
        <v>981</v>
      </c>
      <c r="I34" s="4">
        <v>201</v>
      </c>
      <c r="J34" s="4">
        <v>95</v>
      </c>
      <c r="K34" s="4">
        <v>685</v>
      </c>
      <c r="L34" s="4">
        <v>1224879</v>
      </c>
      <c r="M34" s="4">
        <v>106488</v>
      </c>
    </row>
    <row r="35" spans="1:13" ht="15.75" customHeight="1">
      <c r="A35" s="1"/>
      <c r="B35" s="14" t="s">
        <v>35</v>
      </c>
      <c r="C35" s="7"/>
      <c r="D35" s="12">
        <f>SUM(E35:G35)</f>
        <v>263</v>
      </c>
      <c r="E35" s="4">
        <v>120</v>
      </c>
      <c r="F35" s="4">
        <v>5</v>
      </c>
      <c r="G35" s="4">
        <v>138</v>
      </c>
      <c r="H35" s="12">
        <f>SUM(I35:K35)</f>
        <v>1565</v>
      </c>
      <c r="I35" s="4">
        <v>217</v>
      </c>
      <c r="J35" s="4">
        <v>181</v>
      </c>
      <c r="K35" s="4">
        <v>1167</v>
      </c>
      <c r="L35" s="4">
        <v>2561392</v>
      </c>
      <c r="M35" s="4">
        <v>453510</v>
      </c>
    </row>
    <row r="36" spans="1:13" ht="47.25" customHeight="1">
      <c r="A36" s="1"/>
      <c r="B36" s="11" t="s">
        <v>36</v>
      </c>
      <c r="C36" s="7"/>
      <c r="D36" s="12">
        <f>SUM(D37:D40)</f>
        <v>369</v>
      </c>
      <c r="E36" s="12">
        <f aca="true" t="shared" si="8" ref="E36:M36">SUM(E37:E40)</f>
        <v>85</v>
      </c>
      <c r="F36" s="12">
        <f t="shared" si="8"/>
        <v>15</v>
      </c>
      <c r="G36" s="12">
        <f t="shared" si="8"/>
        <v>269</v>
      </c>
      <c r="H36" s="12">
        <f>SUM(H37:H40)</f>
        <v>1796</v>
      </c>
      <c r="I36" s="12">
        <f t="shared" si="8"/>
        <v>437</v>
      </c>
      <c r="J36" s="12">
        <f>SUM(J37:J40)</f>
        <v>135</v>
      </c>
      <c r="K36" s="12">
        <f>SUM(K37:K40)</f>
        <v>1224</v>
      </c>
      <c r="L36" s="12">
        <f t="shared" si="8"/>
        <v>2627635</v>
      </c>
      <c r="M36" s="12">
        <f t="shared" si="8"/>
        <v>146457</v>
      </c>
    </row>
    <row r="37" spans="1:13" ht="31.5" customHeight="1">
      <c r="A37" s="1"/>
      <c r="B37" s="14" t="s">
        <v>37</v>
      </c>
      <c r="C37" s="7"/>
      <c r="D37" s="12">
        <f>SUM(E37:G37)</f>
        <v>72</v>
      </c>
      <c r="E37" s="4">
        <v>19</v>
      </c>
      <c r="F37" s="4">
        <v>3</v>
      </c>
      <c r="G37" s="4">
        <v>50</v>
      </c>
      <c r="H37" s="12">
        <f>SUM(I37:K37)</f>
        <v>294</v>
      </c>
      <c r="I37" s="4">
        <v>79</v>
      </c>
      <c r="J37" s="4">
        <v>34</v>
      </c>
      <c r="K37" s="4">
        <v>181</v>
      </c>
      <c r="L37" s="4">
        <v>439841</v>
      </c>
      <c r="M37" s="4">
        <v>33484</v>
      </c>
    </row>
    <row r="38" spans="1:13" ht="15.75" customHeight="1">
      <c r="A38" s="1"/>
      <c r="B38" s="14" t="s">
        <v>38</v>
      </c>
      <c r="C38" s="7"/>
      <c r="D38" s="12">
        <f>SUM(E38:G38)</f>
        <v>98</v>
      </c>
      <c r="E38" s="4">
        <v>15</v>
      </c>
      <c r="F38" s="4">
        <v>5</v>
      </c>
      <c r="G38" s="4">
        <v>78</v>
      </c>
      <c r="H38" s="12">
        <f>SUM(I38:K38)</f>
        <v>600</v>
      </c>
      <c r="I38" s="4">
        <v>135</v>
      </c>
      <c r="J38" s="4">
        <v>29</v>
      </c>
      <c r="K38" s="4">
        <v>436</v>
      </c>
      <c r="L38" s="4">
        <v>728379</v>
      </c>
      <c r="M38" s="4">
        <v>31101</v>
      </c>
    </row>
    <row r="39" spans="1:13" ht="15.75" customHeight="1">
      <c r="A39" s="1"/>
      <c r="B39" s="14" t="s">
        <v>39</v>
      </c>
      <c r="C39" s="7"/>
      <c r="D39" s="12">
        <f>SUM(E39:G39)</f>
        <v>137</v>
      </c>
      <c r="E39" s="4">
        <v>40</v>
      </c>
      <c r="F39" s="4">
        <v>2</v>
      </c>
      <c r="G39" s="4">
        <v>95</v>
      </c>
      <c r="H39" s="12">
        <f>SUM(I39:K39)</f>
        <v>612</v>
      </c>
      <c r="I39" s="4">
        <v>159</v>
      </c>
      <c r="J39" s="4">
        <v>49</v>
      </c>
      <c r="K39" s="4">
        <v>404</v>
      </c>
      <c r="L39" s="4">
        <v>702504</v>
      </c>
      <c r="M39" s="4">
        <v>54773</v>
      </c>
    </row>
    <row r="40" spans="1:13" ht="15.75" customHeight="1">
      <c r="A40" s="1"/>
      <c r="B40" s="14" t="s">
        <v>40</v>
      </c>
      <c r="C40" s="7"/>
      <c r="D40" s="12">
        <f>SUM(E40:G40)</f>
        <v>62</v>
      </c>
      <c r="E40" s="4">
        <v>11</v>
      </c>
      <c r="F40" s="4">
        <v>5</v>
      </c>
      <c r="G40" s="4">
        <v>46</v>
      </c>
      <c r="H40" s="12">
        <f>SUM(I40:K40)</f>
        <v>290</v>
      </c>
      <c r="I40" s="4">
        <v>64</v>
      </c>
      <c r="J40" s="4">
        <v>23</v>
      </c>
      <c r="K40" s="4">
        <v>203</v>
      </c>
      <c r="L40" s="4">
        <v>756911</v>
      </c>
      <c r="M40" s="4">
        <v>27099</v>
      </c>
    </row>
    <row r="41" spans="1:13" ht="46.5" customHeight="1">
      <c r="A41" s="1"/>
      <c r="B41" s="11" t="s">
        <v>41</v>
      </c>
      <c r="C41" s="7"/>
      <c r="D41" s="12">
        <f>SUM(D42:D47,'小浜町～上対馬町'!D6:D15)</f>
        <v>1995</v>
      </c>
      <c r="E41" s="12">
        <f>SUM(E42:E47,'小浜町～上対馬町'!E6:E15)</f>
        <v>435</v>
      </c>
      <c r="F41" s="12">
        <f>SUM(F42:F47,'小浜町～上対馬町'!F6:F15)</f>
        <v>85</v>
      </c>
      <c r="G41" s="12">
        <f>SUM(G42:G47,'小浜町～上対馬町'!G6:G15)</f>
        <v>1475</v>
      </c>
      <c r="H41" s="12">
        <f>SUM(H42:H47,'小浜町～上対馬町'!H6:H15)</f>
        <v>8856</v>
      </c>
      <c r="I41" s="12">
        <f>SUM(I42:I47,'小浜町～上対馬町'!I6:I15)</f>
        <v>2480</v>
      </c>
      <c r="J41" s="12">
        <f>SUM(J42:J47,'小浜町～上対馬町'!J6:J15)</f>
        <v>627</v>
      </c>
      <c r="K41" s="12">
        <f>SUM(K42:K47,'小浜町～上対馬町'!K6:K15)</f>
        <v>5749</v>
      </c>
      <c r="L41" s="12">
        <f>SUM(L42:L47,'小浜町～上対馬町'!L6:L15)</f>
        <v>14239274</v>
      </c>
      <c r="M41" s="12">
        <f>SUM(M42:M47,'小浜町～上対馬町'!M6:M15)</f>
        <v>1165316</v>
      </c>
    </row>
    <row r="42" spans="1:13" ht="31.5" customHeight="1">
      <c r="A42" s="1"/>
      <c r="B42" s="14" t="s">
        <v>42</v>
      </c>
      <c r="C42" s="7"/>
      <c r="D42" s="12">
        <f aca="true" t="shared" si="9" ref="D42:D47">SUM(E42:G42)</f>
        <v>159</v>
      </c>
      <c r="E42" s="4">
        <v>41</v>
      </c>
      <c r="F42" s="4">
        <v>4</v>
      </c>
      <c r="G42" s="4">
        <v>114</v>
      </c>
      <c r="H42" s="12">
        <f aca="true" t="shared" si="10" ref="H42:H47">SUM(I42:K42)</f>
        <v>773</v>
      </c>
      <c r="I42" s="4">
        <v>184</v>
      </c>
      <c r="J42" s="4">
        <v>65</v>
      </c>
      <c r="K42" s="4">
        <v>524</v>
      </c>
      <c r="L42" s="4">
        <v>1783102</v>
      </c>
      <c r="M42" s="4">
        <v>101594</v>
      </c>
    </row>
    <row r="43" spans="1:13" ht="15.75" customHeight="1">
      <c r="A43" s="1"/>
      <c r="B43" s="14" t="s">
        <v>43</v>
      </c>
      <c r="C43" s="7"/>
      <c r="D43" s="12">
        <f t="shared" si="9"/>
        <v>194</v>
      </c>
      <c r="E43" s="4">
        <v>42</v>
      </c>
      <c r="F43" s="4">
        <v>7</v>
      </c>
      <c r="G43" s="4">
        <v>145</v>
      </c>
      <c r="H43" s="12">
        <f t="shared" si="10"/>
        <v>815</v>
      </c>
      <c r="I43" s="4">
        <v>264</v>
      </c>
      <c r="J43" s="4">
        <v>52</v>
      </c>
      <c r="K43" s="4">
        <v>499</v>
      </c>
      <c r="L43" s="4">
        <v>1037325</v>
      </c>
      <c r="M43" s="4">
        <v>89119</v>
      </c>
    </row>
    <row r="44" spans="1:13" ht="15.75" customHeight="1">
      <c r="A44" s="1"/>
      <c r="B44" s="14" t="s">
        <v>44</v>
      </c>
      <c r="C44" s="7"/>
      <c r="D44" s="12">
        <f t="shared" si="9"/>
        <v>67</v>
      </c>
      <c r="E44" s="4">
        <v>16</v>
      </c>
      <c r="F44" s="4">
        <v>6</v>
      </c>
      <c r="G44" s="4">
        <v>45</v>
      </c>
      <c r="H44" s="12">
        <f t="shared" si="10"/>
        <v>393</v>
      </c>
      <c r="I44" s="4">
        <v>85</v>
      </c>
      <c r="J44" s="4">
        <v>14</v>
      </c>
      <c r="K44" s="4">
        <v>294</v>
      </c>
      <c r="L44" s="4">
        <v>460283</v>
      </c>
      <c r="M44" s="4">
        <v>28248</v>
      </c>
    </row>
    <row r="45" spans="1:13" ht="15.75" customHeight="1">
      <c r="A45" s="1"/>
      <c r="B45" s="14" t="s">
        <v>45</v>
      </c>
      <c r="C45" s="7"/>
      <c r="D45" s="12">
        <f t="shared" si="9"/>
        <v>102</v>
      </c>
      <c r="E45" s="4">
        <v>21</v>
      </c>
      <c r="F45" s="4">
        <v>6</v>
      </c>
      <c r="G45" s="4">
        <v>75</v>
      </c>
      <c r="H45" s="12">
        <f t="shared" si="10"/>
        <v>450</v>
      </c>
      <c r="I45" s="4">
        <v>125</v>
      </c>
      <c r="J45" s="4">
        <v>25</v>
      </c>
      <c r="K45" s="4">
        <v>300</v>
      </c>
      <c r="L45" s="4">
        <v>514836</v>
      </c>
      <c r="M45" s="4">
        <v>42395</v>
      </c>
    </row>
    <row r="46" spans="1:13" ht="15.75" customHeight="1">
      <c r="A46" s="1"/>
      <c r="B46" s="14" t="s">
        <v>46</v>
      </c>
      <c r="C46" s="7"/>
      <c r="D46" s="12">
        <f t="shared" si="9"/>
        <v>88</v>
      </c>
      <c r="E46" s="4">
        <v>22</v>
      </c>
      <c r="F46" s="4">
        <v>5</v>
      </c>
      <c r="G46" s="4">
        <v>61</v>
      </c>
      <c r="H46" s="12">
        <f t="shared" si="10"/>
        <v>561</v>
      </c>
      <c r="I46" s="4">
        <v>84</v>
      </c>
      <c r="J46" s="4">
        <v>22</v>
      </c>
      <c r="K46" s="4">
        <v>455</v>
      </c>
      <c r="L46" s="4">
        <v>908591</v>
      </c>
      <c r="M46" s="4">
        <v>72322</v>
      </c>
    </row>
    <row r="47" spans="1:13" ht="31.5" customHeight="1" thickBot="1">
      <c r="A47" s="5"/>
      <c r="B47" s="15" t="s">
        <v>47</v>
      </c>
      <c r="C47" s="16"/>
      <c r="D47" s="6">
        <f t="shared" si="9"/>
        <v>84</v>
      </c>
      <c r="E47" s="6">
        <v>17</v>
      </c>
      <c r="F47" s="6">
        <v>2</v>
      </c>
      <c r="G47" s="6">
        <v>65</v>
      </c>
      <c r="H47" s="6">
        <f t="shared" si="10"/>
        <v>375</v>
      </c>
      <c r="I47" s="6">
        <v>108</v>
      </c>
      <c r="J47" s="6">
        <v>31</v>
      </c>
      <c r="K47" s="6">
        <v>236</v>
      </c>
      <c r="L47" s="6">
        <v>396128</v>
      </c>
      <c r="M47" s="6">
        <v>30559</v>
      </c>
    </row>
    <row r="48" spans="1:4" ht="15" customHeight="1">
      <c r="A48" s="1"/>
      <c r="B48" s="4" t="s">
        <v>97</v>
      </c>
      <c r="D48" s="12"/>
    </row>
  </sheetData>
  <mergeCells count="5">
    <mergeCell ref="B3:B4"/>
    <mergeCell ref="L3:L4"/>
    <mergeCell ref="M3:M4"/>
    <mergeCell ref="D3:G3"/>
    <mergeCell ref="H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8:D15 D17:D18 D19:D31 D33:D35 D42:D47" formulaRange="1"/>
    <ignoredError sqref="K16 K32 K36 K41 D32:E32 G32:I32" formula="1"/>
    <ignoredError sqref="D16 D36 D37:D4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75" zoomScaleNormal="75" zoomScaleSheetLayoutView="75" workbookViewId="0" topLeftCell="A1">
      <selection activeCell="B3" sqref="B3"/>
    </sheetView>
  </sheetViews>
  <sheetFormatPr defaultColWidth="8.625" defaultRowHeight="12.75"/>
  <cols>
    <col min="1" max="1" width="0.875" style="4" customWidth="1"/>
    <col min="2" max="2" width="19.75390625" style="4" customWidth="1"/>
    <col min="3" max="3" width="0.875" style="4" customWidth="1"/>
    <col min="4" max="11" width="11.75390625" style="4" customWidth="1"/>
    <col min="12" max="13" width="17.75390625" style="4" customWidth="1"/>
    <col min="14" max="14" width="3.375" style="4" customWidth="1"/>
    <col min="15" max="16384" width="8.625" style="4" customWidth="1"/>
  </cols>
  <sheetData>
    <row r="1" spans="1:9" ht="24">
      <c r="A1" s="1"/>
      <c r="B1" s="30" t="s">
        <v>48</v>
      </c>
      <c r="C1" s="31"/>
      <c r="D1" s="31"/>
      <c r="E1" s="31"/>
      <c r="F1" s="31"/>
      <c r="G1" s="31"/>
      <c r="H1" s="31"/>
      <c r="I1" s="4" t="s">
        <v>106</v>
      </c>
    </row>
    <row r="2" spans="1:4" ht="15" customHeight="1">
      <c r="A2" s="1"/>
      <c r="D2" s="12"/>
    </row>
    <row r="3" spans="1:13" ht="1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98</v>
      </c>
      <c r="M3" s="17"/>
    </row>
    <row r="4" spans="1:13" ht="15.75" customHeight="1">
      <c r="A4" s="1"/>
      <c r="B4" s="21" t="s">
        <v>0</v>
      </c>
      <c r="C4" s="7"/>
      <c r="D4" s="27" t="s">
        <v>99</v>
      </c>
      <c r="E4" s="28"/>
      <c r="F4" s="28"/>
      <c r="G4" s="29"/>
      <c r="H4" s="27" t="s">
        <v>96</v>
      </c>
      <c r="I4" s="28"/>
      <c r="J4" s="28"/>
      <c r="K4" s="29"/>
      <c r="L4" s="23" t="s">
        <v>1</v>
      </c>
      <c r="M4" s="25" t="s">
        <v>2</v>
      </c>
    </row>
    <row r="5" spans="1:13" s="10" customFormat="1" ht="31.5" customHeight="1">
      <c r="A5" s="8"/>
      <c r="B5" s="22"/>
      <c r="C5" s="9"/>
      <c r="D5" s="18" t="s">
        <v>3</v>
      </c>
      <c r="E5" s="19" t="s">
        <v>100</v>
      </c>
      <c r="F5" s="19" t="s">
        <v>101</v>
      </c>
      <c r="G5" s="19" t="s">
        <v>4</v>
      </c>
      <c r="H5" s="18" t="s">
        <v>3</v>
      </c>
      <c r="I5" s="20" t="s">
        <v>104</v>
      </c>
      <c r="J5" s="19" t="s">
        <v>102</v>
      </c>
      <c r="K5" s="19" t="s">
        <v>103</v>
      </c>
      <c r="L5" s="24"/>
      <c r="M5" s="26"/>
    </row>
    <row r="6" spans="1:13" ht="15.75" customHeight="1">
      <c r="A6" s="1"/>
      <c r="B6" s="14" t="s">
        <v>49</v>
      </c>
      <c r="C6" s="7"/>
      <c r="D6" s="12">
        <f aca="true" t="shared" si="0" ref="D6:D15">SUM(E6:G6)</f>
        <v>225</v>
      </c>
      <c r="E6" s="4">
        <v>50</v>
      </c>
      <c r="F6" s="4">
        <v>6</v>
      </c>
      <c r="G6" s="4">
        <v>169</v>
      </c>
      <c r="H6" s="12">
        <f>SUM(I6:K6)</f>
        <v>825</v>
      </c>
      <c r="I6" s="4">
        <v>291</v>
      </c>
      <c r="J6" s="4">
        <v>57</v>
      </c>
      <c r="K6" s="4">
        <v>477</v>
      </c>
      <c r="L6" s="4">
        <v>1407413</v>
      </c>
      <c r="M6" s="4">
        <v>78196</v>
      </c>
    </row>
    <row r="7" spans="1:13" ht="15.75" customHeight="1">
      <c r="A7" s="1"/>
      <c r="B7" s="14" t="s">
        <v>50</v>
      </c>
      <c r="C7" s="7"/>
      <c r="D7" s="12">
        <f t="shared" si="0"/>
        <v>55</v>
      </c>
      <c r="E7" s="4">
        <v>8</v>
      </c>
      <c r="F7" s="4">
        <v>3</v>
      </c>
      <c r="G7" s="4">
        <v>44</v>
      </c>
      <c r="H7" s="12">
        <f aca="true" t="shared" si="1" ref="H7:H14">SUM(I7:K7)</f>
        <v>247</v>
      </c>
      <c r="I7" s="4">
        <v>79</v>
      </c>
      <c r="J7" s="4">
        <v>25</v>
      </c>
      <c r="K7" s="4">
        <v>143</v>
      </c>
      <c r="L7" s="4">
        <v>394121</v>
      </c>
      <c r="M7" s="4">
        <v>20459</v>
      </c>
    </row>
    <row r="8" spans="1:13" ht="15.75" customHeight="1">
      <c r="A8" s="1"/>
      <c r="B8" s="14" t="s">
        <v>51</v>
      </c>
      <c r="C8" s="7"/>
      <c r="D8" s="12">
        <f t="shared" si="0"/>
        <v>149</v>
      </c>
      <c r="E8" s="4">
        <v>24</v>
      </c>
      <c r="F8" s="4">
        <v>4</v>
      </c>
      <c r="G8" s="4">
        <v>121</v>
      </c>
      <c r="H8" s="12">
        <f t="shared" si="1"/>
        <v>689</v>
      </c>
      <c r="I8" s="4">
        <v>204</v>
      </c>
      <c r="J8" s="4">
        <v>40</v>
      </c>
      <c r="K8" s="4">
        <v>445</v>
      </c>
      <c r="L8" s="4">
        <v>964385</v>
      </c>
      <c r="M8" s="4">
        <v>64869</v>
      </c>
    </row>
    <row r="9" spans="1:13" ht="15.75" customHeight="1">
      <c r="A9" s="1"/>
      <c r="B9" s="14" t="s">
        <v>52</v>
      </c>
      <c r="C9" s="7"/>
      <c r="D9" s="12">
        <f t="shared" si="0"/>
        <v>132</v>
      </c>
      <c r="E9" s="4">
        <v>37</v>
      </c>
      <c r="F9" s="14" t="s">
        <v>105</v>
      </c>
      <c r="G9" s="4">
        <v>95</v>
      </c>
      <c r="H9" s="12">
        <f t="shared" si="1"/>
        <v>711</v>
      </c>
      <c r="I9" s="4">
        <v>176</v>
      </c>
      <c r="J9" s="4">
        <v>59</v>
      </c>
      <c r="K9" s="4">
        <v>476</v>
      </c>
      <c r="L9" s="4">
        <v>896553</v>
      </c>
      <c r="M9" s="4">
        <v>93059</v>
      </c>
    </row>
    <row r="10" spans="1:13" ht="15.75" customHeight="1">
      <c r="A10" s="1"/>
      <c r="B10" s="14" t="s">
        <v>53</v>
      </c>
      <c r="C10" s="7"/>
      <c r="D10" s="12">
        <f t="shared" si="0"/>
        <v>110</v>
      </c>
      <c r="E10" s="4">
        <v>19</v>
      </c>
      <c r="F10" s="4">
        <v>6</v>
      </c>
      <c r="G10" s="4">
        <v>85</v>
      </c>
      <c r="H10" s="12">
        <f t="shared" si="1"/>
        <v>420</v>
      </c>
      <c r="I10" s="4">
        <v>156</v>
      </c>
      <c r="J10" s="4">
        <v>30</v>
      </c>
      <c r="K10" s="4">
        <v>234</v>
      </c>
      <c r="L10" s="4">
        <v>692685</v>
      </c>
      <c r="M10" s="4">
        <v>48366</v>
      </c>
    </row>
    <row r="11" spans="1:13" ht="31.5" customHeight="1">
      <c r="A11" s="1"/>
      <c r="B11" s="14" t="s">
        <v>54</v>
      </c>
      <c r="C11" s="7"/>
      <c r="D11" s="12">
        <f t="shared" si="0"/>
        <v>71</v>
      </c>
      <c r="E11" s="4">
        <v>11</v>
      </c>
      <c r="F11" s="4">
        <v>5</v>
      </c>
      <c r="G11" s="4">
        <v>55</v>
      </c>
      <c r="H11" s="12">
        <f t="shared" si="1"/>
        <v>340</v>
      </c>
      <c r="I11" s="4">
        <v>102</v>
      </c>
      <c r="J11" s="4">
        <v>30</v>
      </c>
      <c r="K11" s="4">
        <v>208</v>
      </c>
      <c r="L11" s="4">
        <v>588661</v>
      </c>
      <c r="M11" s="4">
        <v>37348</v>
      </c>
    </row>
    <row r="12" spans="1:13" ht="15.75" customHeight="1">
      <c r="A12" s="1"/>
      <c r="B12" s="14" t="s">
        <v>55</v>
      </c>
      <c r="C12" s="7"/>
      <c r="D12" s="12">
        <f t="shared" si="0"/>
        <v>150</v>
      </c>
      <c r="E12" s="4">
        <v>25</v>
      </c>
      <c r="F12" s="4">
        <v>11</v>
      </c>
      <c r="G12" s="4">
        <v>114</v>
      </c>
      <c r="H12" s="12">
        <f t="shared" si="1"/>
        <v>468</v>
      </c>
      <c r="I12" s="4">
        <v>146</v>
      </c>
      <c r="J12" s="4">
        <v>39</v>
      </c>
      <c r="K12" s="4">
        <v>283</v>
      </c>
      <c r="L12" s="4">
        <v>794193</v>
      </c>
      <c r="M12" s="4">
        <v>108654</v>
      </c>
    </row>
    <row r="13" spans="1:13" ht="15.75" customHeight="1">
      <c r="A13" s="1"/>
      <c r="B13" s="14" t="s">
        <v>56</v>
      </c>
      <c r="C13" s="7"/>
      <c r="D13" s="12">
        <f t="shared" si="0"/>
        <v>183</v>
      </c>
      <c r="E13" s="4">
        <v>59</v>
      </c>
      <c r="F13" s="4">
        <v>12</v>
      </c>
      <c r="G13" s="4">
        <v>112</v>
      </c>
      <c r="H13" s="12">
        <f t="shared" si="1"/>
        <v>908</v>
      </c>
      <c r="I13" s="4">
        <v>202</v>
      </c>
      <c r="J13" s="4">
        <v>92</v>
      </c>
      <c r="K13" s="4">
        <v>614</v>
      </c>
      <c r="L13" s="4">
        <v>1632034</v>
      </c>
      <c r="M13" s="4">
        <v>232140</v>
      </c>
    </row>
    <row r="14" spans="1:13" ht="15.75" customHeight="1">
      <c r="A14" s="1"/>
      <c r="B14" s="14" t="s">
        <v>57</v>
      </c>
      <c r="C14" s="7"/>
      <c r="D14" s="12">
        <f t="shared" si="0"/>
        <v>84</v>
      </c>
      <c r="E14" s="4">
        <v>14</v>
      </c>
      <c r="F14" s="4">
        <v>5</v>
      </c>
      <c r="G14" s="4">
        <v>65</v>
      </c>
      <c r="H14" s="12">
        <f t="shared" si="1"/>
        <v>290</v>
      </c>
      <c r="I14" s="4">
        <v>95</v>
      </c>
      <c r="J14" s="4">
        <v>17</v>
      </c>
      <c r="K14" s="4">
        <v>178</v>
      </c>
      <c r="L14" s="4">
        <v>512385</v>
      </c>
      <c r="M14" s="4">
        <v>30104</v>
      </c>
    </row>
    <row r="15" spans="1:13" ht="15.75" customHeight="1">
      <c r="A15" s="1"/>
      <c r="B15" s="14" t="s">
        <v>58</v>
      </c>
      <c r="C15" s="7"/>
      <c r="D15" s="12">
        <f t="shared" si="0"/>
        <v>142</v>
      </c>
      <c r="E15" s="4">
        <v>29</v>
      </c>
      <c r="F15" s="4">
        <v>3</v>
      </c>
      <c r="G15" s="4">
        <v>110</v>
      </c>
      <c r="H15" s="12">
        <f>SUM(I15:K15)</f>
        <v>591</v>
      </c>
      <c r="I15" s="4">
        <v>179</v>
      </c>
      <c r="J15" s="4">
        <v>29</v>
      </c>
      <c r="K15" s="4">
        <v>383</v>
      </c>
      <c r="L15" s="4">
        <v>1256579</v>
      </c>
      <c r="M15" s="4">
        <v>87884</v>
      </c>
    </row>
    <row r="16" spans="1:13" ht="46.5" customHeight="1">
      <c r="A16" s="1"/>
      <c r="B16" s="11" t="s">
        <v>59</v>
      </c>
      <c r="C16" s="7"/>
      <c r="D16" s="12">
        <f aca="true" t="shared" si="2" ref="D16:M16">SUM(D17:D29)</f>
        <v>1215</v>
      </c>
      <c r="E16" s="12">
        <f t="shared" si="2"/>
        <v>322</v>
      </c>
      <c r="F16" s="12">
        <f t="shared" si="2"/>
        <v>59</v>
      </c>
      <c r="G16" s="12">
        <f t="shared" si="2"/>
        <v>834</v>
      </c>
      <c r="H16" s="12">
        <f t="shared" si="2"/>
        <v>5080</v>
      </c>
      <c r="I16" s="12">
        <f t="shared" si="2"/>
        <v>1280</v>
      </c>
      <c r="J16" s="12">
        <f t="shared" si="2"/>
        <v>422</v>
      </c>
      <c r="K16" s="12">
        <f t="shared" si="2"/>
        <v>3378</v>
      </c>
      <c r="L16" s="12">
        <f t="shared" si="2"/>
        <v>7836994</v>
      </c>
      <c r="M16" s="12">
        <f t="shared" si="2"/>
        <v>542576</v>
      </c>
    </row>
    <row r="17" spans="1:13" ht="31.5" customHeight="1">
      <c r="A17" s="1"/>
      <c r="B17" s="14" t="s">
        <v>60</v>
      </c>
      <c r="C17" s="7"/>
      <c r="D17" s="12">
        <f aca="true" t="shared" si="3" ref="D17:D29">SUM(E17:G17)</f>
        <v>45</v>
      </c>
      <c r="E17" s="4">
        <v>3</v>
      </c>
      <c r="F17" s="4">
        <v>3</v>
      </c>
      <c r="G17" s="4">
        <v>39</v>
      </c>
      <c r="H17" s="12">
        <f>SUM(I17:K17)</f>
        <v>93</v>
      </c>
      <c r="I17" s="4">
        <v>66</v>
      </c>
      <c r="J17" s="4">
        <v>5</v>
      </c>
      <c r="K17" s="4">
        <v>22</v>
      </c>
      <c r="L17" s="4">
        <v>36564</v>
      </c>
      <c r="M17" s="4">
        <v>4825</v>
      </c>
    </row>
    <row r="18" spans="1:13" ht="15.75" customHeight="1">
      <c r="A18" s="1"/>
      <c r="B18" s="14" t="s">
        <v>61</v>
      </c>
      <c r="C18" s="7"/>
      <c r="D18" s="12">
        <f t="shared" si="3"/>
        <v>121</v>
      </c>
      <c r="E18" s="4">
        <v>35</v>
      </c>
      <c r="F18" s="4">
        <v>10</v>
      </c>
      <c r="G18" s="4">
        <v>76</v>
      </c>
      <c r="H18" s="12">
        <f aca="true" t="shared" si="4" ref="H18:H29">SUM(I18:K18)</f>
        <v>413</v>
      </c>
      <c r="I18" s="4">
        <v>117</v>
      </c>
      <c r="J18" s="4">
        <v>48</v>
      </c>
      <c r="K18" s="4">
        <v>248</v>
      </c>
      <c r="L18" s="4">
        <v>506080</v>
      </c>
      <c r="M18" s="4">
        <v>57391</v>
      </c>
    </row>
    <row r="19" spans="1:13" ht="15.75" customHeight="1">
      <c r="A19" s="1"/>
      <c r="B19" s="14" t="s">
        <v>62</v>
      </c>
      <c r="C19" s="7"/>
      <c r="D19" s="12">
        <f t="shared" si="3"/>
        <v>74</v>
      </c>
      <c r="E19" s="4">
        <v>8</v>
      </c>
      <c r="F19" s="4">
        <v>3</v>
      </c>
      <c r="G19" s="4">
        <v>63</v>
      </c>
      <c r="H19" s="12">
        <f t="shared" si="4"/>
        <v>208</v>
      </c>
      <c r="I19" s="4">
        <v>98</v>
      </c>
      <c r="J19" s="4">
        <v>16</v>
      </c>
      <c r="K19" s="4">
        <v>94</v>
      </c>
      <c r="L19" s="4">
        <v>224449</v>
      </c>
      <c r="M19" s="4">
        <v>21470</v>
      </c>
    </row>
    <row r="20" spans="1:13" ht="15.75" customHeight="1">
      <c r="A20" s="1"/>
      <c r="B20" s="14" t="s">
        <v>63</v>
      </c>
      <c r="C20" s="7"/>
      <c r="D20" s="12">
        <f t="shared" si="3"/>
        <v>90</v>
      </c>
      <c r="E20" s="4">
        <v>11</v>
      </c>
      <c r="F20" s="4">
        <v>5</v>
      </c>
      <c r="G20" s="4">
        <v>74</v>
      </c>
      <c r="H20" s="12">
        <f t="shared" si="4"/>
        <v>238</v>
      </c>
      <c r="I20" s="4">
        <v>122</v>
      </c>
      <c r="J20" s="4">
        <v>14</v>
      </c>
      <c r="K20" s="4">
        <v>102</v>
      </c>
      <c r="L20" s="4">
        <v>247223</v>
      </c>
      <c r="M20" s="4">
        <v>28263</v>
      </c>
    </row>
    <row r="21" spans="1:13" ht="15.75" customHeight="1">
      <c r="A21" s="1"/>
      <c r="B21" s="14" t="s">
        <v>64</v>
      </c>
      <c r="C21" s="7"/>
      <c r="D21" s="12">
        <f t="shared" si="3"/>
        <v>125</v>
      </c>
      <c r="E21" s="4">
        <v>43</v>
      </c>
      <c r="F21" s="4">
        <v>6</v>
      </c>
      <c r="G21" s="4">
        <v>76</v>
      </c>
      <c r="H21" s="12">
        <f t="shared" si="4"/>
        <v>649</v>
      </c>
      <c r="I21" s="4">
        <v>108</v>
      </c>
      <c r="J21" s="4">
        <v>44</v>
      </c>
      <c r="K21" s="4">
        <v>497</v>
      </c>
      <c r="L21" s="4">
        <v>1573606</v>
      </c>
      <c r="M21" s="4">
        <v>66570</v>
      </c>
    </row>
    <row r="22" spans="1:13" ht="31.5" customHeight="1">
      <c r="A22" s="1"/>
      <c r="B22" s="14" t="s">
        <v>65</v>
      </c>
      <c r="C22" s="7"/>
      <c r="D22" s="12">
        <f t="shared" si="3"/>
        <v>48</v>
      </c>
      <c r="E22" s="4">
        <v>4</v>
      </c>
      <c r="F22" s="4">
        <v>4</v>
      </c>
      <c r="G22" s="4">
        <v>40</v>
      </c>
      <c r="H22" s="12">
        <f t="shared" si="4"/>
        <v>139</v>
      </c>
      <c r="I22" s="4">
        <v>48</v>
      </c>
      <c r="J22" s="4">
        <v>8</v>
      </c>
      <c r="K22" s="4">
        <v>83</v>
      </c>
      <c r="L22" s="4">
        <v>217456</v>
      </c>
      <c r="M22" s="4">
        <v>13197</v>
      </c>
    </row>
    <row r="23" spans="1:13" ht="15.75" customHeight="1">
      <c r="A23" s="1"/>
      <c r="B23" s="14" t="s">
        <v>66</v>
      </c>
      <c r="C23" s="7"/>
      <c r="D23" s="12">
        <f t="shared" si="3"/>
        <v>93</v>
      </c>
      <c r="E23" s="4">
        <v>7</v>
      </c>
      <c r="F23" s="4">
        <v>6</v>
      </c>
      <c r="G23" s="4">
        <v>80</v>
      </c>
      <c r="H23" s="12">
        <f t="shared" si="4"/>
        <v>222</v>
      </c>
      <c r="I23" s="4">
        <v>125</v>
      </c>
      <c r="J23" s="4">
        <v>27</v>
      </c>
      <c r="K23" s="4">
        <v>70</v>
      </c>
      <c r="L23" s="4">
        <v>297204</v>
      </c>
      <c r="M23" s="4">
        <v>19464</v>
      </c>
    </row>
    <row r="24" spans="1:13" ht="15.75" customHeight="1">
      <c r="A24" s="1"/>
      <c r="B24" s="14" t="s">
        <v>67</v>
      </c>
      <c r="C24" s="7"/>
      <c r="D24" s="12">
        <f t="shared" si="3"/>
        <v>119</v>
      </c>
      <c r="E24" s="4">
        <v>49</v>
      </c>
      <c r="F24" s="4">
        <v>3</v>
      </c>
      <c r="G24" s="4">
        <v>67</v>
      </c>
      <c r="H24" s="12">
        <f t="shared" si="4"/>
        <v>530</v>
      </c>
      <c r="I24" s="4">
        <v>108</v>
      </c>
      <c r="J24" s="4">
        <v>62</v>
      </c>
      <c r="K24" s="4">
        <v>360</v>
      </c>
      <c r="L24" s="4">
        <v>733352</v>
      </c>
      <c r="M24" s="4">
        <v>49780</v>
      </c>
    </row>
    <row r="25" spans="1:13" ht="15.75" customHeight="1">
      <c r="A25" s="1"/>
      <c r="B25" s="14" t="s">
        <v>68</v>
      </c>
      <c r="C25" s="7"/>
      <c r="D25" s="12">
        <f t="shared" si="3"/>
        <v>73</v>
      </c>
      <c r="E25" s="4">
        <v>18</v>
      </c>
      <c r="F25" s="4">
        <v>6</v>
      </c>
      <c r="G25" s="4">
        <v>49</v>
      </c>
      <c r="H25" s="12">
        <f t="shared" si="4"/>
        <v>240</v>
      </c>
      <c r="I25" s="4">
        <v>73</v>
      </c>
      <c r="J25" s="4">
        <v>18</v>
      </c>
      <c r="K25" s="4">
        <v>149</v>
      </c>
      <c r="L25" s="4">
        <v>314743</v>
      </c>
      <c r="M25" s="4">
        <v>21181</v>
      </c>
    </row>
    <row r="26" spans="1:13" ht="15.75" customHeight="1">
      <c r="A26" s="1"/>
      <c r="B26" s="14" t="s">
        <v>69</v>
      </c>
      <c r="C26" s="7"/>
      <c r="D26" s="12">
        <f t="shared" si="3"/>
        <v>78</v>
      </c>
      <c r="E26" s="4">
        <v>18</v>
      </c>
      <c r="F26" s="4">
        <v>3</v>
      </c>
      <c r="G26" s="4">
        <v>57</v>
      </c>
      <c r="H26" s="12">
        <f t="shared" si="4"/>
        <v>420</v>
      </c>
      <c r="I26" s="4">
        <v>102</v>
      </c>
      <c r="J26" s="4">
        <v>40</v>
      </c>
      <c r="K26" s="4">
        <v>278</v>
      </c>
      <c r="L26" s="4">
        <v>834522</v>
      </c>
      <c r="M26" s="4">
        <v>24994</v>
      </c>
    </row>
    <row r="27" spans="1:13" ht="31.5" customHeight="1">
      <c r="A27" s="1"/>
      <c r="B27" s="14" t="s">
        <v>70</v>
      </c>
      <c r="C27" s="7"/>
      <c r="D27" s="12">
        <f t="shared" si="3"/>
        <v>224</v>
      </c>
      <c r="E27" s="4">
        <v>90</v>
      </c>
      <c r="F27" s="4">
        <v>2</v>
      </c>
      <c r="G27" s="4">
        <v>132</v>
      </c>
      <c r="H27" s="12">
        <f t="shared" si="4"/>
        <v>1446</v>
      </c>
      <c r="I27" s="4">
        <v>200</v>
      </c>
      <c r="J27" s="4">
        <v>95</v>
      </c>
      <c r="K27" s="4">
        <v>1151</v>
      </c>
      <c r="L27" s="4">
        <v>2204829</v>
      </c>
      <c r="M27" s="4">
        <v>193001</v>
      </c>
    </row>
    <row r="28" spans="1:13" ht="15.75" customHeight="1">
      <c r="A28" s="1"/>
      <c r="B28" s="14" t="s">
        <v>71</v>
      </c>
      <c r="C28" s="7"/>
      <c r="D28" s="12">
        <f t="shared" si="3"/>
        <v>66</v>
      </c>
      <c r="E28" s="4">
        <v>28</v>
      </c>
      <c r="F28" s="4">
        <v>5</v>
      </c>
      <c r="G28" s="4">
        <v>33</v>
      </c>
      <c r="H28" s="12">
        <f t="shared" si="4"/>
        <v>332</v>
      </c>
      <c r="I28" s="4">
        <v>45</v>
      </c>
      <c r="J28" s="4">
        <v>32</v>
      </c>
      <c r="K28" s="4">
        <v>255</v>
      </c>
      <c r="L28" s="4">
        <v>488479</v>
      </c>
      <c r="M28" s="4">
        <v>25668</v>
      </c>
    </row>
    <row r="29" spans="1:13" ht="15.75" customHeight="1">
      <c r="A29" s="1"/>
      <c r="B29" s="14" t="s">
        <v>72</v>
      </c>
      <c r="C29" s="7"/>
      <c r="D29" s="12">
        <f t="shared" si="3"/>
        <v>59</v>
      </c>
      <c r="E29" s="4">
        <v>8</v>
      </c>
      <c r="F29" s="4">
        <v>3</v>
      </c>
      <c r="G29" s="4">
        <v>48</v>
      </c>
      <c r="H29" s="12">
        <f t="shared" si="4"/>
        <v>150</v>
      </c>
      <c r="I29" s="4">
        <v>68</v>
      </c>
      <c r="J29" s="4">
        <v>13</v>
      </c>
      <c r="K29" s="4">
        <v>69</v>
      </c>
      <c r="L29" s="4">
        <v>158487</v>
      </c>
      <c r="M29" s="4">
        <v>16772</v>
      </c>
    </row>
    <row r="30" spans="1:13" ht="46.5" customHeight="1">
      <c r="A30" s="1"/>
      <c r="B30" s="11" t="s">
        <v>73</v>
      </c>
      <c r="C30" s="7"/>
      <c r="D30" s="12">
        <f aca="true" t="shared" si="5" ref="D30:M30">SUM(D31:D40)</f>
        <v>999</v>
      </c>
      <c r="E30" s="12">
        <f t="shared" si="5"/>
        <v>211</v>
      </c>
      <c r="F30" s="12">
        <f t="shared" si="5"/>
        <v>38</v>
      </c>
      <c r="G30" s="12">
        <f t="shared" si="5"/>
        <v>750</v>
      </c>
      <c r="H30" s="12">
        <f t="shared" si="5"/>
        <v>3122</v>
      </c>
      <c r="I30" s="12">
        <f t="shared" si="5"/>
        <v>1103</v>
      </c>
      <c r="J30" s="12">
        <f t="shared" si="5"/>
        <v>320</v>
      </c>
      <c r="K30" s="12">
        <f t="shared" si="5"/>
        <v>1699</v>
      </c>
      <c r="L30" s="12">
        <f t="shared" si="5"/>
        <v>5035109</v>
      </c>
      <c r="M30" s="12">
        <f t="shared" si="5"/>
        <v>537404</v>
      </c>
    </row>
    <row r="31" spans="1:13" ht="31.5" customHeight="1">
      <c r="A31" s="1"/>
      <c r="B31" s="14" t="s">
        <v>74</v>
      </c>
      <c r="C31" s="7"/>
      <c r="D31" s="12">
        <f aca="true" t="shared" si="6" ref="D31:D40">SUM(E31:G31)</f>
        <v>125</v>
      </c>
      <c r="E31" s="4">
        <v>21</v>
      </c>
      <c r="F31" s="4">
        <v>7</v>
      </c>
      <c r="G31" s="4">
        <v>97</v>
      </c>
      <c r="H31" s="12">
        <f>SUM(I31:K31)</f>
        <v>365</v>
      </c>
      <c r="I31" s="4">
        <v>148</v>
      </c>
      <c r="J31" s="4">
        <v>48</v>
      </c>
      <c r="K31" s="4">
        <v>169</v>
      </c>
      <c r="L31" s="4">
        <v>413565</v>
      </c>
      <c r="M31" s="4">
        <v>66585</v>
      </c>
    </row>
    <row r="32" spans="1:13" ht="15.75" customHeight="1">
      <c r="A32" s="1"/>
      <c r="B32" s="14" t="s">
        <v>75</v>
      </c>
      <c r="C32" s="7"/>
      <c r="D32" s="12">
        <f t="shared" si="6"/>
        <v>42</v>
      </c>
      <c r="E32" s="4">
        <v>2</v>
      </c>
      <c r="F32" s="14" t="s">
        <v>105</v>
      </c>
      <c r="G32" s="4">
        <v>40</v>
      </c>
      <c r="H32" s="12">
        <f aca="true" t="shared" si="7" ref="H32:H40">SUM(I32:K32)</f>
        <v>72</v>
      </c>
      <c r="I32" s="13">
        <v>58</v>
      </c>
      <c r="J32" s="13">
        <v>1</v>
      </c>
      <c r="K32" s="13">
        <v>13</v>
      </c>
      <c r="L32" s="13">
        <v>47996</v>
      </c>
      <c r="M32" s="13">
        <v>4614</v>
      </c>
    </row>
    <row r="33" spans="1:13" ht="15.75" customHeight="1">
      <c r="A33" s="1"/>
      <c r="B33" s="14" t="s">
        <v>76</v>
      </c>
      <c r="C33" s="7"/>
      <c r="D33" s="12">
        <f t="shared" si="6"/>
        <v>71</v>
      </c>
      <c r="E33" s="4">
        <v>4</v>
      </c>
      <c r="F33" s="4">
        <v>4</v>
      </c>
      <c r="G33" s="4">
        <v>63</v>
      </c>
      <c r="H33" s="12">
        <f t="shared" si="7"/>
        <v>192</v>
      </c>
      <c r="I33" s="4">
        <v>108</v>
      </c>
      <c r="J33" s="4">
        <v>6</v>
      </c>
      <c r="K33" s="4">
        <v>78</v>
      </c>
      <c r="L33" s="4">
        <v>191982</v>
      </c>
      <c r="M33" s="4">
        <v>17880</v>
      </c>
    </row>
    <row r="34" spans="1:13" ht="15.75" customHeight="1">
      <c r="A34" s="1"/>
      <c r="B34" s="14" t="s">
        <v>77</v>
      </c>
      <c r="C34" s="7"/>
      <c r="D34" s="12">
        <f t="shared" si="6"/>
        <v>70</v>
      </c>
      <c r="E34" s="4">
        <v>7</v>
      </c>
      <c r="F34" s="4">
        <v>5</v>
      </c>
      <c r="G34" s="4">
        <v>58</v>
      </c>
      <c r="H34" s="12">
        <f t="shared" si="7"/>
        <v>184</v>
      </c>
      <c r="I34" s="4">
        <v>85</v>
      </c>
      <c r="J34" s="4">
        <v>10</v>
      </c>
      <c r="K34" s="4">
        <v>89</v>
      </c>
      <c r="L34" s="4">
        <v>203751</v>
      </c>
      <c r="M34" s="4">
        <v>24188</v>
      </c>
    </row>
    <row r="35" spans="1:13" ht="15.75" customHeight="1">
      <c r="A35" s="1"/>
      <c r="B35" s="14" t="s">
        <v>78</v>
      </c>
      <c r="C35" s="7"/>
      <c r="D35" s="12">
        <f t="shared" si="6"/>
        <v>101</v>
      </c>
      <c r="E35" s="4">
        <v>17</v>
      </c>
      <c r="F35" s="4">
        <v>1</v>
      </c>
      <c r="G35" s="4">
        <v>83</v>
      </c>
      <c r="H35" s="12">
        <f t="shared" si="7"/>
        <v>281</v>
      </c>
      <c r="I35" s="4">
        <v>124</v>
      </c>
      <c r="J35" s="4">
        <v>24</v>
      </c>
      <c r="K35" s="4">
        <v>133</v>
      </c>
      <c r="L35" s="4">
        <v>617449</v>
      </c>
      <c r="M35" s="4">
        <v>103382</v>
      </c>
    </row>
    <row r="36" spans="1:13" ht="31.5" customHeight="1">
      <c r="A36" s="1"/>
      <c r="B36" s="14" t="s">
        <v>79</v>
      </c>
      <c r="C36" s="7"/>
      <c r="D36" s="12">
        <f t="shared" si="6"/>
        <v>85</v>
      </c>
      <c r="E36" s="4">
        <v>14</v>
      </c>
      <c r="F36" s="4">
        <v>6</v>
      </c>
      <c r="G36" s="4">
        <v>65</v>
      </c>
      <c r="H36" s="12">
        <f t="shared" si="7"/>
        <v>224</v>
      </c>
      <c r="I36" s="13">
        <v>87</v>
      </c>
      <c r="J36" s="13">
        <v>33</v>
      </c>
      <c r="K36" s="13">
        <v>104</v>
      </c>
      <c r="L36" s="13">
        <v>242742</v>
      </c>
      <c r="M36" s="13">
        <v>24641</v>
      </c>
    </row>
    <row r="37" spans="1:13" ht="15.75" customHeight="1">
      <c r="A37" s="1"/>
      <c r="B37" s="14" t="s">
        <v>80</v>
      </c>
      <c r="C37" s="7"/>
      <c r="D37" s="12">
        <f t="shared" si="6"/>
        <v>137</v>
      </c>
      <c r="E37" s="4">
        <v>48</v>
      </c>
      <c r="F37" s="4">
        <v>4</v>
      </c>
      <c r="G37" s="4">
        <v>85</v>
      </c>
      <c r="H37" s="12">
        <f t="shared" si="7"/>
        <v>546</v>
      </c>
      <c r="I37" s="4">
        <v>123</v>
      </c>
      <c r="J37" s="4">
        <v>74</v>
      </c>
      <c r="K37" s="4">
        <v>349</v>
      </c>
      <c r="L37" s="4">
        <v>1497001</v>
      </c>
      <c r="M37" s="4">
        <v>119839</v>
      </c>
    </row>
    <row r="38" spans="1:13" ht="15.75" customHeight="1">
      <c r="A38" s="1"/>
      <c r="B38" s="14" t="s">
        <v>81</v>
      </c>
      <c r="C38" s="7"/>
      <c r="D38" s="12">
        <f t="shared" si="6"/>
        <v>99</v>
      </c>
      <c r="E38" s="4">
        <v>31</v>
      </c>
      <c r="F38" s="4">
        <v>2</v>
      </c>
      <c r="G38" s="4">
        <v>66</v>
      </c>
      <c r="H38" s="12">
        <f t="shared" si="7"/>
        <v>408</v>
      </c>
      <c r="I38" s="4">
        <v>97</v>
      </c>
      <c r="J38" s="4">
        <v>27</v>
      </c>
      <c r="K38" s="4">
        <v>284</v>
      </c>
      <c r="L38" s="4">
        <v>686005</v>
      </c>
      <c r="M38" s="4">
        <v>62986</v>
      </c>
    </row>
    <row r="39" spans="1:13" ht="15.75" customHeight="1">
      <c r="A39" s="1"/>
      <c r="B39" s="14" t="s">
        <v>82</v>
      </c>
      <c r="C39" s="7"/>
      <c r="D39" s="12">
        <f t="shared" si="6"/>
        <v>170</v>
      </c>
      <c r="E39" s="4">
        <v>48</v>
      </c>
      <c r="F39" s="4">
        <v>5</v>
      </c>
      <c r="G39" s="4">
        <v>117</v>
      </c>
      <c r="H39" s="12">
        <f t="shared" si="7"/>
        <v>616</v>
      </c>
      <c r="I39" s="4">
        <v>165</v>
      </c>
      <c r="J39" s="4">
        <v>74</v>
      </c>
      <c r="K39" s="4">
        <v>377</v>
      </c>
      <c r="L39" s="4">
        <v>901203</v>
      </c>
      <c r="M39" s="4">
        <v>82046</v>
      </c>
    </row>
    <row r="40" spans="1:13" ht="15.75" customHeight="1">
      <c r="A40" s="1"/>
      <c r="B40" s="14" t="s">
        <v>83</v>
      </c>
      <c r="C40" s="7"/>
      <c r="D40" s="12">
        <f t="shared" si="6"/>
        <v>99</v>
      </c>
      <c r="E40" s="4">
        <v>19</v>
      </c>
      <c r="F40" s="4">
        <v>4</v>
      </c>
      <c r="G40" s="4">
        <v>76</v>
      </c>
      <c r="H40" s="12">
        <f t="shared" si="7"/>
        <v>234</v>
      </c>
      <c r="I40" s="4">
        <v>108</v>
      </c>
      <c r="J40" s="4">
        <v>23</v>
      </c>
      <c r="K40" s="4">
        <v>103</v>
      </c>
      <c r="L40" s="4">
        <v>233415</v>
      </c>
      <c r="M40" s="4">
        <v>31243</v>
      </c>
    </row>
    <row r="41" spans="1:13" ht="46.5" customHeight="1">
      <c r="A41" s="1"/>
      <c r="B41" s="11" t="s">
        <v>84</v>
      </c>
      <c r="C41" s="7"/>
      <c r="D41" s="12">
        <f aca="true" t="shared" si="8" ref="D41:M41">SUM(D42:D45)</f>
        <v>749</v>
      </c>
      <c r="E41" s="12">
        <f t="shared" si="8"/>
        <v>197</v>
      </c>
      <c r="F41" s="12">
        <f t="shared" si="8"/>
        <v>23</v>
      </c>
      <c r="G41" s="12">
        <f t="shared" si="8"/>
        <v>529</v>
      </c>
      <c r="H41" s="12">
        <f t="shared" si="8"/>
        <v>2742</v>
      </c>
      <c r="I41" s="12">
        <f t="shared" si="8"/>
        <v>835</v>
      </c>
      <c r="J41" s="12">
        <f t="shared" si="8"/>
        <v>296</v>
      </c>
      <c r="K41" s="12">
        <f t="shared" si="8"/>
        <v>1611</v>
      </c>
      <c r="L41" s="12">
        <f t="shared" si="8"/>
        <v>4435186</v>
      </c>
      <c r="M41" s="12">
        <f t="shared" si="8"/>
        <v>417410</v>
      </c>
    </row>
    <row r="42" spans="1:13" ht="31.5" customHeight="1">
      <c r="A42" s="1"/>
      <c r="B42" s="14" t="s">
        <v>85</v>
      </c>
      <c r="C42" s="7"/>
      <c r="D42" s="12">
        <f>SUM(E42:G42)</f>
        <v>289</v>
      </c>
      <c r="E42" s="4">
        <v>95</v>
      </c>
      <c r="F42" s="4">
        <v>16</v>
      </c>
      <c r="G42" s="4">
        <v>178</v>
      </c>
      <c r="H42" s="12">
        <f>SUM(I42:K42)</f>
        <v>1356</v>
      </c>
      <c r="I42" s="4">
        <v>321</v>
      </c>
      <c r="J42" s="4">
        <v>165</v>
      </c>
      <c r="K42" s="4">
        <v>870</v>
      </c>
      <c r="L42" s="4">
        <v>2434704</v>
      </c>
      <c r="M42" s="4">
        <v>217688</v>
      </c>
    </row>
    <row r="43" spans="1:13" ht="15.75" customHeight="1">
      <c r="A43" s="1"/>
      <c r="B43" s="14" t="s">
        <v>86</v>
      </c>
      <c r="C43" s="7"/>
      <c r="D43" s="12">
        <f>SUM(E43:G43)</f>
        <v>159</v>
      </c>
      <c r="E43" s="4">
        <v>19</v>
      </c>
      <c r="F43" s="4">
        <v>4</v>
      </c>
      <c r="G43" s="4">
        <v>136</v>
      </c>
      <c r="H43" s="12">
        <f>SUM(I43:K43)</f>
        <v>427</v>
      </c>
      <c r="I43" s="4">
        <v>209</v>
      </c>
      <c r="J43" s="4">
        <v>24</v>
      </c>
      <c r="K43" s="4">
        <v>194</v>
      </c>
      <c r="L43" s="4">
        <v>595243</v>
      </c>
      <c r="M43" s="4">
        <v>35650</v>
      </c>
    </row>
    <row r="44" spans="1:13" ht="15.75" customHeight="1">
      <c r="A44" s="1"/>
      <c r="B44" s="14" t="s">
        <v>87</v>
      </c>
      <c r="C44" s="7"/>
      <c r="D44" s="12">
        <f>SUM(E44:G44)</f>
        <v>196</v>
      </c>
      <c r="E44" s="4">
        <v>56</v>
      </c>
      <c r="F44" s="4">
        <v>1</v>
      </c>
      <c r="G44" s="4">
        <v>139</v>
      </c>
      <c r="H44" s="12">
        <f>SUM(I44:K44)</f>
        <v>674</v>
      </c>
      <c r="I44" s="4">
        <v>186</v>
      </c>
      <c r="J44" s="4">
        <v>76</v>
      </c>
      <c r="K44" s="4">
        <v>412</v>
      </c>
      <c r="L44" s="4">
        <v>1099481</v>
      </c>
      <c r="M44" s="4">
        <v>129037</v>
      </c>
    </row>
    <row r="45" spans="1:13" ht="15.75" customHeight="1">
      <c r="A45" s="1"/>
      <c r="B45" s="14" t="s">
        <v>88</v>
      </c>
      <c r="C45" s="7"/>
      <c r="D45" s="12">
        <f>SUM(E45:G45)</f>
        <v>105</v>
      </c>
      <c r="E45" s="4">
        <v>27</v>
      </c>
      <c r="F45" s="4">
        <v>2</v>
      </c>
      <c r="G45" s="4">
        <v>76</v>
      </c>
      <c r="H45" s="12">
        <f>SUM(I45:K45)</f>
        <v>285</v>
      </c>
      <c r="I45" s="4">
        <v>119</v>
      </c>
      <c r="J45" s="4">
        <v>31</v>
      </c>
      <c r="K45" s="4">
        <v>135</v>
      </c>
      <c r="L45" s="4">
        <v>305758</v>
      </c>
      <c r="M45" s="4">
        <v>35035</v>
      </c>
    </row>
    <row r="46" spans="1:13" ht="46.5" customHeight="1">
      <c r="A46" s="1"/>
      <c r="B46" s="11" t="s">
        <v>89</v>
      </c>
      <c r="C46" s="7"/>
      <c r="D46" s="12">
        <f aca="true" t="shared" si="9" ref="D46:M46">SUM(D47:D52)</f>
        <v>759</v>
      </c>
      <c r="E46" s="12">
        <f t="shared" si="9"/>
        <v>199</v>
      </c>
      <c r="F46" s="12">
        <f t="shared" si="9"/>
        <v>10</v>
      </c>
      <c r="G46" s="12">
        <f t="shared" si="9"/>
        <v>550</v>
      </c>
      <c r="H46" s="12">
        <f t="shared" si="9"/>
        <v>2991</v>
      </c>
      <c r="I46" s="12">
        <f t="shared" si="9"/>
        <v>899</v>
      </c>
      <c r="J46" s="12">
        <f t="shared" si="9"/>
        <v>226</v>
      </c>
      <c r="K46" s="12">
        <f t="shared" si="9"/>
        <v>1866</v>
      </c>
      <c r="L46" s="12">
        <f t="shared" si="9"/>
        <v>5215123</v>
      </c>
      <c r="M46" s="12">
        <f t="shared" si="9"/>
        <v>495341</v>
      </c>
    </row>
    <row r="47" spans="1:13" ht="31.5" customHeight="1">
      <c r="A47" s="1"/>
      <c r="B47" s="14" t="s">
        <v>90</v>
      </c>
      <c r="C47" s="7"/>
      <c r="D47" s="12">
        <f aca="true" t="shared" si="10" ref="D47:D52">SUM(E47:G47)</f>
        <v>345</v>
      </c>
      <c r="E47" s="4">
        <v>103</v>
      </c>
      <c r="F47" s="4">
        <v>5</v>
      </c>
      <c r="G47" s="4">
        <v>237</v>
      </c>
      <c r="H47" s="12">
        <f aca="true" t="shared" si="11" ref="H47:H52">SUM(I47:K47)</f>
        <v>1390</v>
      </c>
      <c r="I47" s="4">
        <v>364</v>
      </c>
      <c r="J47" s="4">
        <v>121</v>
      </c>
      <c r="K47" s="4">
        <v>905</v>
      </c>
      <c r="L47" s="4">
        <v>2529927</v>
      </c>
      <c r="M47" s="4">
        <v>215532</v>
      </c>
    </row>
    <row r="48" spans="1:13" ht="15.75" customHeight="1">
      <c r="A48" s="1"/>
      <c r="B48" s="14" t="s">
        <v>91</v>
      </c>
      <c r="C48" s="7"/>
      <c r="D48" s="12">
        <f t="shared" si="10"/>
        <v>104</v>
      </c>
      <c r="E48" s="4">
        <v>31</v>
      </c>
      <c r="F48" s="14" t="s">
        <v>105</v>
      </c>
      <c r="G48" s="4">
        <v>73</v>
      </c>
      <c r="H48" s="12">
        <f t="shared" si="11"/>
        <v>599</v>
      </c>
      <c r="I48" s="4">
        <v>125</v>
      </c>
      <c r="J48" s="4">
        <v>26</v>
      </c>
      <c r="K48" s="4">
        <v>448</v>
      </c>
      <c r="L48" s="4">
        <v>1229035</v>
      </c>
      <c r="M48" s="4">
        <v>106960</v>
      </c>
    </row>
    <row r="49" spans="1:13" ht="15.75" customHeight="1">
      <c r="A49" s="1"/>
      <c r="B49" s="14" t="s">
        <v>92</v>
      </c>
      <c r="C49" s="7"/>
      <c r="D49" s="12">
        <f t="shared" si="10"/>
        <v>69</v>
      </c>
      <c r="E49" s="4">
        <v>13</v>
      </c>
      <c r="F49" s="4">
        <v>1</v>
      </c>
      <c r="G49" s="4">
        <v>55</v>
      </c>
      <c r="H49" s="12">
        <f t="shared" si="11"/>
        <v>250</v>
      </c>
      <c r="I49" s="4">
        <v>99</v>
      </c>
      <c r="J49" s="4">
        <v>12</v>
      </c>
      <c r="K49" s="4">
        <v>139</v>
      </c>
      <c r="L49" s="4">
        <v>363951</v>
      </c>
      <c r="M49" s="4">
        <v>35884</v>
      </c>
    </row>
    <row r="50" spans="1:13" ht="15.75" customHeight="1">
      <c r="A50" s="1"/>
      <c r="B50" s="14" t="s">
        <v>93</v>
      </c>
      <c r="C50" s="7"/>
      <c r="D50" s="12">
        <f t="shared" si="10"/>
        <v>55</v>
      </c>
      <c r="E50" s="4">
        <v>8</v>
      </c>
      <c r="F50" s="4">
        <v>2</v>
      </c>
      <c r="G50" s="4">
        <v>45</v>
      </c>
      <c r="H50" s="12">
        <f t="shared" si="11"/>
        <v>155</v>
      </c>
      <c r="I50" s="4">
        <v>79</v>
      </c>
      <c r="J50" s="4">
        <v>7</v>
      </c>
      <c r="K50" s="4">
        <v>69</v>
      </c>
      <c r="L50" s="4">
        <v>257431</v>
      </c>
      <c r="M50" s="4">
        <v>47101</v>
      </c>
    </row>
    <row r="51" spans="1:13" ht="15.75" customHeight="1">
      <c r="A51" s="1"/>
      <c r="B51" s="14" t="s">
        <v>94</v>
      </c>
      <c r="C51" s="7"/>
      <c r="D51" s="12">
        <f t="shared" si="10"/>
        <v>77</v>
      </c>
      <c r="E51" s="4">
        <v>12</v>
      </c>
      <c r="F51" s="14" t="s">
        <v>105</v>
      </c>
      <c r="G51" s="4">
        <v>65</v>
      </c>
      <c r="H51" s="12">
        <f t="shared" si="11"/>
        <v>196</v>
      </c>
      <c r="I51" s="4">
        <v>105</v>
      </c>
      <c r="J51" s="4">
        <v>17</v>
      </c>
      <c r="K51" s="4">
        <v>74</v>
      </c>
      <c r="L51" s="4">
        <v>236100</v>
      </c>
      <c r="M51" s="4">
        <v>24967</v>
      </c>
    </row>
    <row r="52" spans="1:13" ht="31.5" customHeight="1" thickBot="1">
      <c r="A52" s="5"/>
      <c r="B52" s="15" t="s">
        <v>95</v>
      </c>
      <c r="C52" s="16"/>
      <c r="D52" s="6">
        <f t="shared" si="10"/>
        <v>109</v>
      </c>
      <c r="E52" s="6">
        <v>32</v>
      </c>
      <c r="F52" s="6">
        <v>2</v>
      </c>
      <c r="G52" s="6">
        <v>75</v>
      </c>
      <c r="H52" s="6">
        <f t="shared" si="11"/>
        <v>401</v>
      </c>
      <c r="I52" s="6">
        <v>127</v>
      </c>
      <c r="J52" s="6">
        <v>43</v>
      </c>
      <c r="K52" s="6">
        <v>231</v>
      </c>
      <c r="L52" s="6">
        <v>598679</v>
      </c>
      <c r="M52" s="6">
        <v>64897</v>
      </c>
    </row>
    <row r="53" spans="1:4" ht="15.75" customHeight="1">
      <c r="A53" s="1"/>
      <c r="D53" s="12"/>
    </row>
  </sheetData>
  <mergeCells count="6">
    <mergeCell ref="B4:B5"/>
    <mergeCell ref="L4:L5"/>
    <mergeCell ref="M4:M5"/>
    <mergeCell ref="B1:H1"/>
    <mergeCell ref="D4:G4"/>
    <mergeCell ref="H4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6:D15 D17:D29 D40 D42:D45 D47:D52" formulaRange="1"/>
    <ignoredError sqref="D16 K16:M16 D31:D39 D46 H16:I16" formula="1" formulaRange="1"/>
    <ignoredError sqref="G16 D30 K41 K46 D41:E41 E16 G41: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2003-10-20T08:42:11Z</cp:lastPrinted>
  <dcterms:modified xsi:type="dcterms:W3CDTF">2013-06-06T02:31:07Z</dcterms:modified>
  <cp:category/>
  <cp:version/>
  <cp:contentType/>
  <cp:contentStatus/>
</cp:coreProperties>
</file>