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1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<sst xmlns="http://schemas.openxmlformats.org/spreadsheetml/2006/main" count="322" uniqueCount="132">
  <si>
    <t xml:space="preserve"> よ       び       中       学       校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</si>
  <si>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</si>
  <si>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</si>
  <si>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</si>
  <si>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</si>
  <si>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</si>
  <si>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児                     童</t>
  </si>
  <si>
    <t xml:space="preserve">            数</t>
  </si>
  <si>
    <t>計</t>
  </si>
  <si>
    <t>本校</t>
  </si>
  <si>
    <t>分校</t>
  </si>
  <si>
    <t>学級数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</si>
  <si>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</si>
  <si>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</si>
  <si>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</si>
  <si>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</si>
  <si>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</si>
  <si>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</si>
  <si>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</si>
  <si>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</si>
  <si>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</si>
  <si>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</si>
  <si>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</si>
  <si>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</si>
  <si>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</si>
  <si>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</si>
  <si>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</si>
  <si>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</si>
  <si>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</si>
  <si>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</si>
  <si>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</si>
  <si>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</si>
  <si>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</si>
  <si>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</si>
  <si>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</si>
  <si>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</si>
  <si>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</si>
  <si>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</si>
  <si>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</si>
  <si>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</si>
  <si>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</si>
  <si>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</si>
  <si>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</si>
  <si>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</si>
  <si>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</si>
  <si>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</si>
  <si>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</si>
  <si>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</si>
  <si>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</si>
  <si>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</si>
  <si>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</si>
  <si>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</si>
  <si>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</si>
  <si>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</si>
  <si>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</si>
  <si>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</si>
  <si>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</si>
  <si>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</si>
  <si>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</si>
  <si>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</si>
  <si>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</si>
  <si>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</si>
  <si>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</si>
  <si>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</si>
  <si>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</si>
  <si>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</si>
  <si>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</si>
  <si>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</si>
  <si>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</si>
  <si>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</si>
  <si>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</si>
  <si>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</si>
  <si>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</si>
  <si>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</si>
  <si>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</si>
  <si>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</si>
  <si>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</si>
  <si>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</si>
  <si>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</si>
  <si>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</si>
  <si>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</si>
  <si>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</si>
  <si>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</si>
  <si>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</si>
  <si>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</si>
  <si>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</si>
  <si>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</si>
  <si>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</si>
  <si>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</si>
  <si>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</si>
  <si>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</si>
  <si>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</si>
  <si>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</si>
  <si>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</si>
  <si>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</si>
  <si>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</si>
  <si>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</si>
  <si>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</si>
  <si>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</si>
  <si>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</si>
  <si>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</si>
  <si>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</si>
  <si>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</si>
  <si>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</si>
  <si>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</si>
  <si>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</si>
  <si>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</si>
  <si>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</si>
  <si>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</si>
  <si>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</si>
  <si>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</si>
  <si>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</si>
  <si>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教員数(本務者)</t>
  </si>
  <si>
    <t>学校基本調査（各年 5月 1日現在）による。</t>
  </si>
  <si>
    <t>資料  県教育庁総務課「学校一覧」、県統計課調</t>
  </si>
  <si>
    <t>小                                                  学</t>
  </si>
  <si>
    <t>学校数</t>
  </si>
  <si>
    <t>中学校</t>
  </si>
  <si>
    <t>生徒数</t>
  </si>
  <si>
    <t>学校数</t>
  </si>
  <si>
    <t>生徒数</t>
  </si>
  <si>
    <t>-</t>
  </si>
  <si>
    <t>-</t>
  </si>
  <si>
    <t xml:space="preserve">     12</t>
  </si>
  <si>
    <t xml:space="preserve">     13</t>
  </si>
  <si>
    <t>計</t>
  </si>
  <si>
    <t xml:space="preserve">               ２２１       小           学           校           お</t>
  </si>
  <si>
    <t>平成 11年</t>
  </si>
  <si>
    <t xml:space="preserve">     14</t>
  </si>
  <si>
    <t xml:space="preserve">     15</t>
  </si>
  <si>
    <t>（ 平 成 15 年 ） （ 続 ）</t>
  </si>
  <si>
    <t>（ 平 成 15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</si>
</sst>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showGridLines="0" zoomScale="75" zoomScaleNormal="75" zoomScaleSheetLayoutView="75" workbookViewId="0" topLeftCell="G1">
      <selection activeCell="N1" sqref="N1:Z7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126</v>
      </c>
      <c r="N1" s="2" t="s">
        <v>0</v>
      </c>
      <c r="V1" s="1" t="s">
        <v>131</v>
      </c>
    </row>
    <row r="2" spans="1:26" ht="26.25" customHeight="1" thickBot="1">
      <c r="A2" s="3"/>
      <c r="B2" s="3" t="s">
        <v>113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20" t="s">
        <v>5</v>
      </c>
      <c r="C3" s="5"/>
      <c r="D3" s="27" t="s">
        <v>115</v>
      </c>
      <c r="E3" s="28"/>
      <c r="F3" s="28"/>
      <c r="G3" s="28"/>
      <c r="H3" s="28"/>
      <c r="I3" s="28"/>
      <c r="J3" s="28"/>
      <c r="K3" s="28"/>
      <c r="L3" s="28"/>
      <c r="M3" s="28"/>
      <c r="N3" s="28" t="s">
        <v>3</v>
      </c>
      <c r="O3" s="28"/>
      <c r="P3" s="29"/>
      <c r="Q3" s="30" t="s">
        <v>117</v>
      </c>
      <c r="R3" s="31"/>
      <c r="S3" s="31"/>
      <c r="T3" s="31"/>
      <c r="U3" s="31"/>
      <c r="V3" s="31"/>
      <c r="W3" s="31"/>
      <c r="X3" s="31"/>
      <c r="Y3" s="31"/>
      <c r="Z3" s="31"/>
    </row>
    <row r="4" spans="2:26" ht="19.5" customHeight="1">
      <c r="B4" s="21"/>
      <c r="C4" s="5"/>
      <c r="D4" s="23" t="s">
        <v>116</v>
      </c>
      <c r="E4" s="32"/>
      <c r="F4" s="33"/>
      <c r="G4" s="25" t="s">
        <v>11</v>
      </c>
      <c r="H4" s="23" t="s">
        <v>112</v>
      </c>
      <c r="I4" s="24"/>
      <c r="J4" s="34" t="s">
        <v>6</v>
      </c>
      <c r="K4" s="35"/>
      <c r="L4" s="35"/>
      <c r="M4" s="35"/>
      <c r="N4" s="35" t="s">
        <v>7</v>
      </c>
      <c r="O4" s="35"/>
      <c r="P4" s="36"/>
      <c r="Q4" s="23" t="s">
        <v>116</v>
      </c>
      <c r="R4" s="32"/>
      <c r="S4" s="33"/>
      <c r="T4" s="25" t="s">
        <v>11</v>
      </c>
      <c r="U4" s="23" t="s">
        <v>112</v>
      </c>
      <c r="V4" s="24"/>
      <c r="W4" s="23" t="s">
        <v>118</v>
      </c>
      <c r="X4" s="32"/>
      <c r="Y4" s="32"/>
      <c r="Z4" s="32"/>
    </row>
    <row r="5" spans="1:26" ht="19.5" customHeight="1">
      <c r="A5" s="7"/>
      <c r="B5" s="22"/>
      <c r="C5" s="9"/>
      <c r="D5" s="8" t="s">
        <v>8</v>
      </c>
      <c r="E5" s="18" t="s">
        <v>9</v>
      </c>
      <c r="F5" s="18" t="s">
        <v>10</v>
      </c>
      <c r="G5" s="26"/>
      <c r="H5" s="18" t="s">
        <v>125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8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26"/>
      <c r="U5" s="18" t="s">
        <v>125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2:26" ht="30" customHeight="1">
      <c r="B6" s="10" t="s">
        <v>127</v>
      </c>
      <c r="C6" s="5"/>
      <c r="D6" s="11">
        <f>E6+F6</f>
        <v>439</v>
      </c>
      <c r="E6" s="1">
        <v>401</v>
      </c>
      <c r="F6" s="1">
        <v>38</v>
      </c>
      <c r="G6" s="1">
        <v>3979</v>
      </c>
      <c r="H6" s="1">
        <v>6176</v>
      </c>
      <c r="I6" s="1">
        <v>2781</v>
      </c>
      <c r="J6" s="1">
        <v>102949</v>
      </c>
      <c r="K6" s="1">
        <v>16272</v>
      </c>
      <c r="L6" s="1">
        <v>16460</v>
      </c>
      <c r="M6" s="1">
        <v>16434</v>
      </c>
      <c r="N6" s="1">
        <v>17185</v>
      </c>
      <c r="O6" s="1">
        <v>18039</v>
      </c>
      <c r="P6" s="1">
        <v>18559</v>
      </c>
      <c r="Q6" s="1">
        <v>216</v>
      </c>
      <c r="R6" s="1">
        <v>214</v>
      </c>
      <c r="S6" s="1">
        <v>2</v>
      </c>
      <c r="T6" s="1">
        <v>1900</v>
      </c>
      <c r="U6" s="1">
        <v>4044</v>
      </c>
      <c r="V6" s="1">
        <v>2222</v>
      </c>
      <c r="W6" s="1">
        <v>60235</v>
      </c>
      <c r="X6" s="1">
        <v>19573</v>
      </c>
      <c r="Y6" s="1">
        <v>19706</v>
      </c>
      <c r="Z6" s="1">
        <v>20956</v>
      </c>
    </row>
    <row r="7" spans="2:26" ht="15" customHeight="1">
      <c r="B7" s="12" t="s">
        <v>123</v>
      </c>
      <c r="C7" s="5"/>
      <c r="D7" s="11">
        <f>E7+F7</f>
        <v>438</v>
      </c>
      <c r="E7" s="1">
        <v>398</v>
      </c>
      <c r="F7" s="1">
        <v>40</v>
      </c>
      <c r="G7" s="1">
        <v>3915</v>
      </c>
      <c r="H7" s="1">
        <v>6094</v>
      </c>
      <c r="I7" s="1">
        <v>2752</v>
      </c>
      <c r="J7" s="1">
        <v>100265</v>
      </c>
      <c r="K7" s="1">
        <v>15815</v>
      </c>
      <c r="L7" s="1">
        <v>16284</v>
      </c>
      <c r="M7" s="1">
        <v>16465</v>
      </c>
      <c r="N7" s="1">
        <v>16436</v>
      </c>
      <c r="O7" s="1">
        <v>17206</v>
      </c>
      <c r="P7" s="1">
        <v>18059</v>
      </c>
      <c r="Q7" s="1">
        <v>216</v>
      </c>
      <c r="R7" s="1">
        <v>213</v>
      </c>
      <c r="S7" s="1">
        <v>3</v>
      </c>
      <c r="T7" s="1">
        <v>1852</v>
      </c>
      <c r="U7" s="1">
        <v>3985</v>
      </c>
      <c r="V7" s="1">
        <v>2182</v>
      </c>
      <c r="W7" s="1">
        <v>57879</v>
      </c>
      <c r="X7" s="1">
        <v>18592</v>
      </c>
      <c r="Y7" s="1">
        <v>19585</v>
      </c>
      <c r="Z7" s="1">
        <v>19702</v>
      </c>
    </row>
    <row r="8" spans="2:26" ht="15" customHeight="1">
      <c r="B8" s="12" t="s">
        <v>124</v>
      </c>
      <c r="C8" s="5"/>
      <c r="D8" s="11">
        <f>E8+F8</f>
        <v>435</v>
      </c>
      <c r="E8" s="1">
        <v>394</v>
      </c>
      <c r="F8" s="1">
        <v>41</v>
      </c>
      <c r="G8" s="1">
        <v>3874</v>
      </c>
      <c r="H8" s="1">
        <v>6082</v>
      </c>
      <c r="I8" s="1">
        <v>2727</v>
      </c>
      <c r="J8" s="1">
        <v>98024</v>
      </c>
      <c r="K8" s="1">
        <v>15853</v>
      </c>
      <c r="L8" s="1">
        <v>15804</v>
      </c>
      <c r="M8" s="1">
        <v>16277</v>
      </c>
      <c r="N8" s="1">
        <v>16470</v>
      </c>
      <c r="O8" s="1">
        <v>16446</v>
      </c>
      <c r="P8" s="1">
        <v>17174</v>
      </c>
      <c r="Q8" s="1">
        <v>217</v>
      </c>
      <c r="R8" s="1">
        <v>214</v>
      </c>
      <c r="S8" s="1">
        <v>3</v>
      </c>
      <c r="T8" s="1">
        <v>1815</v>
      </c>
      <c r="U8" s="1">
        <v>3932</v>
      </c>
      <c r="V8" s="1">
        <v>2126</v>
      </c>
      <c r="W8" s="1">
        <v>56268</v>
      </c>
      <c r="X8" s="1">
        <v>18133</v>
      </c>
      <c r="Y8" s="1">
        <v>18582</v>
      </c>
      <c r="Z8" s="1">
        <v>19553</v>
      </c>
    </row>
    <row r="9" spans="2:26" ht="15" customHeight="1">
      <c r="B9" s="12" t="s">
        <v>128</v>
      </c>
      <c r="C9" s="5"/>
      <c r="D9" s="11">
        <f>E9+F9</f>
        <v>430</v>
      </c>
      <c r="E9" s="1">
        <v>393</v>
      </c>
      <c r="F9" s="1">
        <v>37</v>
      </c>
      <c r="G9" s="1">
        <v>3817</v>
      </c>
      <c r="H9" s="1">
        <v>6107</v>
      </c>
      <c r="I9" s="1">
        <v>2736</v>
      </c>
      <c r="J9" s="1">
        <v>95747</v>
      </c>
      <c r="K9" s="1">
        <v>14943</v>
      </c>
      <c r="L9" s="1">
        <v>15850</v>
      </c>
      <c r="M9" s="1">
        <v>15809</v>
      </c>
      <c r="N9" s="1">
        <v>16270</v>
      </c>
      <c r="O9" s="1">
        <v>16444</v>
      </c>
      <c r="P9" s="1">
        <v>16431</v>
      </c>
      <c r="Q9" s="1">
        <v>215</v>
      </c>
      <c r="R9" s="1">
        <v>211</v>
      </c>
      <c r="S9" s="1">
        <v>4</v>
      </c>
      <c r="T9" s="1">
        <v>1772</v>
      </c>
      <c r="U9" s="1">
        <v>3914</v>
      </c>
      <c r="V9" s="1">
        <v>2095</v>
      </c>
      <c r="W9" s="1">
        <v>53865</v>
      </c>
      <c r="X9" s="1">
        <v>17206</v>
      </c>
      <c r="Y9" s="1">
        <v>18093</v>
      </c>
      <c r="Z9" s="1">
        <v>18566</v>
      </c>
    </row>
    <row r="10" spans="2:4" ht="15" customHeight="1">
      <c r="B10" s="12"/>
      <c r="C10" s="5"/>
      <c r="D10" s="11"/>
    </row>
    <row r="11" spans="2:26" ht="15" customHeight="1">
      <c r="B11" s="12" t="s">
        <v>129</v>
      </c>
      <c r="C11" s="5"/>
      <c r="D11" s="11">
        <f>SUM(D17:D18)</f>
        <v>426</v>
      </c>
      <c r="E11" s="11">
        <f aca="true" t="shared" si="0" ref="E11:Z11">SUM(E17:E18)</f>
        <v>390</v>
      </c>
      <c r="F11" s="11">
        <f t="shared" si="0"/>
        <v>36</v>
      </c>
      <c r="G11" s="11">
        <f t="shared" si="0"/>
        <v>3773</v>
      </c>
      <c r="H11" s="11">
        <f t="shared" si="0"/>
        <v>6075</v>
      </c>
      <c r="I11" s="11">
        <f t="shared" si="0"/>
        <v>2737</v>
      </c>
      <c r="J11" s="11">
        <f t="shared" si="0"/>
        <v>94226</v>
      </c>
      <c r="K11" s="11">
        <f t="shared" si="0"/>
        <v>15007</v>
      </c>
      <c r="L11" s="11">
        <f t="shared" si="0"/>
        <v>14916</v>
      </c>
      <c r="M11" s="11">
        <f t="shared" si="0"/>
        <v>15873</v>
      </c>
      <c r="N11" s="11">
        <f t="shared" si="0"/>
        <v>15788</v>
      </c>
      <c r="O11" s="11">
        <f t="shared" si="0"/>
        <v>16245</v>
      </c>
      <c r="P11" s="11">
        <f t="shared" si="0"/>
        <v>16397</v>
      </c>
      <c r="Q11" s="11">
        <f t="shared" si="0"/>
        <v>214</v>
      </c>
      <c r="R11" s="11">
        <f t="shared" si="0"/>
        <v>210</v>
      </c>
      <c r="S11" s="11">
        <f t="shared" si="0"/>
        <v>4</v>
      </c>
      <c r="T11" s="11">
        <f t="shared" si="0"/>
        <v>1707</v>
      </c>
      <c r="U11" s="11">
        <f t="shared" si="0"/>
        <v>3913</v>
      </c>
      <c r="V11" s="11">
        <f t="shared" si="0"/>
        <v>2070</v>
      </c>
      <c r="W11" s="11">
        <f t="shared" si="0"/>
        <v>51685</v>
      </c>
      <c r="X11" s="11">
        <f t="shared" si="0"/>
        <v>16454</v>
      </c>
      <c r="Y11" s="11">
        <f t="shared" si="0"/>
        <v>17179</v>
      </c>
      <c r="Z11" s="11">
        <f t="shared" si="0"/>
        <v>18052</v>
      </c>
    </row>
    <row r="12" spans="2:26" ht="15" customHeight="1">
      <c r="B12" s="1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5" customHeight="1">
      <c r="B13" s="10" t="s">
        <v>19</v>
      </c>
      <c r="C13" s="5"/>
      <c r="D13" s="11">
        <f>SUM(E13:F13)</f>
        <v>1</v>
      </c>
      <c r="E13" s="1">
        <v>1</v>
      </c>
      <c r="F13" s="13" t="s">
        <v>121</v>
      </c>
      <c r="G13" s="1">
        <v>20</v>
      </c>
      <c r="H13" s="1">
        <v>29</v>
      </c>
      <c r="I13" s="1">
        <v>26</v>
      </c>
      <c r="J13" s="1">
        <f>SUM(K13:M13,N13:P13)</f>
        <v>735</v>
      </c>
      <c r="K13" s="1">
        <v>116</v>
      </c>
      <c r="L13" s="1">
        <v>126</v>
      </c>
      <c r="M13" s="1">
        <v>124</v>
      </c>
      <c r="N13" s="1">
        <v>125</v>
      </c>
      <c r="O13" s="1">
        <v>121</v>
      </c>
      <c r="P13" s="1">
        <v>123</v>
      </c>
      <c r="Q13" s="1">
        <f>SUM(R13:S13)</f>
        <v>1</v>
      </c>
      <c r="R13" s="1">
        <v>1</v>
      </c>
      <c r="S13" s="13" t="s">
        <v>122</v>
      </c>
      <c r="T13" s="1">
        <v>15</v>
      </c>
      <c r="U13" s="1">
        <v>27</v>
      </c>
      <c r="V13" s="1">
        <v>22</v>
      </c>
      <c r="W13" s="1">
        <f>SUM(X13:Z13)</f>
        <v>618</v>
      </c>
      <c r="X13" s="1">
        <v>210</v>
      </c>
      <c r="Y13" s="1">
        <v>207</v>
      </c>
      <c r="Z13" s="1">
        <v>201</v>
      </c>
    </row>
    <row r="14" spans="2:26" ht="15" customHeight="1">
      <c r="B14" s="10" t="s">
        <v>20</v>
      </c>
      <c r="C14" s="5"/>
      <c r="D14" s="11">
        <f>SUM(E14:F14)</f>
        <v>420</v>
      </c>
      <c r="E14" s="1">
        <v>384</v>
      </c>
      <c r="F14" s="1">
        <v>36</v>
      </c>
      <c r="G14" s="1">
        <v>3719</v>
      </c>
      <c r="H14" s="1">
        <v>5992</v>
      </c>
      <c r="I14" s="1">
        <v>2687</v>
      </c>
      <c r="J14" s="1">
        <f>SUM(K14:M14,N14:P14)</f>
        <v>92622</v>
      </c>
      <c r="K14" s="1">
        <v>14754</v>
      </c>
      <c r="L14" s="1">
        <v>14664</v>
      </c>
      <c r="M14" s="1">
        <v>15598</v>
      </c>
      <c r="N14" s="1">
        <v>15505</v>
      </c>
      <c r="O14" s="1">
        <v>15976</v>
      </c>
      <c r="P14" s="1">
        <v>16125</v>
      </c>
      <c r="Q14" s="1">
        <f>SUM(R14:S14)</f>
        <v>198</v>
      </c>
      <c r="R14" s="1">
        <v>194</v>
      </c>
      <c r="S14" s="1">
        <v>4</v>
      </c>
      <c r="T14" s="1">
        <v>1635</v>
      </c>
      <c r="U14" s="1">
        <v>3768</v>
      </c>
      <c r="V14" s="1">
        <v>1973</v>
      </c>
      <c r="W14" s="1">
        <f>SUM(X14:Z14)</f>
        <v>49539</v>
      </c>
      <c r="X14" s="1">
        <v>15757</v>
      </c>
      <c r="Y14" s="1">
        <v>16450</v>
      </c>
      <c r="Z14" s="1">
        <v>17332</v>
      </c>
    </row>
    <row r="15" spans="2:26" ht="15" customHeight="1">
      <c r="B15" s="10" t="s">
        <v>21</v>
      </c>
      <c r="C15" s="5" t="s">
        <v>22</v>
      </c>
      <c r="D15" s="11">
        <f>SUM(E15:F15)</f>
        <v>5</v>
      </c>
      <c r="E15" s="1">
        <v>5</v>
      </c>
      <c r="F15" s="13" t="s">
        <v>121</v>
      </c>
      <c r="G15" s="1">
        <v>34</v>
      </c>
      <c r="H15" s="1">
        <v>54</v>
      </c>
      <c r="I15" s="1">
        <v>24</v>
      </c>
      <c r="J15" s="1">
        <f>SUM(K15:M15,N15:P15)</f>
        <v>869</v>
      </c>
      <c r="K15" s="1">
        <v>137</v>
      </c>
      <c r="L15" s="1">
        <v>126</v>
      </c>
      <c r="M15" s="1">
        <v>151</v>
      </c>
      <c r="N15" s="1">
        <v>158</v>
      </c>
      <c r="O15" s="1">
        <v>148</v>
      </c>
      <c r="P15" s="1">
        <v>149</v>
      </c>
      <c r="Q15" s="1">
        <f>SUM(R15:S15)</f>
        <v>15</v>
      </c>
      <c r="R15" s="1">
        <v>15</v>
      </c>
      <c r="S15" s="13" t="s">
        <v>122</v>
      </c>
      <c r="T15" s="1">
        <v>57</v>
      </c>
      <c r="U15" s="1">
        <v>118</v>
      </c>
      <c r="V15" s="1">
        <v>75</v>
      </c>
      <c r="W15" s="1">
        <f>SUM(X15:Z15)</f>
        <v>1528</v>
      </c>
      <c r="X15" s="1">
        <v>487</v>
      </c>
      <c r="Y15" s="1">
        <v>522</v>
      </c>
      <c r="Z15" s="1">
        <v>519</v>
      </c>
    </row>
    <row r="16" spans="2:19" ht="15" customHeight="1">
      <c r="B16" s="10"/>
      <c r="C16" s="5"/>
      <c r="D16" s="11"/>
      <c r="F16" s="13"/>
      <c r="S16" s="13"/>
    </row>
    <row r="17" spans="2:26" ht="15" customHeight="1">
      <c r="B17" s="10" t="s">
        <v>23</v>
      </c>
      <c r="C17" s="5"/>
      <c r="D17" s="11">
        <f aca="true" t="shared" si="1" ref="D17:M17">SUM(D20:D28)</f>
        <v>183</v>
      </c>
      <c r="E17" s="11">
        <f t="shared" si="1"/>
        <v>167</v>
      </c>
      <c r="F17" s="11">
        <f t="shared" si="1"/>
        <v>16</v>
      </c>
      <c r="G17" s="11">
        <f t="shared" si="1"/>
        <v>2068</v>
      </c>
      <c r="H17" s="11">
        <f t="shared" si="1"/>
        <v>3252</v>
      </c>
      <c r="I17" s="11">
        <f t="shared" si="1"/>
        <v>1466</v>
      </c>
      <c r="J17" s="11">
        <f t="shared" si="1"/>
        <v>58835</v>
      </c>
      <c r="K17" s="11">
        <f t="shared" si="1"/>
        <v>9478</v>
      </c>
      <c r="L17" s="11">
        <f t="shared" si="1"/>
        <v>9300</v>
      </c>
      <c r="M17" s="11">
        <f t="shared" si="1"/>
        <v>9981</v>
      </c>
      <c r="N17" s="11">
        <f aca="true" t="shared" si="2" ref="N17:Z17">SUM(N20:N28)</f>
        <v>9828</v>
      </c>
      <c r="O17" s="11">
        <f t="shared" si="2"/>
        <v>10055</v>
      </c>
      <c r="P17" s="11">
        <f t="shared" si="2"/>
        <v>10193</v>
      </c>
      <c r="Q17" s="11">
        <f t="shared" si="2"/>
        <v>106</v>
      </c>
      <c r="R17" s="11">
        <f t="shared" si="2"/>
        <v>103</v>
      </c>
      <c r="S17" s="11">
        <f t="shared" si="2"/>
        <v>3</v>
      </c>
      <c r="T17" s="11">
        <f t="shared" si="2"/>
        <v>996</v>
      </c>
      <c r="U17" s="11">
        <f t="shared" si="2"/>
        <v>2195</v>
      </c>
      <c r="V17" s="11">
        <f t="shared" si="2"/>
        <v>1129</v>
      </c>
      <c r="W17" s="11">
        <f t="shared" si="2"/>
        <v>31789</v>
      </c>
      <c r="X17" s="11">
        <f t="shared" si="2"/>
        <v>10054</v>
      </c>
      <c r="Y17" s="11">
        <f t="shared" si="2"/>
        <v>10630</v>
      </c>
      <c r="Z17" s="11">
        <f t="shared" si="2"/>
        <v>11105</v>
      </c>
    </row>
    <row r="18" spans="2:26" ht="15" customHeight="1">
      <c r="B18" s="10" t="s">
        <v>24</v>
      </c>
      <c r="C18" s="5"/>
      <c r="D18" s="11">
        <f>SUM(D30,D50,D56,D63,'南串山町～上対馬町'!D19,'南串山町～上対馬町'!D38,'南串山町～上対馬町'!D53,'南串山町～上対馬町'!D61)</f>
        <v>243</v>
      </c>
      <c r="E18" s="11">
        <f>SUM(E30,E50,E56,E63,'南串山町～上対馬町'!E19,'南串山町～上対馬町'!E38,'南串山町～上対馬町'!E53,'南串山町～上対馬町'!E61)</f>
        <v>223</v>
      </c>
      <c r="F18" s="11">
        <f>SUM(F30,F50,F56,F63,'南串山町～上対馬町'!F19,'南串山町～上対馬町'!F38,'南串山町～上対馬町'!F53,'南串山町～上対馬町'!F61)</f>
        <v>20</v>
      </c>
      <c r="G18" s="11">
        <f>SUM(G30,G50,G56,G63,'南串山町～上対馬町'!G19,'南串山町～上対馬町'!G38,'南串山町～上対馬町'!G53,'南串山町～上対馬町'!G61)</f>
        <v>1705</v>
      </c>
      <c r="H18" s="11">
        <f>SUM(H30,H50,H56,H63,'南串山町～上対馬町'!H19,'南串山町～上対馬町'!H38,'南串山町～上対馬町'!H53,'南串山町～上対馬町'!H61)</f>
        <v>2823</v>
      </c>
      <c r="I18" s="11">
        <f>SUM(I30,I50,I56,I63,'南串山町～上対馬町'!I19,'南串山町～上対馬町'!I38,'南串山町～上対馬町'!I53,'南串山町～上対馬町'!I61)</f>
        <v>1271</v>
      </c>
      <c r="J18" s="11">
        <f>SUM(J30,J50,J56,J63,'南串山町～上対馬町'!J19,'南串山町～上対馬町'!J38,'南串山町～上対馬町'!J53,'南串山町～上対馬町'!J61)</f>
        <v>35391</v>
      </c>
      <c r="K18" s="11">
        <f>SUM(K30,K50,K56,K63,'南串山町～上対馬町'!K19,'南串山町～上対馬町'!K38,'南串山町～上対馬町'!K53,'南串山町～上対馬町'!K61)</f>
        <v>5529</v>
      </c>
      <c r="L18" s="11">
        <f>SUM(L30,L50,L56,L63,'南串山町～上対馬町'!L19,'南串山町～上対馬町'!L38,'南串山町～上対馬町'!L53,'南串山町～上対馬町'!L61)</f>
        <v>5616</v>
      </c>
      <c r="M18" s="11">
        <f>SUM(M30,M50,M56,M63,'南串山町～上対馬町'!M19,'南串山町～上対馬町'!M38,'南串山町～上対馬町'!M53,'南串山町～上対馬町'!M61)</f>
        <v>5892</v>
      </c>
      <c r="N18" s="11">
        <f>SUM(N30,N50,N56,N63,'南串山町～上対馬町'!N19,'南串山町～上対馬町'!N38,'南串山町～上対馬町'!N53,'南串山町～上対馬町'!N61)</f>
        <v>5960</v>
      </c>
      <c r="O18" s="11">
        <f>SUM(O30,O50,O56,O63,'南串山町～上対馬町'!O19,'南串山町～上対馬町'!O38,'南串山町～上対馬町'!O53,'南串山町～上対馬町'!O61)</f>
        <v>6190</v>
      </c>
      <c r="P18" s="11">
        <f>SUM(P30,P50,P56,P63,'南串山町～上対馬町'!P19,'南串山町～上対馬町'!P38,'南串山町～上対馬町'!P53,'南串山町～上対馬町'!P61)</f>
        <v>6204</v>
      </c>
      <c r="Q18" s="11">
        <f>SUM(Q30,Q50,Q56,Q63,'南串山町～上対馬町'!Q19,'南串山町～上対馬町'!Q38,'南串山町～上対馬町'!Q53,'南串山町～上対馬町'!Q61)</f>
        <v>108</v>
      </c>
      <c r="R18" s="11">
        <f>SUM(R30,R50,R56,R63,'南串山町～上対馬町'!R19,'南串山町～上対馬町'!R38,'南串山町～上対馬町'!R53,'南串山町～上対馬町'!R61)</f>
        <v>107</v>
      </c>
      <c r="S18" s="11">
        <f>SUM(S30,S50,S56,S63,'南串山町～上対馬町'!S19,'南串山町～上対馬町'!S38,'南串山町～上対馬町'!S53,'南串山町～上対馬町'!S61)</f>
        <v>1</v>
      </c>
      <c r="T18" s="11">
        <f>SUM(T30,T50,T56,T63,'南串山町～上対馬町'!T19,'南串山町～上対馬町'!T38,'南串山町～上対馬町'!T53,'南串山町～上対馬町'!T61)</f>
        <v>711</v>
      </c>
      <c r="U18" s="11">
        <f>SUM(U30,U50,U56,U63,'南串山町～上対馬町'!U19,'南串山町～上対馬町'!U38,'南串山町～上対馬町'!U53,'南串山町～上対馬町'!U61)</f>
        <v>1718</v>
      </c>
      <c r="V18" s="11">
        <f>SUM(V30,V50,V56,V63,'南串山町～上対馬町'!V19,'南串山町～上対馬町'!V38,'南串山町～上対馬町'!V53,'南串山町～上対馬町'!V61)</f>
        <v>941</v>
      </c>
      <c r="W18" s="11">
        <f>SUM(W30,W50,W56,W63,'南串山町～上対馬町'!W19,'南串山町～上対馬町'!W38,'南串山町～上対馬町'!W53,'南串山町～上対馬町'!W61)</f>
        <v>19896</v>
      </c>
      <c r="X18" s="11">
        <f>SUM(X30,X50,X56,X63,'南串山町～上対馬町'!X19,'南串山町～上対馬町'!X38,'南串山町～上対馬町'!X53,'南串山町～上対馬町'!X61)</f>
        <v>6400</v>
      </c>
      <c r="Y18" s="11">
        <f>SUM(Y30,Y50,Y56,Y63,'南串山町～上対馬町'!Y19,'南串山町～上対馬町'!Y38,'南串山町～上対馬町'!Y53,'南串山町～上対馬町'!Y61)</f>
        <v>6549</v>
      </c>
      <c r="Z18" s="11">
        <f>SUM(Z30,Z50,Z56,Z63,'南串山町～上対馬町'!Z19,'南串山町～上対馬町'!Z38,'南串山町～上対馬町'!Z53,'南串山町～上対馬町'!Z61)</f>
        <v>6947</v>
      </c>
    </row>
    <row r="19" spans="2:26" ht="15" customHeight="1">
      <c r="B19" s="10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5" customHeight="1">
      <c r="B20" s="10" t="s">
        <v>25</v>
      </c>
      <c r="C20" s="5"/>
      <c r="D20" s="11">
        <f aca="true" t="shared" si="3" ref="D20:D28">SUM(E20:F20)</f>
        <v>64</v>
      </c>
      <c r="E20" s="1">
        <v>61</v>
      </c>
      <c r="F20" s="1">
        <v>3</v>
      </c>
      <c r="G20" s="1">
        <v>824</v>
      </c>
      <c r="H20" s="1">
        <v>1282</v>
      </c>
      <c r="I20" s="1">
        <v>608</v>
      </c>
      <c r="J20" s="1">
        <f aca="true" t="shared" si="4" ref="J20:J28">SUM(K20:M20,N20:P20)</f>
        <v>24536</v>
      </c>
      <c r="K20" s="1">
        <v>3921</v>
      </c>
      <c r="L20" s="1">
        <v>3902</v>
      </c>
      <c r="M20" s="1">
        <v>4112</v>
      </c>
      <c r="N20" s="1">
        <v>4117</v>
      </c>
      <c r="O20" s="1">
        <v>4226</v>
      </c>
      <c r="P20" s="1">
        <v>4258</v>
      </c>
      <c r="Q20" s="1">
        <f aca="true" t="shared" si="5" ref="Q20:Q28">SUM(R20:S20)</f>
        <v>43</v>
      </c>
      <c r="R20" s="1">
        <v>42</v>
      </c>
      <c r="S20" s="13">
        <v>1</v>
      </c>
      <c r="T20" s="1">
        <v>413</v>
      </c>
      <c r="U20" s="1">
        <v>891</v>
      </c>
      <c r="V20" s="1">
        <v>455</v>
      </c>
      <c r="W20" s="1">
        <f aca="true" t="shared" si="6" ref="W20:W28">SUM(X20:Z20)</f>
        <v>13373</v>
      </c>
      <c r="X20" s="1">
        <v>4170</v>
      </c>
      <c r="Y20" s="1">
        <v>4499</v>
      </c>
      <c r="Z20" s="1">
        <v>4704</v>
      </c>
    </row>
    <row r="21" spans="2:26" ht="15" customHeight="1">
      <c r="B21" s="10" t="s">
        <v>26</v>
      </c>
      <c r="C21" s="5"/>
      <c r="D21" s="11">
        <f>SUM(E21:F21)</f>
        <v>40</v>
      </c>
      <c r="E21" s="1">
        <v>37</v>
      </c>
      <c r="F21" s="13">
        <v>3</v>
      </c>
      <c r="G21" s="1">
        <v>496</v>
      </c>
      <c r="H21" s="1">
        <v>763</v>
      </c>
      <c r="I21" s="1">
        <v>319</v>
      </c>
      <c r="J21" s="1">
        <f t="shared" si="4"/>
        <v>14458</v>
      </c>
      <c r="K21" s="1">
        <v>2332</v>
      </c>
      <c r="L21" s="1">
        <v>2297</v>
      </c>
      <c r="M21" s="1">
        <v>2533</v>
      </c>
      <c r="N21" s="1">
        <v>2388</v>
      </c>
      <c r="O21" s="1">
        <v>2462</v>
      </c>
      <c r="P21" s="1">
        <v>2446</v>
      </c>
      <c r="Q21" s="1">
        <f t="shared" si="5"/>
        <v>23</v>
      </c>
      <c r="R21" s="1">
        <v>23</v>
      </c>
      <c r="S21" s="13" t="s">
        <v>121</v>
      </c>
      <c r="T21" s="1">
        <v>233</v>
      </c>
      <c r="U21" s="1">
        <v>506</v>
      </c>
      <c r="V21" s="1">
        <v>258</v>
      </c>
      <c r="W21" s="1">
        <f>SUM(X21:Z21)</f>
        <v>7566</v>
      </c>
      <c r="X21" s="1">
        <v>2386</v>
      </c>
      <c r="Y21" s="1">
        <v>2519</v>
      </c>
      <c r="Z21" s="1">
        <v>2661</v>
      </c>
    </row>
    <row r="22" spans="2:26" ht="15" customHeight="1">
      <c r="B22" s="10" t="s">
        <v>27</v>
      </c>
      <c r="C22" s="5"/>
      <c r="D22" s="11">
        <f t="shared" si="3"/>
        <v>7</v>
      </c>
      <c r="E22" s="1">
        <v>6</v>
      </c>
      <c r="F22" s="1">
        <v>1</v>
      </c>
      <c r="G22" s="1">
        <v>86</v>
      </c>
      <c r="H22" s="1">
        <v>132</v>
      </c>
      <c r="I22" s="1">
        <v>58</v>
      </c>
      <c r="J22" s="1">
        <f t="shared" si="4"/>
        <v>2399</v>
      </c>
      <c r="K22" s="1">
        <v>379</v>
      </c>
      <c r="L22" s="1">
        <v>363</v>
      </c>
      <c r="M22" s="1">
        <v>429</v>
      </c>
      <c r="N22" s="1">
        <v>402</v>
      </c>
      <c r="O22" s="1">
        <v>407</v>
      </c>
      <c r="P22" s="1">
        <v>419</v>
      </c>
      <c r="Q22" s="1">
        <f t="shared" si="5"/>
        <v>4</v>
      </c>
      <c r="R22" s="1">
        <v>4</v>
      </c>
      <c r="S22" s="13" t="s">
        <v>121</v>
      </c>
      <c r="T22" s="1">
        <v>42</v>
      </c>
      <c r="U22" s="1">
        <v>91</v>
      </c>
      <c r="V22" s="1">
        <v>44</v>
      </c>
      <c r="W22" s="1">
        <f t="shared" si="6"/>
        <v>1351</v>
      </c>
      <c r="X22" s="1">
        <v>453</v>
      </c>
      <c r="Y22" s="1">
        <v>446</v>
      </c>
      <c r="Z22" s="1">
        <v>452</v>
      </c>
    </row>
    <row r="23" spans="2:26" ht="15" customHeight="1">
      <c r="B23" s="10" t="s">
        <v>28</v>
      </c>
      <c r="C23" s="5"/>
      <c r="D23" s="11">
        <f t="shared" si="3"/>
        <v>15</v>
      </c>
      <c r="E23" s="1">
        <v>15</v>
      </c>
      <c r="F23" s="13" t="s">
        <v>121</v>
      </c>
      <c r="G23" s="1">
        <v>208</v>
      </c>
      <c r="H23" s="1">
        <v>316</v>
      </c>
      <c r="I23" s="1">
        <v>135</v>
      </c>
      <c r="J23" s="1">
        <f t="shared" si="4"/>
        <v>6224</v>
      </c>
      <c r="K23" s="1">
        <v>1014</v>
      </c>
      <c r="L23" s="1">
        <v>1027</v>
      </c>
      <c r="M23" s="1">
        <v>1060</v>
      </c>
      <c r="N23" s="1">
        <v>1022</v>
      </c>
      <c r="O23" s="1">
        <v>1032</v>
      </c>
      <c r="P23" s="1">
        <v>1069</v>
      </c>
      <c r="Q23" s="1">
        <f t="shared" si="5"/>
        <v>10</v>
      </c>
      <c r="R23" s="1">
        <v>10</v>
      </c>
      <c r="S23" s="13" t="s">
        <v>121</v>
      </c>
      <c r="T23" s="1">
        <v>109</v>
      </c>
      <c r="U23" s="1">
        <v>226</v>
      </c>
      <c r="V23" s="1">
        <v>113</v>
      </c>
      <c r="W23" s="1">
        <f t="shared" si="6"/>
        <v>3495</v>
      </c>
      <c r="X23" s="1">
        <v>1146</v>
      </c>
      <c r="Y23" s="1">
        <v>1168</v>
      </c>
      <c r="Z23" s="1">
        <v>1181</v>
      </c>
    </row>
    <row r="24" spans="2:26" ht="15" customHeight="1">
      <c r="B24" s="10" t="s">
        <v>29</v>
      </c>
      <c r="C24" s="5"/>
      <c r="D24" s="11">
        <f t="shared" si="3"/>
        <v>15</v>
      </c>
      <c r="E24" s="1">
        <v>15</v>
      </c>
      <c r="F24" s="13" t="s">
        <v>121</v>
      </c>
      <c r="G24" s="1">
        <v>206</v>
      </c>
      <c r="H24" s="1">
        <v>336</v>
      </c>
      <c r="I24" s="1">
        <v>160</v>
      </c>
      <c r="J24" s="1">
        <f t="shared" si="4"/>
        <v>6276</v>
      </c>
      <c r="K24" s="1">
        <v>1053</v>
      </c>
      <c r="L24" s="1">
        <v>992</v>
      </c>
      <c r="M24" s="1">
        <v>1002</v>
      </c>
      <c r="N24" s="1">
        <v>1080</v>
      </c>
      <c r="O24" s="1">
        <v>1059</v>
      </c>
      <c r="P24" s="1">
        <v>1090</v>
      </c>
      <c r="Q24" s="1">
        <f t="shared" si="5"/>
        <v>6</v>
      </c>
      <c r="R24" s="1">
        <v>6</v>
      </c>
      <c r="S24" s="13" t="s">
        <v>121</v>
      </c>
      <c r="T24" s="1">
        <v>93</v>
      </c>
      <c r="U24" s="1">
        <v>212</v>
      </c>
      <c r="V24" s="1">
        <v>119</v>
      </c>
      <c r="W24" s="1">
        <f t="shared" si="6"/>
        <v>3265</v>
      </c>
      <c r="X24" s="1">
        <v>1054</v>
      </c>
      <c r="Y24" s="1">
        <v>1085</v>
      </c>
      <c r="Z24" s="1">
        <v>1126</v>
      </c>
    </row>
    <row r="25" spans="2:19" ht="15" customHeight="1">
      <c r="B25" s="10"/>
      <c r="C25" s="5"/>
      <c r="D25" s="11"/>
      <c r="F25" s="13"/>
      <c r="S25" s="13"/>
    </row>
    <row r="26" spans="2:26" ht="15" customHeight="1">
      <c r="B26" s="10" t="s">
        <v>30</v>
      </c>
      <c r="C26" s="5"/>
      <c r="D26" s="11">
        <f t="shared" si="3"/>
        <v>14</v>
      </c>
      <c r="E26" s="1">
        <v>10</v>
      </c>
      <c r="F26" s="1">
        <v>4</v>
      </c>
      <c r="G26" s="1">
        <v>77</v>
      </c>
      <c r="H26" s="1">
        <v>132</v>
      </c>
      <c r="I26" s="1">
        <v>58</v>
      </c>
      <c r="J26" s="1">
        <f t="shared" si="4"/>
        <v>1836</v>
      </c>
      <c r="K26" s="1">
        <v>296</v>
      </c>
      <c r="L26" s="1">
        <v>277</v>
      </c>
      <c r="M26" s="1">
        <v>305</v>
      </c>
      <c r="N26" s="1">
        <v>308</v>
      </c>
      <c r="O26" s="1">
        <v>326</v>
      </c>
      <c r="P26" s="1">
        <v>324</v>
      </c>
      <c r="Q26" s="1">
        <f t="shared" si="5"/>
        <v>8</v>
      </c>
      <c r="R26" s="1">
        <v>7</v>
      </c>
      <c r="S26" s="13">
        <v>1</v>
      </c>
      <c r="T26" s="1">
        <v>39</v>
      </c>
      <c r="U26" s="1">
        <v>99</v>
      </c>
      <c r="V26" s="1">
        <v>54</v>
      </c>
      <c r="W26" s="1">
        <f t="shared" si="6"/>
        <v>992</v>
      </c>
      <c r="X26" s="1">
        <v>314</v>
      </c>
      <c r="Y26" s="1">
        <v>337</v>
      </c>
      <c r="Z26" s="1">
        <v>341</v>
      </c>
    </row>
    <row r="27" spans="2:26" ht="15" customHeight="1">
      <c r="B27" s="10" t="s">
        <v>31</v>
      </c>
      <c r="C27" s="5"/>
      <c r="D27" s="11">
        <f t="shared" si="3"/>
        <v>18</v>
      </c>
      <c r="E27" s="1">
        <v>14</v>
      </c>
      <c r="F27" s="1">
        <v>4</v>
      </c>
      <c r="G27" s="1">
        <v>99</v>
      </c>
      <c r="H27" s="1">
        <v>172</v>
      </c>
      <c r="I27" s="1">
        <v>76</v>
      </c>
      <c r="J27" s="1">
        <f t="shared" si="4"/>
        <v>1629</v>
      </c>
      <c r="K27" s="1">
        <v>265</v>
      </c>
      <c r="L27" s="1">
        <v>218</v>
      </c>
      <c r="M27" s="1">
        <v>279</v>
      </c>
      <c r="N27" s="1">
        <v>269</v>
      </c>
      <c r="O27" s="1">
        <v>289</v>
      </c>
      <c r="P27" s="1">
        <v>309</v>
      </c>
      <c r="Q27" s="1">
        <f t="shared" si="5"/>
        <v>7</v>
      </c>
      <c r="R27" s="1">
        <v>6</v>
      </c>
      <c r="S27" s="13">
        <v>1</v>
      </c>
      <c r="T27" s="1">
        <v>37</v>
      </c>
      <c r="U27" s="1">
        <v>87</v>
      </c>
      <c r="V27" s="1">
        <v>46</v>
      </c>
      <c r="W27" s="1">
        <f t="shared" si="6"/>
        <v>936</v>
      </c>
      <c r="X27" s="1">
        <v>299</v>
      </c>
      <c r="Y27" s="1">
        <v>303</v>
      </c>
      <c r="Z27" s="1">
        <v>334</v>
      </c>
    </row>
    <row r="28" spans="2:26" ht="15" customHeight="1">
      <c r="B28" s="10" t="s">
        <v>32</v>
      </c>
      <c r="C28" s="5"/>
      <c r="D28" s="11">
        <f t="shared" si="3"/>
        <v>10</v>
      </c>
      <c r="E28" s="1">
        <v>9</v>
      </c>
      <c r="F28" s="13">
        <v>1</v>
      </c>
      <c r="G28" s="1">
        <v>72</v>
      </c>
      <c r="H28" s="1">
        <v>119</v>
      </c>
      <c r="I28" s="1">
        <v>52</v>
      </c>
      <c r="J28" s="1">
        <f t="shared" si="4"/>
        <v>1477</v>
      </c>
      <c r="K28" s="1">
        <v>218</v>
      </c>
      <c r="L28" s="1">
        <v>224</v>
      </c>
      <c r="M28" s="1">
        <v>261</v>
      </c>
      <c r="N28" s="1">
        <v>242</v>
      </c>
      <c r="O28" s="1">
        <v>254</v>
      </c>
      <c r="P28" s="1">
        <v>278</v>
      </c>
      <c r="Q28" s="1">
        <f t="shared" si="5"/>
        <v>5</v>
      </c>
      <c r="R28" s="1">
        <v>5</v>
      </c>
      <c r="S28" s="13" t="s">
        <v>121</v>
      </c>
      <c r="T28" s="1">
        <v>30</v>
      </c>
      <c r="U28" s="1">
        <v>83</v>
      </c>
      <c r="V28" s="1">
        <v>40</v>
      </c>
      <c r="W28" s="1">
        <f t="shared" si="6"/>
        <v>811</v>
      </c>
      <c r="X28" s="1">
        <v>232</v>
      </c>
      <c r="Y28" s="1">
        <v>273</v>
      </c>
      <c r="Z28" s="1">
        <v>306</v>
      </c>
    </row>
    <row r="29" spans="2:19" ht="15" customHeight="1">
      <c r="B29" s="10"/>
      <c r="C29" s="5"/>
      <c r="D29" s="11"/>
      <c r="F29" s="13"/>
      <c r="S29" s="13"/>
    </row>
    <row r="30" spans="2:26" ht="15" customHeight="1">
      <c r="B30" s="10" t="s">
        <v>33</v>
      </c>
      <c r="C30" s="5"/>
      <c r="D30" s="11">
        <f aca="true" t="shared" si="7" ref="D30:M30">SUM(D32:D48)</f>
        <v>50</v>
      </c>
      <c r="E30" s="11">
        <f t="shared" si="7"/>
        <v>49</v>
      </c>
      <c r="F30" s="11">
        <f t="shared" si="7"/>
        <v>1</v>
      </c>
      <c r="G30" s="11">
        <f t="shared" si="7"/>
        <v>439</v>
      </c>
      <c r="H30" s="11">
        <f t="shared" si="7"/>
        <v>694</v>
      </c>
      <c r="I30" s="11">
        <f t="shared" si="7"/>
        <v>313</v>
      </c>
      <c r="J30" s="11">
        <f t="shared" si="7"/>
        <v>10489</v>
      </c>
      <c r="K30" s="11">
        <f t="shared" si="7"/>
        <v>1708</v>
      </c>
      <c r="L30" s="11">
        <f t="shared" si="7"/>
        <v>1710</v>
      </c>
      <c r="M30" s="11">
        <f t="shared" si="7"/>
        <v>1772</v>
      </c>
      <c r="N30" s="11">
        <f>SUM(N32:N48)</f>
        <v>1736</v>
      </c>
      <c r="O30" s="11">
        <f>SUM(O32:O48)</f>
        <v>1774</v>
      </c>
      <c r="P30" s="11">
        <f>SUM(P32:P48)</f>
        <v>1789</v>
      </c>
      <c r="Q30" s="11">
        <f>SUM(Q32:Q48)</f>
        <v>25</v>
      </c>
      <c r="R30" s="11">
        <f>SUM(R32:R48)</f>
        <v>25</v>
      </c>
      <c r="S30" s="13" t="s">
        <v>121</v>
      </c>
      <c r="T30" s="11">
        <f aca="true" t="shared" si="8" ref="T30:Z30">SUM(T32:T48)</f>
        <v>189</v>
      </c>
      <c r="U30" s="11">
        <f t="shared" si="8"/>
        <v>434</v>
      </c>
      <c r="V30" s="11">
        <f t="shared" si="8"/>
        <v>229</v>
      </c>
      <c r="W30" s="11">
        <f t="shared" si="8"/>
        <v>5759</v>
      </c>
      <c r="X30" s="11">
        <f t="shared" si="8"/>
        <v>1865</v>
      </c>
      <c r="Y30" s="11">
        <f t="shared" si="8"/>
        <v>1884</v>
      </c>
      <c r="Z30" s="11">
        <f t="shared" si="8"/>
        <v>2010</v>
      </c>
    </row>
    <row r="31" spans="2:26" ht="15" customHeight="1">
      <c r="B31" s="10"/>
      <c r="C31" s="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3"/>
      <c r="T31" s="11"/>
      <c r="U31" s="11"/>
      <c r="V31" s="11"/>
      <c r="W31" s="11"/>
      <c r="X31" s="11"/>
      <c r="Y31" s="11"/>
      <c r="Z31" s="11"/>
    </row>
    <row r="32" spans="2:26" ht="15" customHeight="1">
      <c r="B32" s="14" t="s">
        <v>34</v>
      </c>
      <c r="C32" s="5"/>
      <c r="D32" s="11">
        <f aca="true" t="shared" si="9" ref="D32:D48">SUM(E32:F32)</f>
        <v>1</v>
      </c>
      <c r="E32" s="1">
        <v>1</v>
      </c>
      <c r="F32" s="14" t="s">
        <v>121</v>
      </c>
      <c r="G32" s="1">
        <v>12</v>
      </c>
      <c r="H32" s="1">
        <v>17</v>
      </c>
      <c r="I32" s="1">
        <v>7</v>
      </c>
      <c r="J32" s="1">
        <f aca="true" t="shared" si="10" ref="J32:J48">SUM(K32:M32,N32:P32)</f>
        <v>281</v>
      </c>
      <c r="K32" s="1">
        <v>36</v>
      </c>
      <c r="L32" s="1">
        <v>45</v>
      </c>
      <c r="M32" s="1">
        <v>51</v>
      </c>
      <c r="N32" s="1">
        <v>46</v>
      </c>
      <c r="O32" s="1">
        <v>55</v>
      </c>
      <c r="P32" s="1">
        <v>48</v>
      </c>
      <c r="Q32" s="1">
        <f aca="true" t="shared" si="11" ref="Q32:Q48">SUM(R32:S32)</f>
        <v>1</v>
      </c>
      <c r="R32" s="1">
        <v>1</v>
      </c>
      <c r="S32" s="13" t="s">
        <v>121</v>
      </c>
      <c r="T32" s="1">
        <v>6</v>
      </c>
      <c r="U32" s="1">
        <v>15</v>
      </c>
      <c r="V32" s="1">
        <v>7</v>
      </c>
      <c r="W32" s="1">
        <f aca="true" t="shared" si="12" ref="W32:W48">SUM(X32:Z32)</f>
        <v>137</v>
      </c>
      <c r="X32" s="1">
        <v>46</v>
      </c>
      <c r="Y32" s="1">
        <v>41</v>
      </c>
      <c r="Z32" s="1">
        <v>50</v>
      </c>
    </row>
    <row r="33" spans="2:26" ht="15" customHeight="1">
      <c r="B33" s="14" t="s">
        <v>35</v>
      </c>
      <c r="C33" s="5"/>
      <c r="D33" s="11">
        <f t="shared" si="9"/>
        <v>1</v>
      </c>
      <c r="E33" s="1">
        <v>1</v>
      </c>
      <c r="F33" s="14" t="s">
        <v>121</v>
      </c>
      <c r="G33" s="1">
        <v>3</v>
      </c>
      <c r="H33" s="1">
        <v>7</v>
      </c>
      <c r="I33" s="1">
        <v>2</v>
      </c>
      <c r="J33" s="1">
        <f t="shared" si="10"/>
        <v>25</v>
      </c>
      <c r="K33" s="1">
        <v>2</v>
      </c>
      <c r="L33" s="1">
        <v>5</v>
      </c>
      <c r="M33" s="13">
        <v>4</v>
      </c>
      <c r="N33" s="13">
        <v>5</v>
      </c>
      <c r="O33" s="13">
        <v>4</v>
      </c>
      <c r="P33" s="13">
        <v>5</v>
      </c>
      <c r="Q33" s="1">
        <f t="shared" si="11"/>
        <v>1</v>
      </c>
      <c r="R33" s="1">
        <v>1</v>
      </c>
      <c r="S33" s="13" t="s">
        <v>121</v>
      </c>
      <c r="T33" s="1">
        <v>3</v>
      </c>
      <c r="U33" s="1">
        <v>10</v>
      </c>
      <c r="V33" s="1">
        <v>5</v>
      </c>
      <c r="W33" s="1">
        <f t="shared" si="12"/>
        <v>13</v>
      </c>
      <c r="X33" s="1">
        <v>1</v>
      </c>
      <c r="Y33" s="1">
        <v>9</v>
      </c>
      <c r="Z33" s="1">
        <v>3</v>
      </c>
    </row>
    <row r="34" spans="2:26" ht="15" customHeight="1">
      <c r="B34" s="14" t="s">
        <v>36</v>
      </c>
      <c r="C34" s="5"/>
      <c r="D34" s="11">
        <f t="shared" si="9"/>
        <v>1</v>
      </c>
      <c r="E34" s="1">
        <v>1</v>
      </c>
      <c r="F34" s="14" t="s">
        <v>121</v>
      </c>
      <c r="G34" s="1">
        <v>5</v>
      </c>
      <c r="H34" s="1">
        <v>8</v>
      </c>
      <c r="I34" s="1">
        <v>3</v>
      </c>
      <c r="J34" s="1">
        <f t="shared" si="10"/>
        <v>30</v>
      </c>
      <c r="K34" s="1">
        <v>4</v>
      </c>
      <c r="L34" s="1">
        <v>6</v>
      </c>
      <c r="M34" s="13">
        <v>10</v>
      </c>
      <c r="N34" s="13">
        <v>4</v>
      </c>
      <c r="O34" s="13">
        <v>2</v>
      </c>
      <c r="P34" s="13">
        <v>4</v>
      </c>
      <c r="Q34" s="1">
        <f t="shared" si="11"/>
        <v>1</v>
      </c>
      <c r="R34" s="1">
        <v>1</v>
      </c>
      <c r="S34" s="13" t="s">
        <v>121</v>
      </c>
      <c r="T34" s="1">
        <v>4</v>
      </c>
      <c r="U34" s="1">
        <v>9</v>
      </c>
      <c r="V34" s="1">
        <v>4</v>
      </c>
      <c r="W34" s="1">
        <f t="shared" si="12"/>
        <v>18</v>
      </c>
      <c r="X34" s="1">
        <v>5</v>
      </c>
      <c r="Y34" s="1">
        <v>7</v>
      </c>
      <c r="Z34" s="1">
        <v>6</v>
      </c>
    </row>
    <row r="35" spans="2:26" ht="15" customHeight="1">
      <c r="B35" s="14" t="s">
        <v>37</v>
      </c>
      <c r="C35" s="5"/>
      <c r="D35" s="11">
        <f t="shared" si="9"/>
        <v>4</v>
      </c>
      <c r="E35" s="1">
        <v>4</v>
      </c>
      <c r="F35" s="14" t="s">
        <v>121</v>
      </c>
      <c r="G35" s="1">
        <v>22</v>
      </c>
      <c r="H35" s="1">
        <v>40</v>
      </c>
      <c r="I35" s="1">
        <v>20</v>
      </c>
      <c r="J35" s="1">
        <f t="shared" si="10"/>
        <v>324</v>
      </c>
      <c r="K35" s="1">
        <v>47</v>
      </c>
      <c r="L35" s="1">
        <v>58</v>
      </c>
      <c r="M35" s="1">
        <v>51</v>
      </c>
      <c r="N35" s="1">
        <v>56</v>
      </c>
      <c r="O35" s="1">
        <v>59</v>
      </c>
      <c r="P35" s="1">
        <v>53</v>
      </c>
      <c r="Q35" s="1">
        <f t="shared" si="11"/>
        <v>1</v>
      </c>
      <c r="R35" s="1">
        <v>1</v>
      </c>
      <c r="S35" s="13" t="s">
        <v>121</v>
      </c>
      <c r="T35" s="1">
        <v>6</v>
      </c>
      <c r="U35" s="1">
        <v>14</v>
      </c>
      <c r="V35" s="1">
        <v>7</v>
      </c>
      <c r="W35" s="1">
        <f t="shared" si="12"/>
        <v>205</v>
      </c>
      <c r="X35" s="1">
        <v>78</v>
      </c>
      <c r="Y35" s="1">
        <v>61</v>
      </c>
      <c r="Z35" s="1">
        <v>66</v>
      </c>
    </row>
    <row r="36" spans="2:26" ht="15" customHeight="1">
      <c r="B36" s="14" t="s">
        <v>38</v>
      </c>
      <c r="C36" s="5"/>
      <c r="D36" s="11">
        <f t="shared" si="9"/>
        <v>4</v>
      </c>
      <c r="E36" s="1">
        <v>4</v>
      </c>
      <c r="F36" s="14" t="s">
        <v>121</v>
      </c>
      <c r="G36" s="1">
        <v>29</v>
      </c>
      <c r="H36" s="1">
        <v>50</v>
      </c>
      <c r="I36" s="1">
        <v>23</v>
      </c>
      <c r="J36" s="1">
        <f t="shared" si="10"/>
        <v>638</v>
      </c>
      <c r="K36" s="1">
        <v>85</v>
      </c>
      <c r="L36" s="1">
        <v>103</v>
      </c>
      <c r="M36" s="1">
        <v>94</v>
      </c>
      <c r="N36" s="1">
        <v>102</v>
      </c>
      <c r="O36" s="1">
        <v>131</v>
      </c>
      <c r="P36" s="1">
        <v>123</v>
      </c>
      <c r="Q36" s="1">
        <f t="shared" si="11"/>
        <v>1</v>
      </c>
      <c r="R36" s="1">
        <v>1</v>
      </c>
      <c r="S36" s="13" t="s">
        <v>121</v>
      </c>
      <c r="T36" s="1">
        <v>13</v>
      </c>
      <c r="U36" s="1">
        <v>26</v>
      </c>
      <c r="V36" s="1">
        <v>13</v>
      </c>
      <c r="W36" s="1">
        <f t="shared" si="12"/>
        <v>397</v>
      </c>
      <c r="X36" s="1">
        <v>137</v>
      </c>
      <c r="Y36" s="1">
        <v>134</v>
      </c>
      <c r="Z36" s="1">
        <v>126</v>
      </c>
    </row>
    <row r="37" spans="2:19" ht="15" customHeight="1">
      <c r="B37" s="14"/>
      <c r="C37" s="5"/>
      <c r="D37" s="11"/>
      <c r="F37" s="14"/>
      <c r="S37" s="13"/>
    </row>
    <row r="38" spans="2:26" ht="15" customHeight="1">
      <c r="B38" s="14" t="s">
        <v>39</v>
      </c>
      <c r="C38" s="5"/>
      <c r="D38" s="11">
        <f t="shared" si="9"/>
        <v>4</v>
      </c>
      <c r="E38" s="1">
        <v>4</v>
      </c>
      <c r="F38" s="14" t="s">
        <v>121</v>
      </c>
      <c r="G38" s="1">
        <v>41</v>
      </c>
      <c r="H38" s="1">
        <v>66</v>
      </c>
      <c r="I38" s="1">
        <v>28</v>
      </c>
      <c r="J38" s="1">
        <f t="shared" si="10"/>
        <v>1046</v>
      </c>
      <c r="K38" s="1">
        <v>152</v>
      </c>
      <c r="L38" s="1">
        <v>155</v>
      </c>
      <c r="M38" s="1">
        <v>200</v>
      </c>
      <c r="N38" s="1">
        <v>170</v>
      </c>
      <c r="O38" s="1">
        <v>173</v>
      </c>
      <c r="P38" s="1">
        <v>196</v>
      </c>
      <c r="Q38" s="1">
        <f t="shared" si="11"/>
        <v>2</v>
      </c>
      <c r="R38" s="1">
        <v>2</v>
      </c>
      <c r="S38" s="13" t="s">
        <v>121</v>
      </c>
      <c r="T38" s="1">
        <v>20</v>
      </c>
      <c r="U38" s="1">
        <v>42</v>
      </c>
      <c r="V38" s="1">
        <v>20</v>
      </c>
      <c r="W38" s="1">
        <f t="shared" si="12"/>
        <v>615</v>
      </c>
      <c r="X38" s="1">
        <v>175</v>
      </c>
      <c r="Y38" s="1">
        <v>211</v>
      </c>
      <c r="Z38" s="1">
        <v>229</v>
      </c>
    </row>
    <row r="39" spans="2:26" ht="15" customHeight="1">
      <c r="B39" s="14" t="s">
        <v>40</v>
      </c>
      <c r="C39" s="5"/>
      <c r="D39" s="11">
        <f t="shared" si="9"/>
        <v>5</v>
      </c>
      <c r="E39" s="1">
        <v>5</v>
      </c>
      <c r="F39" s="14" t="s">
        <v>121</v>
      </c>
      <c r="G39" s="1">
        <v>95</v>
      </c>
      <c r="H39" s="1">
        <v>140</v>
      </c>
      <c r="I39" s="1">
        <v>60</v>
      </c>
      <c r="J39" s="1">
        <f t="shared" si="10"/>
        <v>3094</v>
      </c>
      <c r="K39" s="1">
        <v>543</v>
      </c>
      <c r="L39" s="1">
        <v>519</v>
      </c>
      <c r="M39" s="1">
        <v>515</v>
      </c>
      <c r="N39" s="1">
        <v>521</v>
      </c>
      <c r="O39" s="1">
        <v>485</v>
      </c>
      <c r="P39" s="1">
        <v>511</v>
      </c>
      <c r="Q39" s="1">
        <f t="shared" si="11"/>
        <v>3</v>
      </c>
      <c r="R39" s="1">
        <v>3</v>
      </c>
      <c r="S39" s="13" t="s">
        <v>121</v>
      </c>
      <c r="T39" s="1">
        <v>40</v>
      </c>
      <c r="U39" s="1">
        <v>81</v>
      </c>
      <c r="V39" s="1">
        <v>42</v>
      </c>
      <c r="W39" s="1">
        <f t="shared" si="12"/>
        <v>1359</v>
      </c>
      <c r="X39" s="1">
        <v>454</v>
      </c>
      <c r="Y39" s="1">
        <v>440</v>
      </c>
      <c r="Z39" s="1">
        <v>465</v>
      </c>
    </row>
    <row r="40" spans="2:26" ht="15" customHeight="1">
      <c r="B40" s="14" t="s">
        <v>41</v>
      </c>
      <c r="C40" s="5"/>
      <c r="D40" s="11">
        <f t="shared" si="9"/>
        <v>4</v>
      </c>
      <c r="E40" s="1">
        <v>4</v>
      </c>
      <c r="F40" s="14" t="s">
        <v>121</v>
      </c>
      <c r="G40" s="1">
        <v>62</v>
      </c>
      <c r="H40" s="1">
        <v>89</v>
      </c>
      <c r="I40" s="1">
        <v>36</v>
      </c>
      <c r="J40" s="1">
        <f t="shared" si="10"/>
        <v>1815</v>
      </c>
      <c r="K40" s="1">
        <v>325</v>
      </c>
      <c r="L40" s="1">
        <v>300</v>
      </c>
      <c r="M40" s="1">
        <v>319</v>
      </c>
      <c r="N40" s="1">
        <v>287</v>
      </c>
      <c r="O40" s="1">
        <v>294</v>
      </c>
      <c r="P40" s="1">
        <v>290</v>
      </c>
      <c r="Q40" s="1">
        <f t="shared" si="11"/>
        <v>3</v>
      </c>
      <c r="R40" s="1">
        <v>3</v>
      </c>
      <c r="S40" s="13" t="s">
        <v>121</v>
      </c>
      <c r="T40" s="1">
        <v>33</v>
      </c>
      <c r="U40" s="1">
        <v>69</v>
      </c>
      <c r="V40" s="1">
        <v>45</v>
      </c>
      <c r="W40" s="1">
        <f t="shared" si="12"/>
        <v>1260</v>
      </c>
      <c r="X40" s="1">
        <v>406</v>
      </c>
      <c r="Y40" s="1">
        <v>411</v>
      </c>
      <c r="Z40" s="1">
        <v>443</v>
      </c>
    </row>
    <row r="41" spans="2:26" ht="15" customHeight="1">
      <c r="B41" s="14" t="s">
        <v>42</v>
      </c>
      <c r="C41" s="5"/>
      <c r="D41" s="11">
        <f t="shared" si="9"/>
        <v>4</v>
      </c>
      <c r="E41" s="1">
        <v>4</v>
      </c>
      <c r="F41" s="14" t="s">
        <v>121</v>
      </c>
      <c r="G41" s="1">
        <v>36</v>
      </c>
      <c r="H41" s="1">
        <v>56</v>
      </c>
      <c r="I41" s="1">
        <v>26</v>
      </c>
      <c r="J41" s="1">
        <f>SUM(K41:M41,N41:P41)</f>
        <v>905</v>
      </c>
      <c r="K41" s="1">
        <v>148</v>
      </c>
      <c r="L41" s="1">
        <v>151</v>
      </c>
      <c r="M41" s="1">
        <v>143</v>
      </c>
      <c r="N41" s="1">
        <v>136</v>
      </c>
      <c r="O41" s="1">
        <v>157</v>
      </c>
      <c r="P41" s="1">
        <v>170</v>
      </c>
      <c r="Q41" s="1">
        <f t="shared" si="11"/>
        <v>1</v>
      </c>
      <c r="R41" s="1">
        <v>1</v>
      </c>
      <c r="S41" s="13" t="s">
        <v>121</v>
      </c>
      <c r="T41" s="1">
        <v>13</v>
      </c>
      <c r="U41" s="1">
        <v>25</v>
      </c>
      <c r="V41" s="1">
        <v>15</v>
      </c>
      <c r="W41" s="1">
        <f t="shared" si="12"/>
        <v>439</v>
      </c>
      <c r="X41" s="1">
        <v>128</v>
      </c>
      <c r="Y41" s="1">
        <v>149</v>
      </c>
      <c r="Z41" s="1">
        <v>162</v>
      </c>
    </row>
    <row r="42" spans="2:26" ht="15" customHeight="1">
      <c r="B42" s="14" t="s">
        <v>43</v>
      </c>
      <c r="C42" s="5"/>
      <c r="D42" s="11">
        <f t="shared" si="9"/>
        <v>4</v>
      </c>
      <c r="E42" s="1">
        <v>4</v>
      </c>
      <c r="F42" s="14" t="s">
        <v>121</v>
      </c>
      <c r="G42" s="1">
        <v>28</v>
      </c>
      <c r="H42" s="1">
        <v>47</v>
      </c>
      <c r="I42" s="1">
        <v>24</v>
      </c>
      <c r="J42" s="1">
        <f t="shared" si="10"/>
        <v>670</v>
      </c>
      <c r="K42" s="1">
        <v>103</v>
      </c>
      <c r="L42" s="1">
        <v>96</v>
      </c>
      <c r="M42" s="1">
        <v>117</v>
      </c>
      <c r="N42" s="1">
        <v>114</v>
      </c>
      <c r="O42" s="1">
        <v>121</v>
      </c>
      <c r="P42" s="1">
        <v>119</v>
      </c>
      <c r="Q42" s="1">
        <f t="shared" si="11"/>
        <v>1</v>
      </c>
      <c r="R42" s="1">
        <v>1</v>
      </c>
      <c r="S42" s="13" t="s">
        <v>121</v>
      </c>
      <c r="T42" s="1">
        <v>10</v>
      </c>
      <c r="U42" s="1">
        <v>25</v>
      </c>
      <c r="V42" s="1">
        <v>12</v>
      </c>
      <c r="W42" s="1">
        <f t="shared" si="12"/>
        <v>357</v>
      </c>
      <c r="X42" s="1">
        <v>122</v>
      </c>
      <c r="Y42" s="1">
        <v>118</v>
      </c>
      <c r="Z42" s="1">
        <v>117</v>
      </c>
    </row>
    <row r="43" spans="2:19" ht="15" customHeight="1">
      <c r="B43" s="14"/>
      <c r="C43" s="5"/>
      <c r="D43" s="11"/>
      <c r="F43" s="14"/>
      <c r="S43" s="13"/>
    </row>
    <row r="44" spans="2:26" ht="15" customHeight="1">
      <c r="B44" s="14" t="s">
        <v>44</v>
      </c>
      <c r="C44" s="5"/>
      <c r="D44" s="11">
        <f t="shared" si="9"/>
        <v>4</v>
      </c>
      <c r="E44" s="1">
        <v>4</v>
      </c>
      <c r="F44" s="14" t="s">
        <v>121</v>
      </c>
      <c r="G44" s="1">
        <v>30</v>
      </c>
      <c r="H44" s="1">
        <v>50</v>
      </c>
      <c r="I44" s="1">
        <v>23</v>
      </c>
      <c r="J44" s="1">
        <f>SUM(K44:M44,N44:P44)</f>
        <v>597</v>
      </c>
      <c r="K44" s="1">
        <v>91</v>
      </c>
      <c r="L44" s="1">
        <v>105</v>
      </c>
      <c r="M44" s="1">
        <v>90</v>
      </c>
      <c r="N44" s="1">
        <v>114</v>
      </c>
      <c r="O44" s="1">
        <v>106</v>
      </c>
      <c r="P44" s="1">
        <v>91</v>
      </c>
      <c r="Q44" s="1">
        <f t="shared" si="11"/>
        <v>2</v>
      </c>
      <c r="R44" s="1">
        <v>2</v>
      </c>
      <c r="S44" s="13" t="s">
        <v>121</v>
      </c>
      <c r="T44" s="1">
        <v>11</v>
      </c>
      <c r="U44" s="1">
        <v>30</v>
      </c>
      <c r="V44" s="1">
        <v>15</v>
      </c>
      <c r="W44" s="1">
        <f t="shared" si="12"/>
        <v>353</v>
      </c>
      <c r="X44" s="1">
        <v>119</v>
      </c>
      <c r="Y44" s="1">
        <v>99</v>
      </c>
      <c r="Z44" s="1">
        <v>135</v>
      </c>
    </row>
    <row r="45" spans="2:26" ht="15" customHeight="1">
      <c r="B45" s="14" t="s">
        <v>45</v>
      </c>
      <c r="C45" s="5"/>
      <c r="D45" s="11">
        <f t="shared" si="9"/>
        <v>2</v>
      </c>
      <c r="E45" s="1">
        <v>2</v>
      </c>
      <c r="F45" s="14" t="s">
        <v>121</v>
      </c>
      <c r="G45" s="1">
        <v>15</v>
      </c>
      <c r="H45" s="1">
        <v>25</v>
      </c>
      <c r="I45" s="1">
        <v>12</v>
      </c>
      <c r="J45" s="1">
        <f t="shared" si="10"/>
        <v>280</v>
      </c>
      <c r="K45" s="1">
        <v>55</v>
      </c>
      <c r="L45" s="1">
        <v>42</v>
      </c>
      <c r="M45" s="1">
        <v>41</v>
      </c>
      <c r="N45" s="1">
        <v>54</v>
      </c>
      <c r="O45" s="1">
        <v>43</v>
      </c>
      <c r="P45" s="1">
        <v>45</v>
      </c>
      <c r="Q45" s="1">
        <f t="shared" si="11"/>
        <v>1</v>
      </c>
      <c r="R45" s="1">
        <v>1</v>
      </c>
      <c r="S45" s="13" t="s">
        <v>121</v>
      </c>
      <c r="T45" s="1">
        <v>7</v>
      </c>
      <c r="U45" s="1">
        <v>16</v>
      </c>
      <c r="V45" s="1">
        <v>8</v>
      </c>
      <c r="W45" s="1">
        <f t="shared" si="12"/>
        <v>198</v>
      </c>
      <c r="X45" s="1">
        <v>67</v>
      </c>
      <c r="Y45" s="1">
        <v>65</v>
      </c>
      <c r="Z45" s="1">
        <v>66</v>
      </c>
    </row>
    <row r="46" spans="2:26" ht="15" customHeight="1">
      <c r="B46" s="14" t="s">
        <v>46</v>
      </c>
      <c r="C46" s="5"/>
      <c r="D46" s="11">
        <f t="shared" si="9"/>
        <v>3</v>
      </c>
      <c r="E46" s="1">
        <v>3</v>
      </c>
      <c r="F46" s="14" t="s">
        <v>121</v>
      </c>
      <c r="G46" s="1">
        <v>12</v>
      </c>
      <c r="H46" s="1">
        <v>19</v>
      </c>
      <c r="I46" s="1">
        <v>9</v>
      </c>
      <c r="J46" s="1">
        <f t="shared" si="10"/>
        <v>110</v>
      </c>
      <c r="K46" s="1">
        <v>13</v>
      </c>
      <c r="L46" s="1">
        <v>19</v>
      </c>
      <c r="M46" s="1">
        <v>28</v>
      </c>
      <c r="N46" s="1">
        <v>16</v>
      </c>
      <c r="O46" s="1">
        <v>19</v>
      </c>
      <c r="P46" s="1">
        <v>15</v>
      </c>
      <c r="Q46" s="1">
        <f t="shared" si="11"/>
        <v>3</v>
      </c>
      <c r="R46" s="1">
        <v>3</v>
      </c>
      <c r="S46" s="13" t="s">
        <v>121</v>
      </c>
      <c r="T46" s="1">
        <v>6</v>
      </c>
      <c r="U46" s="1">
        <v>24</v>
      </c>
      <c r="V46" s="1">
        <v>11</v>
      </c>
      <c r="W46" s="1">
        <f t="shared" si="12"/>
        <v>51</v>
      </c>
      <c r="X46" s="1">
        <v>16</v>
      </c>
      <c r="Y46" s="1">
        <v>15</v>
      </c>
      <c r="Z46" s="1">
        <v>20</v>
      </c>
    </row>
    <row r="47" spans="2:26" ht="15" customHeight="1">
      <c r="B47" s="14" t="s">
        <v>47</v>
      </c>
      <c r="C47" s="5"/>
      <c r="D47" s="11">
        <f t="shared" si="9"/>
        <v>5</v>
      </c>
      <c r="E47" s="1">
        <v>4</v>
      </c>
      <c r="F47" s="14">
        <v>1</v>
      </c>
      <c r="G47" s="1">
        <v>29</v>
      </c>
      <c r="H47" s="1">
        <v>45</v>
      </c>
      <c r="I47" s="1">
        <v>22</v>
      </c>
      <c r="J47" s="1">
        <f t="shared" si="10"/>
        <v>454</v>
      </c>
      <c r="K47" s="1">
        <v>78</v>
      </c>
      <c r="L47" s="1">
        <v>74</v>
      </c>
      <c r="M47" s="1">
        <v>77</v>
      </c>
      <c r="N47" s="1">
        <v>79</v>
      </c>
      <c r="O47" s="1">
        <v>76</v>
      </c>
      <c r="P47" s="1">
        <v>70</v>
      </c>
      <c r="Q47" s="1">
        <f t="shared" si="11"/>
        <v>1</v>
      </c>
      <c r="R47" s="1">
        <v>1</v>
      </c>
      <c r="S47" s="13" t="s">
        <v>121</v>
      </c>
      <c r="T47" s="1">
        <v>8</v>
      </c>
      <c r="U47" s="1">
        <v>18</v>
      </c>
      <c r="V47" s="1">
        <v>10</v>
      </c>
      <c r="W47" s="1">
        <f t="shared" si="12"/>
        <v>237</v>
      </c>
      <c r="X47" s="1">
        <v>78</v>
      </c>
      <c r="Y47" s="1">
        <v>83</v>
      </c>
      <c r="Z47" s="1">
        <v>76</v>
      </c>
    </row>
    <row r="48" spans="2:26" ht="15" customHeight="1">
      <c r="B48" s="14" t="s">
        <v>48</v>
      </c>
      <c r="C48" s="5"/>
      <c r="D48" s="11">
        <f t="shared" si="9"/>
        <v>4</v>
      </c>
      <c r="E48" s="1">
        <v>4</v>
      </c>
      <c r="F48" s="14" t="s">
        <v>121</v>
      </c>
      <c r="G48" s="1">
        <v>20</v>
      </c>
      <c r="H48" s="1">
        <v>35</v>
      </c>
      <c r="I48" s="1">
        <v>18</v>
      </c>
      <c r="J48" s="1">
        <f t="shared" si="10"/>
        <v>220</v>
      </c>
      <c r="K48" s="1">
        <v>26</v>
      </c>
      <c r="L48" s="1">
        <v>32</v>
      </c>
      <c r="M48" s="1">
        <v>32</v>
      </c>
      <c r="N48" s="1">
        <v>32</v>
      </c>
      <c r="O48" s="1">
        <v>49</v>
      </c>
      <c r="P48" s="1">
        <v>49</v>
      </c>
      <c r="Q48" s="1">
        <f t="shared" si="11"/>
        <v>3</v>
      </c>
      <c r="R48" s="1">
        <v>3</v>
      </c>
      <c r="S48" s="13" t="s">
        <v>121</v>
      </c>
      <c r="T48" s="1">
        <v>9</v>
      </c>
      <c r="U48" s="1">
        <v>30</v>
      </c>
      <c r="V48" s="1">
        <v>15</v>
      </c>
      <c r="W48" s="1">
        <f t="shared" si="12"/>
        <v>120</v>
      </c>
      <c r="X48" s="1">
        <v>33</v>
      </c>
      <c r="Y48" s="1">
        <v>41</v>
      </c>
      <c r="Z48" s="1">
        <v>46</v>
      </c>
    </row>
    <row r="49" spans="2:19" ht="15" customHeight="1">
      <c r="B49" s="14"/>
      <c r="C49" s="5"/>
      <c r="D49" s="11"/>
      <c r="F49" s="14"/>
      <c r="S49" s="13"/>
    </row>
    <row r="50" spans="2:26" ht="15" customHeight="1">
      <c r="B50" s="10" t="s">
        <v>49</v>
      </c>
      <c r="C50" s="5"/>
      <c r="D50" s="11">
        <f aca="true" t="shared" si="13" ref="D50:M50">SUM(D52:D54)</f>
        <v>11</v>
      </c>
      <c r="E50" s="11">
        <f t="shared" si="13"/>
        <v>10</v>
      </c>
      <c r="F50" s="11">
        <f t="shared" si="13"/>
        <v>1</v>
      </c>
      <c r="G50" s="11">
        <f t="shared" si="13"/>
        <v>104</v>
      </c>
      <c r="H50" s="11">
        <f t="shared" si="13"/>
        <v>163</v>
      </c>
      <c r="I50" s="11">
        <f t="shared" si="13"/>
        <v>75</v>
      </c>
      <c r="J50" s="11">
        <f t="shared" si="13"/>
        <v>2607</v>
      </c>
      <c r="K50" s="11">
        <f t="shared" si="13"/>
        <v>379</v>
      </c>
      <c r="L50" s="11">
        <f t="shared" si="13"/>
        <v>429</v>
      </c>
      <c r="M50" s="11">
        <f t="shared" si="13"/>
        <v>414</v>
      </c>
      <c r="N50" s="11">
        <f>SUM(N52:N54)</f>
        <v>459</v>
      </c>
      <c r="O50" s="11">
        <f>SUM(O52:O54)</f>
        <v>481</v>
      </c>
      <c r="P50" s="11">
        <f>SUM(P52:P54)</f>
        <v>445</v>
      </c>
      <c r="Q50" s="11">
        <f>SUM(Q52:Q54)</f>
        <v>4</v>
      </c>
      <c r="R50" s="11">
        <f>SUM(R52:R54)</f>
        <v>4</v>
      </c>
      <c r="S50" s="13" t="s">
        <v>121</v>
      </c>
      <c r="T50" s="11">
        <f aca="true" t="shared" si="14" ref="T50:Z50">SUM(T52:T54)</f>
        <v>51</v>
      </c>
      <c r="U50" s="11">
        <f t="shared" si="14"/>
        <v>104</v>
      </c>
      <c r="V50" s="11">
        <f t="shared" si="14"/>
        <v>51</v>
      </c>
      <c r="W50" s="11">
        <f t="shared" si="14"/>
        <v>1617</v>
      </c>
      <c r="X50" s="11">
        <f t="shared" si="14"/>
        <v>542</v>
      </c>
      <c r="Y50" s="11">
        <f t="shared" si="14"/>
        <v>519</v>
      </c>
      <c r="Z50" s="11">
        <f t="shared" si="14"/>
        <v>556</v>
      </c>
    </row>
    <row r="51" spans="2:26" ht="15" customHeight="1">
      <c r="B51" s="10"/>
      <c r="C51" s="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3"/>
      <c r="T51" s="11"/>
      <c r="U51" s="11"/>
      <c r="V51" s="11"/>
      <c r="W51" s="11"/>
      <c r="X51" s="11"/>
      <c r="Y51" s="11"/>
      <c r="Z51" s="11"/>
    </row>
    <row r="52" spans="2:26" ht="15" customHeight="1">
      <c r="B52" s="13" t="s">
        <v>50</v>
      </c>
      <c r="C52" s="5"/>
      <c r="D52" s="11">
        <f>SUM(E52:F52)</f>
        <v>4</v>
      </c>
      <c r="E52" s="1">
        <v>4</v>
      </c>
      <c r="F52" s="13" t="s">
        <v>121</v>
      </c>
      <c r="G52" s="1">
        <v>29</v>
      </c>
      <c r="H52" s="1">
        <v>45</v>
      </c>
      <c r="I52" s="1">
        <v>21</v>
      </c>
      <c r="J52" s="1">
        <f>SUM(K52:M52,N52:P52)</f>
        <v>606</v>
      </c>
      <c r="K52" s="1">
        <v>91</v>
      </c>
      <c r="L52" s="1">
        <v>101</v>
      </c>
      <c r="M52" s="1">
        <v>96</v>
      </c>
      <c r="N52" s="1">
        <v>104</v>
      </c>
      <c r="O52" s="1">
        <v>114</v>
      </c>
      <c r="P52" s="1">
        <v>100</v>
      </c>
      <c r="Q52" s="1">
        <f>SUM(R52:S52)</f>
        <v>2</v>
      </c>
      <c r="R52" s="1">
        <v>2</v>
      </c>
      <c r="S52" s="13" t="s">
        <v>121</v>
      </c>
      <c r="T52" s="1">
        <v>15</v>
      </c>
      <c r="U52" s="1">
        <v>34</v>
      </c>
      <c r="V52" s="1">
        <v>21</v>
      </c>
      <c r="W52" s="1">
        <f>SUM(X52:Z52)</f>
        <v>402</v>
      </c>
      <c r="X52" s="1">
        <v>133</v>
      </c>
      <c r="Y52" s="1">
        <v>126</v>
      </c>
      <c r="Z52" s="1">
        <v>143</v>
      </c>
    </row>
    <row r="53" spans="2:26" ht="15" customHeight="1">
      <c r="B53" s="13" t="s">
        <v>51</v>
      </c>
      <c r="C53" s="5"/>
      <c r="D53" s="11">
        <f>SUM(E53:F53)</f>
        <v>3</v>
      </c>
      <c r="E53" s="1">
        <v>3</v>
      </c>
      <c r="F53" s="13" t="s">
        <v>121</v>
      </c>
      <c r="G53" s="1">
        <v>36</v>
      </c>
      <c r="H53" s="1">
        <v>55</v>
      </c>
      <c r="I53" s="1">
        <v>27</v>
      </c>
      <c r="J53" s="1">
        <f>SUM(K53:M53,N53:P53)</f>
        <v>962</v>
      </c>
      <c r="K53" s="1">
        <v>125</v>
      </c>
      <c r="L53" s="1">
        <v>172</v>
      </c>
      <c r="M53" s="1">
        <v>150</v>
      </c>
      <c r="N53" s="1">
        <v>170</v>
      </c>
      <c r="O53" s="1">
        <v>181</v>
      </c>
      <c r="P53" s="1">
        <v>164</v>
      </c>
      <c r="Q53" s="1">
        <f>SUM(R53:S53)</f>
        <v>1</v>
      </c>
      <c r="R53" s="1">
        <v>1</v>
      </c>
      <c r="S53" s="13" t="s">
        <v>121</v>
      </c>
      <c r="T53" s="1">
        <v>17</v>
      </c>
      <c r="U53" s="1">
        <v>32</v>
      </c>
      <c r="V53" s="1">
        <v>15</v>
      </c>
      <c r="W53" s="1">
        <f>SUM(X53:Z53)</f>
        <v>546</v>
      </c>
      <c r="X53" s="1">
        <v>183</v>
      </c>
      <c r="Y53" s="1">
        <v>177</v>
      </c>
      <c r="Z53" s="1">
        <v>186</v>
      </c>
    </row>
    <row r="54" spans="2:26" ht="15" customHeight="1">
      <c r="B54" s="13" t="s">
        <v>52</v>
      </c>
      <c r="C54" s="5"/>
      <c r="D54" s="11">
        <f>SUM(E54:F54)</f>
        <v>4</v>
      </c>
      <c r="E54" s="1">
        <v>3</v>
      </c>
      <c r="F54" s="1">
        <v>1</v>
      </c>
      <c r="G54" s="1">
        <v>39</v>
      </c>
      <c r="H54" s="1">
        <v>63</v>
      </c>
      <c r="I54" s="1">
        <v>27</v>
      </c>
      <c r="J54" s="1">
        <f>SUM(K54:M54,N54:P54)</f>
        <v>1039</v>
      </c>
      <c r="K54" s="1">
        <v>163</v>
      </c>
      <c r="L54" s="1">
        <v>156</v>
      </c>
      <c r="M54" s="1">
        <v>168</v>
      </c>
      <c r="N54" s="1">
        <v>185</v>
      </c>
      <c r="O54" s="1">
        <v>186</v>
      </c>
      <c r="P54" s="1">
        <v>181</v>
      </c>
      <c r="Q54" s="1">
        <f>SUM(R54:S54)</f>
        <v>1</v>
      </c>
      <c r="R54" s="1">
        <v>1</v>
      </c>
      <c r="S54" s="13" t="s">
        <v>121</v>
      </c>
      <c r="T54" s="1">
        <v>19</v>
      </c>
      <c r="U54" s="1">
        <v>38</v>
      </c>
      <c r="V54" s="1">
        <v>15</v>
      </c>
      <c r="W54" s="1">
        <f>SUM(X54:Z54)</f>
        <v>669</v>
      </c>
      <c r="X54" s="1">
        <v>226</v>
      </c>
      <c r="Y54" s="1">
        <v>216</v>
      </c>
      <c r="Z54" s="1">
        <v>227</v>
      </c>
    </row>
    <row r="55" spans="2:19" ht="15" customHeight="1">
      <c r="B55" s="13"/>
      <c r="C55" s="5"/>
      <c r="D55" s="11"/>
      <c r="S55" s="13"/>
    </row>
    <row r="56" spans="2:26" ht="15" customHeight="1">
      <c r="B56" s="10" t="s">
        <v>53</v>
      </c>
      <c r="C56" s="5"/>
      <c r="D56" s="11">
        <f>SUM(D58:D61)</f>
        <v>10</v>
      </c>
      <c r="E56" s="11">
        <f>SUM(E58:E61)</f>
        <v>10</v>
      </c>
      <c r="F56" s="14" t="s">
        <v>122</v>
      </c>
      <c r="G56" s="11">
        <f aca="true" t="shared" si="15" ref="G56:M56">SUM(G58:G61)</f>
        <v>92</v>
      </c>
      <c r="H56" s="11">
        <f t="shared" si="15"/>
        <v>144</v>
      </c>
      <c r="I56" s="11">
        <f t="shared" si="15"/>
        <v>72</v>
      </c>
      <c r="J56" s="11">
        <f t="shared" si="15"/>
        <v>2292</v>
      </c>
      <c r="K56" s="11">
        <f t="shared" si="15"/>
        <v>349</v>
      </c>
      <c r="L56" s="11">
        <f t="shared" si="15"/>
        <v>343</v>
      </c>
      <c r="M56" s="11">
        <f t="shared" si="15"/>
        <v>379</v>
      </c>
      <c r="N56" s="11">
        <f>SUM(N58:N61)</f>
        <v>398</v>
      </c>
      <c r="O56" s="11">
        <f>SUM(O58:O61)</f>
        <v>424</v>
      </c>
      <c r="P56" s="11">
        <f>SUM(P58:P61)</f>
        <v>399</v>
      </c>
      <c r="Q56" s="11">
        <f>SUM(Q58:Q61)</f>
        <v>5</v>
      </c>
      <c r="R56" s="11">
        <f>SUM(R58:R61)</f>
        <v>5</v>
      </c>
      <c r="S56" s="13" t="s">
        <v>121</v>
      </c>
      <c r="T56" s="11">
        <f aca="true" t="shared" si="16" ref="T56:Z56">SUM(T58:T61)</f>
        <v>44</v>
      </c>
      <c r="U56" s="11">
        <f t="shared" si="16"/>
        <v>93</v>
      </c>
      <c r="V56" s="11">
        <f t="shared" si="16"/>
        <v>52</v>
      </c>
      <c r="W56" s="11">
        <f t="shared" si="16"/>
        <v>1227</v>
      </c>
      <c r="X56" s="11">
        <f t="shared" si="16"/>
        <v>398</v>
      </c>
      <c r="Y56" s="11">
        <f t="shared" si="16"/>
        <v>415</v>
      </c>
      <c r="Z56" s="11">
        <f t="shared" si="16"/>
        <v>414</v>
      </c>
    </row>
    <row r="57" spans="2:26" ht="15" customHeight="1">
      <c r="B57" s="10"/>
      <c r="C57" s="5"/>
      <c r="D57" s="11"/>
      <c r="E57" s="11"/>
      <c r="F57" s="1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3"/>
      <c r="T57" s="11"/>
      <c r="U57" s="11"/>
      <c r="V57" s="11"/>
      <c r="W57" s="11"/>
      <c r="X57" s="11"/>
      <c r="Y57" s="11"/>
      <c r="Z57" s="11"/>
    </row>
    <row r="58" spans="2:26" ht="15" customHeight="1">
      <c r="B58" s="13" t="s">
        <v>54</v>
      </c>
      <c r="C58" s="5"/>
      <c r="D58" s="11">
        <f>SUM(E58:F58)</f>
        <v>2</v>
      </c>
      <c r="E58" s="1">
        <v>2</v>
      </c>
      <c r="F58" s="14" t="s">
        <v>121</v>
      </c>
      <c r="G58" s="1">
        <v>16</v>
      </c>
      <c r="H58" s="1">
        <v>26</v>
      </c>
      <c r="I58" s="1">
        <v>14</v>
      </c>
      <c r="J58" s="1">
        <f>SUM(K58:M58,N58:P58)</f>
        <v>421</v>
      </c>
      <c r="K58" s="1">
        <v>68</v>
      </c>
      <c r="L58" s="1">
        <v>67</v>
      </c>
      <c r="M58" s="1">
        <v>59</v>
      </c>
      <c r="N58" s="1">
        <v>88</v>
      </c>
      <c r="O58" s="1">
        <v>66</v>
      </c>
      <c r="P58" s="1">
        <v>73</v>
      </c>
      <c r="Q58" s="1">
        <f>SUM(R58:S58)</f>
        <v>1</v>
      </c>
      <c r="R58" s="1">
        <v>1</v>
      </c>
      <c r="S58" s="13" t="s">
        <v>121</v>
      </c>
      <c r="T58" s="1">
        <v>9</v>
      </c>
      <c r="U58" s="1">
        <v>19</v>
      </c>
      <c r="V58" s="1">
        <v>10</v>
      </c>
      <c r="W58" s="1">
        <f>SUM(X58:Z58)</f>
        <v>245</v>
      </c>
      <c r="X58" s="1">
        <v>77</v>
      </c>
      <c r="Y58" s="1">
        <v>85</v>
      </c>
      <c r="Z58" s="1">
        <v>83</v>
      </c>
    </row>
    <row r="59" spans="2:26" ht="15" customHeight="1">
      <c r="B59" s="13" t="s">
        <v>55</v>
      </c>
      <c r="C59" s="5"/>
      <c r="D59" s="11">
        <f>SUM(E59:F59)</f>
        <v>2</v>
      </c>
      <c r="E59" s="1">
        <v>2</v>
      </c>
      <c r="F59" s="14" t="s">
        <v>121</v>
      </c>
      <c r="G59" s="1">
        <v>20</v>
      </c>
      <c r="H59" s="1">
        <v>32</v>
      </c>
      <c r="I59" s="1">
        <v>17</v>
      </c>
      <c r="J59" s="1">
        <f>SUM(K59:M59,N59:P59)</f>
        <v>587</v>
      </c>
      <c r="K59" s="1">
        <v>94</v>
      </c>
      <c r="L59" s="1">
        <v>78</v>
      </c>
      <c r="M59" s="1">
        <v>107</v>
      </c>
      <c r="N59" s="1">
        <v>97</v>
      </c>
      <c r="O59" s="1">
        <v>107</v>
      </c>
      <c r="P59" s="1">
        <v>104</v>
      </c>
      <c r="Q59" s="1">
        <f>SUM(R59:S59)</f>
        <v>1</v>
      </c>
      <c r="R59" s="1">
        <v>1</v>
      </c>
      <c r="S59" s="13" t="s">
        <v>121</v>
      </c>
      <c r="T59" s="1">
        <v>10</v>
      </c>
      <c r="U59" s="1">
        <v>23</v>
      </c>
      <c r="V59" s="1">
        <v>11</v>
      </c>
      <c r="W59" s="1">
        <f>SUM(X59:Z59)</f>
        <v>305</v>
      </c>
      <c r="X59" s="1">
        <v>93</v>
      </c>
      <c r="Y59" s="1">
        <v>113</v>
      </c>
      <c r="Z59" s="1">
        <v>99</v>
      </c>
    </row>
    <row r="60" spans="2:26" ht="15" customHeight="1">
      <c r="B60" s="13" t="s">
        <v>56</v>
      </c>
      <c r="C60" s="5"/>
      <c r="D60" s="11">
        <f>SUM(E60:F60)</f>
        <v>2</v>
      </c>
      <c r="E60" s="1">
        <v>2</v>
      </c>
      <c r="F60" s="14" t="s">
        <v>121</v>
      </c>
      <c r="G60" s="1">
        <v>28</v>
      </c>
      <c r="H60" s="1">
        <v>43</v>
      </c>
      <c r="I60" s="1">
        <v>21</v>
      </c>
      <c r="J60" s="1">
        <f>SUM(K60:M60,N60:P60)</f>
        <v>810</v>
      </c>
      <c r="K60" s="1">
        <v>106</v>
      </c>
      <c r="L60" s="1">
        <v>125</v>
      </c>
      <c r="M60" s="1">
        <v>130</v>
      </c>
      <c r="N60" s="1">
        <v>145</v>
      </c>
      <c r="O60" s="1">
        <v>162</v>
      </c>
      <c r="P60" s="1">
        <v>142</v>
      </c>
      <c r="Q60" s="1">
        <f>SUM(R60:S60)</f>
        <v>1</v>
      </c>
      <c r="R60" s="1">
        <v>1</v>
      </c>
      <c r="S60" s="13" t="s">
        <v>121</v>
      </c>
      <c r="T60" s="1">
        <v>13</v>
      </c>
      <c r="U60" s="1">
        <v>26</v>
      </c>
      <c r="V60" s="1">
        <v>14</v>
      </c>
      <c r="W60" s="1">
        <f>SUM(X60:Z60)</f>
        <v>432</v>
      </c>
      <c r="X60" s="1">
        <v>139</v>
      </c>
      <c r="Y60" s="1">
        <v>146</v>
      </c>
      <c r="Z60" s="1">
        <v>147</v>
      </c>
    </row>
    <row r="61" spans="2:26" ht="15" customHeight="1">
      <c r="B61" s="13" t="s">
        <v>57</v>
      </c>
      <c r="C61" s="5"/>
      <c r="D61" s="11">
        <f>SUM(E61:F61)</f>
        <v>4</v>
      </c>
      <c r="E61" s="1">
        <v>4</v>
      </c>
      <c r="F61" s="14" t="s">
        <v>121</v>
      </c>
      <c r="G61" s="1">
        <v>28</v>
      </c>
      <c r="H61" s="1">
        <v>43</v>
      </c>
      <c r="I61" s="1">
        <v>20</v>
      </c>
      <c r="J61" s="1">
        <f>SUM(K61:M61,N61:P61)</f>
        <v>474</v>
      </c>
      <c r="K61" s="1">
        <v>81</v>
      </c>
      <c r="L61" s="1">
        <v>73</v>
      </c>
      <c r="M61" s="1">
        <v>83</v>
      </c>
      <c r="N61" s="1">
        <v>68</v>
      </c>
      <c r="O61" s="1">
        <v>89</v>
      </c>
      <c r="P61" s="1">
        <v>80</v>
      </c>
      <c r="Q61" s="1">
        <f>SUM(R61:S61)</f>
        <v>2</v>
      </c>
      <c r="R61" s="1">
        <v>2</v>
      </c>
      <c r="S61" s="13" t="s">
        <v>121</v>
      </c>
      <c r="T61" s="1">
        <v>12</v>
      </c>
      <c r="U61" s="1">
        <v>25</v>
      </c>
      <c r="V61" s="1">
        <v>17</v>
      </c>
      <c r="W61" s="1">
        <f>SUM(X61:Z61)</f>
        <v>245</v>
      </c>
      <c r="X61" s="1">
        <v>89</v>
      </c>
      <c r="Y61" s="1">
        <v>71</v>
      </c>
      <c r="Z61" s="1">
        <v>85</v>
      </c>
    </row>
    <row r="62" spans="2:19" ht="15" customHeight="1">
      <c r="B62" s="13"/>
      <c r="C62" s="5"/>
      <c r="D62" s="11"/>
      <c r="F62" s="14"/>
      <c r="S62" s="13"/>
    </row>
    <row r="63" spans="2:26" ht="15" customHeight="1">
      <c r="B63" s="10" t="s">
        <v>58</v>
      </c>
      <c r="C63" s="5"/>
      <c r="D63" s="11">
        <f>SUM(D65:D72,'南串山町～上対馬町'!D7:D16)</f>
        <v>62</v>
      </c>
      <c r="E63" s="11">
        <f>SUM(E65:E72,'南串山町～上対馬町'!E7:E16)</f>
        <v>53</v>
      </c>
      <c r="F63" s="11">
        <f>SUM(F65:F72,'南串山町～上対馬町'!F7:F16)</f>
        <v>9</v>
      </c>
      <c r="G63" s="11">
        <f>SUM(G65:G72,'南串山町～上対馬町'!G7:G16)</f>
        <v>379</v>
      </c>
      <c r="H63" s="11">
        <f>SUM(H65:H72,'南串山町～上対馬町'!H7:H16)</f>
        <v>638</v>
      </c>
      <c r="I63" s="11">
        <f>SUM(I65:I72,'南串山町～上対馬町'!I7:I16)</f>
        <v>283</v>
      </c>
      <c r="J63" s="11">
        <f>SUM(J65:J72,'南串山町～上対馬町'!J7:J16)</f>
        <v>7648</v>
      </c>
      <c r="K63" s="11">
        <f>SUM(K65:K72,'南串山町～上対馬町'!K7:K16)</f>
        <v>1195</v>
      </c>
      <c r="L63" s="11">
        <f>SUM(L65:L72,'南串山町～上対馬町'!L7:L16)</f>
        <v>1159</v>
      </c>
      <c r="M63" s="11">
        <f>SUM(M65:M72,'南串山町～上対馬町'!M7:M16)</f>
        <v>1297</v>
      </c>
      <c r="N63" s="11">
        <f>SUM(N65:N72,'南串山町～上対馬町'!N7:N16)</f>
        <v>1319</v>
      </c>
      <c r="O63" s="11">
        <f>SUM(O65:O72,'南串山町～上対馬町'!O7:O16)</f>
        <v>1344</v>
      </c>
      <c r="P63" s="11">
        <f>SUM(P65:P72,'南串山町～上対馬町'!P7:P16)</f>
        <v>1334</v>
      </c>
      <c r="Q63" s="11">
        <f>SUM(Q65:Q72,'南串山町～上対馬町'!Q7:Q16)</f>
        <v>18</v>
      </c>
      <c r="R63" s="11">
        <f>SUM(R65:R72,'南串山町～上対馬町'!R7:R16)</f>
        <v>18</v>
      </c>
      <c r="S63" s="13" t="s">
        <v>121</v>
      </c>
      <c r="T63" s="11">
        <f>SUM(T65:T72,'南串山町～上対馬町'!T7:T16)</f>
        <v>149</v>
      </c>
      <c r="U63" s="11">
        <f>SUM(U65:U72,'南串山町～上対馬町'!U7:U16)</f>
        <v>329</v>
      </c>
      <c r="V63" s="11">
        <f>SUM(V65:V72,'南串山町～上対馬町'!V7:V16)</f>
        <v>181</v>
      </c>
      <c r="W63" s="11">
        <f>SUM(W65:W72,'南串山町～上対馬町'!W7:W16)</f>
        <v>4401</v>
      </c>
      <c r="X63" s="11">
        <f>SUM(X65:X72,'南串山町～上対馬町'!X7:X16)</f>
        <v>1372</v>
      </c>
      <c r="Y63" s="11">
        <f>SUM(Y65:Y72,'南串山町～上対馬町'!Y7:Y16)</f>
        <v>1454</v>
      </c>
      <c r="Z63" s="11">
        <f>SUM(Z65:Z72,'南串山町～上対馬町'!Z7:Z16)</f>
        <v>1575</v>
      </c>
    </row>
    <row r="64" spans="2:26" ht="15" customHeight="1">
      <c r="B64" s="10"/>
      <c r="C64" s="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3"/>
      <c r="T64" s="11"/>
      <c r="U64" s="11"/>
      <c r="V64" s="11"/>
      <c r="W64" s="11"/>
      <c r="X64" s="11"/>
      <c r="Y64" s="11"/>
      <c r="Z64" s="11"/>
    </row>
    <row r="65" spans="2:26" ht="15" customHeight="1">
      <c r="B65" s="13" t="s">
        <v>59</v>
      </c>
      <c r="C65" s="5"/>
      <c r="D65" s="11">
        <f aca="true" t="shared" si="17" ref="D65:D72">SUM(E65:F65)</f>
        <v>3</v>
      </c>
      <c r="E65" s="1">
        <v>3</v>
      </c>
      <c r="F65" s="13" t="s">
        <v>121</v>
      </c>
      <c r="G65" s="1">
        <v>32</v>
      </c>
      <c r="H65" s="1">
        <v>49</v>
      </c>
      <c r="I65" s="1">
        <v>21</v>
      </c>
      <c r="J65" s="1">
        <f aca="true" t="shared" si="18" ref="J65:J72">SUM(K65:M65,N65:P65)</f>
        <v>883</v>
      </c>
      <c r="K65" s="1">
        <v>138</v>
      </c>
      <c r="L65" s="1">
        <v>130</v>
      </c>
      <c r="M65" s="1">
        <v>162</v>
      </c>
      <c r="N65" s="1">
        <v>146</v>
      </c>
      <c r="O65" s="1">
        <v>161</v>
      </c>
      <c r="P65" s="1">
        <v>146</v>
      </c>
      <c r="Q65" s="1">
        <f aca="true" t="shared" si="19" ref="Q65:Q72">SUM(R65:S65)</f>
        <v>1</v>
      </c>
      <c r="R65" s="1">
        <v>1</v>
      </c>
      <c r="S65" s="13" t="s">
        <v>121</v>
      </c>
      <c r="T65" s="1">
        <v>13</v>
      </c>
      <c r="U65" s="1">
        <v>26</v>
      </c>
      <c r="V65" s="1">
        <v>15</v>
      </c>
      <c r="W65" s="1">
        <f aca="true" t="shared" si="20" ref="W65:W72">SUM(X65:Z65)</f>
        <v>445</v>
      </c>
      <c r="X65" s="1">
        <v>152</v>
      </c>
      <c r="Y65" s="1">
        <v>145</v>
      </c>
      <c r="Z65" s="1">
        <v>148</v>
      </c>
    </row>
    <row r="66" spans="2:26" ht="15" customHeight="1">
      <c r="B66" s="13" t="s">
        <v>60</v>
      </c>
      <c r="C66" s="5"/>
      <c r="D66" s="11">
        <f t="shared" si="17"/>
        <v>4</v>
      </c>
      <c r="E66" s="1">
        <v>4</v>
      </c>
      <c r="F66" s="13" t="s">
        <v>121</v>
      </c>
      <c r="G66" s="1">
        <v>30</v>
      </c>
      <c r="H66" s="1">
        <v>50</v>
      </c>
      <c r="I66" s="1">
        <v>22</v>
      </c>
      <c r="J66" s="1">
        <f t="shared" si="18"/>
        <v>743</v>
      </c>
      <c r="K66" s="1">
        <v>114</v>
      </c>
      <c r="L66" s="1">
        <v>106</v>
      </c>
      <c r="M66" s="1">
        <v>133</v>
      </c>
      <c r="N66" s="1">
        <v>134</v>
      </c>
      <c r="O66" s="1">
        <v>132</v>
      </c>
      <c r="P66" s="1">
        <v>124</v>
      </c>
      <c r="Q66" s="1">
        <f t="shared" si="19"/>
        <v>1</v>
      </c>
      <c r="R66" s="1">
        <v>1</v>
      </c>
      <c r="S66" s="13" t="s">
        <v>121</v>
      </c>
      <c r="T66" s="1">
        <v>15</v>
      </c>
      <c r="U66" s="1">
        <v>27</v>
      </c>
      <c r="V66" s="1">
        <v>16</v>
      </c>
      <c r="W66" s="1">
        <f t="shared" si="20"/>
        <v>487</v>
      </c>
      <c r="X66" s="1">
        <v>164</v>
      </c>
      <c r="Y66" s="1">
        <v>156</v>
      </c>
      <c r="Z66" s="1">
        <v>167</v>
      </c>
    </row>
    <row r="67" spans="2:26" ht="15" customHeight="1">
      <c r="B67" s="13" t="s">
        <v>61</v>
      </c>
      <c r="C67" s="5"/>
      <c r="D67" s="11">
        <f t="shared" si="17"/>
        <v>3</v>
      </c>
      <c r="E67" s="1">
        <v>3</v>
      </c>
      <c r="F67" s="13" t="s">
        <v>121</v>
      </c>
      <c r="G67" s="1">
        <v>17</v>
      </c>
      <c r="H67" s="1">
        <v>32</v>
      </c>
      <c r="I67" s="1">
        <v>16</v>
      </c>
      <c r="J67" s="1">
        <f t="shared" si="18"/>
        <v>341</v>
      </c>
      <c r="K67" s="1">
        <v>51</v>
      </c>
      <c r="L67" s="1">
        <v>64</v>
      </c>
      <c r="M67" s="1">
        <v>49</v>
      </c>
      <c r="N67" s="1">
        <v>58</v>
      </c>
      <c r="O67" s="1">
        <v>59</v>
      </c>
      <c r="P67" s="1">
        <v>60</v>
      </c>
      <c r="Q67" s="1">
        <f t="shared" si="19"/>
        <v>1</v>
      </c>
      <c r="R67" s="1">
        <v>1</v>
      </c>
      <c r="S67" s="13" t="s">
        <v>121</v>
      </c>
      <c r="T67" s="1">
        <v>7</v>
      </c>
      <c r="U67" s="1">
        <v>17</v>
      </c>
      <c r="V67" s="1">
        <v>9</v>
      </c>
      <c r="W67" s="1">
        <f t="shared" si="20"/>
        <v>229</v>
      </c>
      <c r="X67" s="1">
        <v>75</v>
      </c>
      <c r="Y67" s="1">
        <v>84</v>
      </c>
      <c r="Z67" s="1">
        <v>70</v>
      </c>
    </row>
    <row r="68" spans="2:26" ht="15" customHeight="1">
      <c r="B68" s="13" t="s">
        <v>62</v>
      </c>
      <c r="C68" s="5"/>
      <c r="D68" s="11">
        <f t="shared" si="17"/>
        <v>3</v>
      </c>
      <c r="E68" s="1">
        <v>3</v>
      </c>
      <c r="F68" s="13" t="s">
        <v>121</v>
      </c>
      <c r="G68" s="1">
        <v>21</v>
      </c>
      <c r="H68" s="1">
        <v>35</v>
      </c>
      <c r="I68" s="1">
        <v>17</v>
      </c>
      <c r="J68" s="1">
        <f t="shared" si="18"/>
        <v>492</v>
      </c>
      <c r="K68" s="1">
        <v>77</v>
      </c>
      <c r="L68" s="1">
        <v>74</v>
      </c>
      <c r="M68" s="1">
        <v>89</v>
      </c>
      <c r="N68" s="1">
        <v>78</v>
      </c>
      <c r="O68" s="1">
        <v>85</v>
      </c>
      <c r="P68" s="1">
        <v>89</v>
      </c>
      <c r="Q68" s="1">
        <f t="shared" si="19"/>
        <v>1</v>
      </c>
      <c r="R68" s="1">
        <v>1</v>
      </c>
      <c r="S68" s="13" t="s">
        <v>121</v>
      </c>
      <c r="T68" s="1">
        <v>10</v>
      </c>
      <c r="U68" s="1">
        <v>20</v>
      </c>
      <c r="V68" s="1">
        <v>10</v>
      </c>
      <c r="W68" s="1">
        <f t="shared" si="20"/>
        <v>310</v>
      </c>
      <c r="X68" s="1">
        <v>94</v>
      </c>
      <c r="Y68" s="1">
        <v>101</v>
      </c>
      <c r="Z68" s="1">
        <v>115</v>
      </c>
    </row>
    <row r="69" spans="2:26" ht="15" customHeight="1">
      <c r="B69" s="14" t="s">
        <v>63</v>
      </c>
      <c r="C69" s="5"/>
      <c r="D69" s="11">
        <f t="shared" si="17"/>
        <v>1</v>
      </c>
      <c r="E69" s="1">
        <v>1</v>
      </c>
      <c r="F69" s="13" t="s">
        <v>121</v>
      </c>
      <c r="G69" s="1">
        <v>13</v>
      </c>
      <c r="H69" s="1">
        <v>19</v>
      </c>
      <c r="I69" s="1">
        <v>8</v>
      </c>
      <c r="J69" s="1">
        <f t="shared" si="18"/>
        <v>353</v>
      </c>
      <c r="K69" s="1">
        <v>58</v>
      </c>
      <c r="L69" s="1">
        <v>52</v>
      </c>
      <c r="M69" s="1">
        <v>66</v>
      </c>
      <c r="N69" s="1">
        <v>56</v>
      </c>
      <c r="O69" s="1">
        <v>66</v>
      </c>
      <c r="P69" s="1">
        <v>55</v>
      </c>
      <c r="Q69" s="1">
        <f t="shared" si="19"/>
        <v>1</v>
      </c>
      <c r="R69" s="1">
        <v>1</v>
      </c>
      <c r="S69" s="13" t="s">
        <v>121</v>
      </c>
      <c r="T69" s="1">
        <v>8</v>
      </c>
      <c r="U69" s="1">
        <v>17</v>
      </c>
      <c r="V69" s="1">
        <v>10</v>
      </c>
      <c r="W69" s="1">
        <f t="shared" si="20"/>
        <v>166</v>
      </c>
      <c r="X69" s="1">
        <v>60</v>
      </c>
      <c r="Y69" s="1">
        <v>54</v>
      </c>
      <c r="Z69" s="1">
        <v>52</v>
      </c>
    </row>
    <row r="70" spans="2:19" ht="15" customHeight="1">
      <c r="B70" s="14"/>
      <c r="C70" s="5"/>
      <c r="D70" s="11"/>
      <c r="F70" s="13"/>
      <c r="S70" s="13"/>
    </row>
    <row r="71" spans="2:26" ht="15" customHeight="1">
      <c r="B71" s="14" t="s">
        <v>64</v>
      </c>
      <c r="C71" s="5"/>
      <c r="D71" s="11">
        <f t="shared" si="17"/>
        <v>2</v>
      </c>
      <c r="E71" s="1">
        <v>2</v>
      </c>
      <c r="F71" s="13" t="s">
        <v>121</v>
      </c>
      <c r="G71" s="1">
        <v>20</v>
      </c>
      <c r="H71" s="1">
        <v>29</v>
      </c>
      <c r="I71" s="1">
        <v>11</v>
      </c>
      <c r="J71" s="1">
        <f t="shared" si="18"/>
        <v>446</v>
      </c>
      <c r="K71" s="1">
        <v>61</v>
      </c>
      <c r="L71" s="1">
        <v>76</v>
      </c>
      <c r="M71" s="1">
        <v>75</v>
      </c>
      <c r="N71" s="1">
        <v>73</v>
      </c>
      <c r="O71" s="1">
        <v>72</v>
      </c>
      <c r="P71" s="1">
        <v>89</v>
      </c>
      <c r="Q71" s="1">
        <f t="shared" si="19"/>
        <v>1</v>
      </c>
      <c r="R71" s="1">
        <v>1</v>
      </c>
      <c r="S71" s="13" t="s">
        <v>121</v>
      </c>
      <c r="T71" s="1">
        <v>7</v>
      </c>
      <c r="U71" s="1">
        <v>16</v>
      </c>
      <c r="V71" s="1">
        <v>9</v>
      </c>
      <c r="W71" s="1">
        <f t="shared" si="20"/>
        <v>220</v>
      </c>
      <c r="X71" s="1">
        <v>57</v>
      </c>
      <c r="Y71" s="1">
        <v>87</v>
      </c>
      <c r="Z71" s="1">
        <v>76</v>
      </c>
    </row>
    <row r="72" spans="1:26" ht="15" customHeight="1" thickBot="1">
      <c r="A72" s="3"/>
      <c r="B72" s="15" t="s">
        <v>65</v>
      </c>
      <c r="C72" s="16"/>
      <c r="D72" s="3">
        <f t="shared" si="17"/>
        <v>6</v>
      </c>
      <c r="E72" s="3">
        <v>5</v>
      </c>
      <c r="F72" s="15">
        <v>1</v>
      </c>
      <c r="G72" s="3">
        <v>39</v>
      </c>
      <c r="H72" s="3">
        <v>67</v>
      </c>
      <c r="I72" s="3">
        <v>27</v>
      </c>
      <c r="J72" s="3">
        <f t="shared" si="18"/>
        <v>708</v>
      </c>
      <c r="K72" s="3">
        <v>101</v>
      </c>
      <c r="L72" s="3">
        <v>109</v>
      </c>
      <c r="M72" s="3">
        <v>114</v>
      </c>
      <c r="N72" s="3">
        <v>130</v>
      </c>
      <c r="O72" s="3">
        <v>131</v>
      </c>
      <c r="P72" s="3">
        <v>123</v>
      </c>
      <c r="Q72" s="3">
        <f t="shared" si="19"/>
        <v>3</v>
      </c>
      <c r="R72" s="3">
        <v>3</v>
      </c>
      <c r="S72" s="15" t="s">
        <v>121</v>
      </c>
      <c r="T72" s="3">
        <v>15</v>
      </c>
      <c r="U72" s="3">
        <v>40</v>
      </c>
      <c r="V72" s="3">
        <v>24</v>
      </c>
      <c r="W72" s="3">
        <f t="shared" si="20"/>
        <v>373</v>
      </c>
      <c r="X72" s="3">
        <v>121</v>
      </c>
      <c r="Y72" s="3">
        <v>116</v>
      </c>
      <c r="Z72" s="3">
        <v>136</v>
      </c>
    </row>
    <row r="73" ht="15" customHeight="1"/>
  </sheetData>
  <mergeCells count="13">
    <mergeCell ref="N4:P4"/>
    <mergeCell ref="Q4:S4"/>
    <mergeCell ref="W4:Z4"/>
    <mergeCell ref="B3:B5"/>
    <mergeCell ref="U4:V4"/>
    <mergeCell ref="G4:G5"/>
    <mergeCell ref="T4:T5"/>
    <mergeCell ref="H4:I4"/>
    <mergeCell ref="D3:M3"/>
    <mergeCell ref="N3:P3"/>
    <mergeCell ref="Q3:Z3"/>
    <mergeCell ref="D4:F4"/>
    <mergeCell ref="J4:M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tabSelected="1" zoomScale="75" zoomScaleNormal="75" zoomScaleSheetLayoutView="75" workbookViewId="0" topLeftCell="G1">
      <selection activeCell="N1" sqref="N1:Z7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126</v>
      </c>
      <c r="N1" s="2" t="s">
        <v>0</v>
      </c>
      <c r="V1" s="1" t="s">
        <v>130</v>
      </c>
    </row>
    <row r="2" spans="1:26" ht="26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1</v>
      </c>
      <c r="Z2" s="3"/>
    </row>
    <row r="3" spans="2:26" ht="19.5" customHeight="1">
      <c r="B3" s="20" t="s">
        <v>5</v>
      </c>
      <c r="C3" s="5"/>
      <c r="D3" s="27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8" t="s">
        <v>3</v>
      </c>
      <c r="O3" s="28"/>
      <c r="P3" s="29"/>
      <c r="Q3" s="27" t="s">
        <v>4</v>
      </c>
      <c r="R3" s="28"/>
      <c r="S3" s="28"/>
      <c r="T3" s="28"/>
      <c r="U3" s="28"/>
      <c r="V3" s="28"/>
      <c r="W3" s="28"/>
      <c r="X3" s="28"/>
      <c r="Y3" s="28"/>
      <c r="Z3" s="28"/>
    </row>
    <row r="4" spans="2:26" ht="19.5" customHeight="1">
      <c r="B4" s="21"/>
      <c r="C4" s="5"/>
      <c r="D4" s="23" t="s">
        <v>119</v>
      </c>
      <c r="E4" s="32"/>
      <c r="F4" s="33"/>
      <c r="G4" s="25" t="s">
        <v>11</v>
      </c>
      <c r="H4" s="23" t="s">
        <v>112</v>
      </c>
      <c r="I4" s="37"/>
      <c r="J4" s="34" t="s">
        <v>6</v>
      </c>
      <c r="K4" s="35"/>
      <c r="L4" s="35"/>
      <c r="M4" s="35"/>
      <c r="N4" s="35" t="s">
        <v>7</v>
      </c>
      <c r="O4" s="35"/>
      <c r="P4" s="36"/>
      <c r="Q4" s="23" t="s">
        <v>116</v>
      </c>
      <c r="R4" s="32"/>
      <c r="S4" s="33"/>
      <c r="T4" s="25" t="s">
        <v>11</v>
      </c>
      <c r="U4" s="23" t="s">
        <v>112</v>
      </c>
      <c r="V4" s="24"/>
      <c r="W4" s="23" t="s">
        <v>120</v>
      </c>
      <c r="X4" s="32"/>
      <c r="Y4" s="32"/>
      <c r="Z4" s="32"/>
    </row>
    <row r="5" spans="1:26" ht="19.5" customHeight="1">
      <c r="A5" s="7"/>
      <c r="B5" s="22"/>
      <c r="C5" s="9"/>
      <c r="D5" s="8" t="s">
        <v>8</v>
      </c>
      <c r="E5" s="18" t="s">
        <v>9</v>
      </c>
      <c r="F5" s="18" t="s">
        <v>10</v>
      </c>
      <c r="G5" s="26"/>
      <c r="H5" s="18" t="s">
        <v>125</v>
      </c>
      <c r="I5" s="18" t="s">
        <v>12</v>
      </c>
      <c r="J5" s="18" t="s">
        <v>8</v>
      </c>
      <c r="K5" s="18" t="s">
        <v>13</v>
      </c>
      <c r="L5" s="18" t="s">
        <v>14</v>
      </c>
      <c r="M5" s="6" t="s">
        <v>15</v>
      </c>
      <c r="N5" s="19" t="s">
        <v>16</v>
      </c>
      <c r="O5" s="18" t="s">
        <v>17</v>
      </c>
      <c r="P5" s="18" t="s">
        <v>18</v>
      </c>
      <c r="Q5" s="18" t="s">
        <v>8</v>
      </c>
      <c r="R5" s="18" t="s">
        <v>9</v>
      </c>
      <c r="S5" s="18" t="s">
        <v>10</v>
      </c>
      <c r="T5" s="26"/>
      <c r="U5" s="18" t="s">
        <v>125</v>
      </c>
      <c r="V5" s="18" t="s">
        <v>12</v>
      </c>
      <c r="W5" s="18" t="s">
        <v>8</v>
      </c>
      <c r="X5" s="18" t="s">
        <v>13</v>
      </c>
      <c r="Y5" s="18" t="s">
        <v>14</v>
      </c>
      <c r="Z5" s="18" t="s">
        <v>15</v>
      </c>
    </row>
    <row r="6" spans="1:26" ht="15" customHeight="1">
      <c r="A6" s="11"/>
      <c r="B6" s="38"/>
      <c r="C6" s="5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38"/>
      <c r="V6" s="38"/>
      <c r="W6" s="38"/>
      <c r="X6" s="38"/>
      <c r="Y6" s="38"/>
      <c r="Z6" s="38"/>
    </row>
    <row r="7" spans="2:26" ht="15" customHeight="1">
      <c r="B7" s="13" t="s">
        <v>66</v>
      </c>
      <c r="C7" s="5"/>
      <c r="D7" s="11">
        <f aca="true" t="shared" si="0" ref="D7:D16">SUM(E7:F7)</f>
        <v>3</v>
      </c>
      <c r="E7" s="1">
        <v>2</v>
      </c>
      <c r="F7" s="1">
        <v>1</v>
      </c>
      <c r="G7" s="1">
        <v>13</v>
      </c>
      <c r="H7" s="1">
        <v>25</v>
      </c>
      <c r="I7" s="1">
        <v>12</v>
      </c>
      <c r="J7" s="1">
        <f aca="true" t="shared" si="1" ref="J7:J16">SUM(K7:M7,N7:P7)</f>
        <v>316</v>
      </c>
      <c r="K7" s="1">
        <v>56</v>
      </c>
      <c r="L7" s="1">
        <v>51</v>
      </c>
      <c r="M7" s="1">
        <v>54</v>
      </c>
      <c r="N7" s="1">
        <v>44</v>
      </c>
      <c r="O7" s="1">
        <v>49</v>
      </c>
      <c r="P7" s="1">
        <v>62</v>
      </c>
      <c r="Q7" s="1">
        <f aca="true" t="shared" si="2" ref="Q7:Q16">SUM(R7:S7)</f>
        <v>1</v>
      </c>
      <c r="R7" s="1">
        <v>1</v>
      </c>
      <c r="S7" s="13" t="s">
        <v>122</v>
      </c>
      <c r="T7" s="1">
        <v>7</v>
      </c>
      <c r="U7" s="1">
        <v>16</v>
      </c>
      <c r="V7" s="1">
        <v>8</v>
      </c>
      <c r="W7" s="1">
        <f aca="true" t="shared" si="3" ref="W7:W16">SUM(X7:Z7)</f>
        <v>176</v>
      </c>
      <c r="X7" s="1">
        <v>46</v>
      </c>
      <c r="Y7" s="1">
        <v>65</v>
      </c>
      <c r="Z7" s="1">
        <v>65</v>
      </c>
    </row>
    <row r="8" spans="2:26" ht="15" customHeight="1">
      <c r="B8" s="14" t="s">
        <v>67</v>
      </c>
      <c r="C8" s="5"/>
      <c r="D8" s="11">
        <f t="shared" si="0"/>
        <v>4</v>
      </c>
      <c r="E8" s="1">
        <v>4</v>
      </c>
      <c r="F8" s="13" t="s">
        <v>121</v>
      </c>
      <c r="G8" s="1">
        <v>21</v>
      </c>
      <c r="H8" s="1">
        <v>36</v>
      </c>
      <c r="I8" s="1">
        <v>19</v>
      </c>
      <c r="J8" s="1">
        <f t="shared" si="1"/>
        <v>410</v>
      </c>
      <c r="K8" s="1">
        <v>57</v>
      </c>
      <c r="L8" s="1">
        <v>67</v>
      </c>
      <c r="M8" s="1">
        <v>82</v>
      </c>
      <c r="N8" s="1">
        <v>71</v>
      </c>
      <c r="O8" s="1">
        <v>71</v>
      </c>
      <c r="P8" s="1">
        <v>62</v>
      </c>
      <c r="Q8" s="1">
        <f t="shared" si="2"/>
        <v>1</v>
      </c>
      <c r="R8" s="1">
        <v>1</v>
      </c>
      <c r="S8" s="13" t="s">
        <v>121</v>
      </c>
      <c r="T8" s="1">
        <v>7</v>
      </c>
      <c r="U8" s="1">
        <v>17</v>
      </c>
      <c r="V8" s="1">
        <v>9</v>
      </c>
      <c r="W8" s="1">
        <f t="shared" si="3"/>
        <v>244</v>
      </c>
      <c r="X8" s="1">
        <v>75</v>
      </c>
      <c r="Y8" s="1">
        <v>80</v>
      </c>
      <c r="Z8" s="1">
        <v>89</v>
      </c>
    </row>
    <row r="9" spans="2:26" ht="15" customHeight="1">
      <c r="B9" s="13" t="s">
        <v>68</v>
      </c>
      <c r="C9" s="5"/>
      <c r="D9" s="11">
        <f t="shared" si="0"/>
        <v>3</v>
      </c>
      <c r="E9" s="1">
        <v>3</v>
      </c>
      <c r="F9" s="13" t="s">
        <v>121</v>
      </c>
      <c r="G9" s="1">
        <v>18</v>
      </c>
      <c r="H9" s="1">
        <v>33</v>
      </c>
      <c r="I9" s="1">
        <v>14</v>
      </c>
      <c r="J9" s="1">
        <f t="shared" si="1"/>
        <v>327</v>
      </c>
      <c r="K9" s="1">
        <v>50</v>
      </c>
      <c r="L9" s="1">
        <v>51</v>
      </c>
      <c r="M9" s="1">
        <v>44</v>
      </c>
      <c r="N9" s="1">
        <v>67</v>
      </c>
      <c r="O9" s="1">
        <v>54</v>
      </c>
      <c r="P9" s="1">
        <v>61</v>
      </c>
      <c r="Q9" s="1">
        <f t="shared" si="2"/>
        <v>1</v>
      </c>
      <c r="R9" s="1">
        <v>1</v>
      </c>
      <c r="S9" s="13" t="s">
        <v>121</v>
      </c>
      <c r="T9" s="1">
        <v>6</v>
      </c>
      <c r="U9" s="1">
        <v>16</v>
      </c>
      <c r="V9" s="1">
        <v>8</v>
      </c>
      <c r="W9" s="1">
        <f t="shared" si="3"/>
        <v>184</v>
      </c>
      <c r="X9" s="1">
        <v>58</v>
      </c>
      <c r="Y9" s="1">
        <v>57</v>
      </c>
      <c r="Z9" s="1">
        <v>69</v>
      </c>
    </row>
    <row r="10" spans="2:26" ht="15" customHeight="1">
      <c r="B10" s="13" t="s">
        <v>69</v>
      </c>
      <c r="C10" s="5"/>
      <c r="D10" s="11">
        <f t="shared" si="0"/>
        <v>5</v>
      </c>
      <c r="E10" s="1">
        <v>5</v>
      </c>
      <c r="F10" s="13" t="s">
        <v>121</v>
      </c>
      <c r="G10" s="1">
        <v>24</v>
      </c>
      <c r="H10" s="1">
        <v>44</v>
      </c>
      <c r="I10" s="1">
        <v>22</v>
      </c>
      <c r="J10" s="1">
        <f t="shared" si="1"/>
        <v>341</v>
      </c>
      <c r="K10" s="1">
        <v>53</v>
      </c>
      <c r="L10" s="1">
        <v>41</v>
      </c>
      <c r="M10" s="1">
        <v>51</v>
      </c>
      <c r="N10" s="1">
        <v>70</v>
      </c>
      <c r="O10" s="1">
        <v>58</v>
      </c>
      <c r="P10" s="1">
        <v>68</v>
      </c>
      <c r="Q10" s="1">
        <f t="shared" si="2"/>
        <v>1</v>
      </c>
      <c r="R10" s="1">
        <v>1</v>
      </c>
      <c r="S10" s="13" t="s">
        <v>121</v>
      </c>
      <c r="T10" s="1">
        <v>8</v>
      </c>
      <c r="U10" s="1">
        <v>16</v>
      </c>
      <c r="V10" s="1">
        <v>8</v>
      </c>
      <c r="W10" s="1">
        <f t="shared" si="3"/>
        <v>209</v>
      </c>
      <c r="X10" s="1">
        <v>62</v>
      </c>
      <c r="Y10" s="1">
        <v>61</v>
      </c>
      <c r="Z10" s="1">
        <v>86</v>
      </c>
    </row>
    <row r="11" spans="2:19" ht="15" customHeight="1">
      <c r="B11" s="13"/>
      <c r="C11" s="5"/>
      <c r="D11" s="11"/>
      <c r="F11" s="13"/>
      <c r="S11" s="13"/>
    </row>
    <row r="12" spans="2:26" ht="15" customHeight="1">
      <c r="B12" s="13" t="s">
        <v>70</v>
      </c>
      <c r="C12" s="5"/>
      <c r="D12" s="11">
        <f t="shared" si="0"/>
        <v>4</v>
      </c>
      <c r="E12" s="1">
        <v>4</v>
      </c>
      <c r="F12" s="13" t="s">
        <v>121</v>
      </c>
      <c r="G12" s="1">
        <v>19</v>
      </c>
      <c r="H12" s="1">
        <v>33</v>
      </c>
      <c r="I12" s="1">
        <v>17</v>
      </c>
      <c r="J12" s="1">
        <f t="shared" si="1"/>
        <v>258</v>
      </c>
      <c r="K12" s="1">
        <v>47</v>
      </c>
      <c r="L12" s="1">
        <v>36</v>
      </c>
      <c r="M12" s="1">
        <v>40</v>
      </c>
      <c r="N12" s="1">
        <v>48</v>
      </c>
      <c r="O12" s="1">
        <v>43</v>
      </c>
      <c r="P12" s="1">
        <v>44</v>
      </c>
      <c r="Q12" s="1">
        <f t="shared" si="2"/>
        <v>1</v>
      </c>
      <c r="R12" s="1">
        <v>1</v>
      </c>
      <c r="S12" s="13" t="s">
        <v>121</v>
      </c>
      <c r="T12" s="1">
        <v>7</v>
      </c>
      <c r="U12" s="1">
        <v>17</v>
      </c>
      <c r="V12" s="1">
        <v>8</v>
      </c>
      <c r="W12" s="1">
        <f t="shared" si="3"/>
        <v>162</v>
      </c>
      <c r="X12" s="1">
        <v>51</v>
      </c>
      <c r="Y12" s="1">
        <v>57</v>
      </c>
      <c r="Z12" s="1">
        <v>54</v>
      </c>
    </row>
    <row r="13" spans="2:26" ht="15" customHeight="1">
      <c r="B13" s="13" t="s">
        <v>71</v>
      </c>
      <c r="C13" s="5"/>
      <c r="D13" s="11">
        <f t="shared" si="0"/>
        <v>6</v>
      </c>
      <c r="E13" s="1">
        <v>5</v>
      </c>
      <c r="F13" s="1">
        <v>1</v>
      </c>
      <c r="G13" s="1">
        <v>34</v>
      </c>
      <c r="H13" s="1">
        <v>55</v>
      </c>
      <c r="I13" s="1">
        <v>26</v>
      </c>
      <c r="J13" s="1">
        <f t="shared" si="1"/>
        <v>551</v>
      </c>
      <c r="K13" s="1">
        <v>86</v>
      </c>
      <c r="L13" s="1">
        <v>76</v>
      </c>
      <c r="M13" s="1">
        <v>92</v>
      </c>
      <c r="N13" s="1">
        <v>92</v>
      </c>
      <c r="O13" s="1">
        <v>118</v>
      </c>
      <c r="P13" s="1">
        <v>87</v>
      </c>
      <c r="Q13" s="1">
        <f t="shared" si="2"/>
        <v>1</v>
      </c>
      <c r="R13" s="1">
        <v>1</v>
      </c>
      <c r="S13" s="13" t="s">
        <v>121</v>
      </c>
      <c r="T13" s="1">
        <v>11</v>
      </c>
      <c r="U13" s="1">
        <v>22</v>
      </c>
      <c r="V13" s="1">
        <v>13</v>
      </c>
      <c r="W13" s="1">
        <f t="shared" si="3"/>
        <v>324</v>
      </c>
      <c r="X13" s="1">
        <v>102</v>
      </c>
      <c r="Y13" s="1">
        <v>96</v>
      </c>
      <c r="Z13" s="1">
        <v>126</v>
      </c>
    </row>
    <row r="14" spans="2:26" ht="15" customHeight="1">
      <c r="B14" s="13" t="s">
        <v>72</v>
      </c>
      <c r="C14" s="5"/>
      <c r="D14" s="11">
        <f t="shared" si="0"/>
        <v>5</v>
      </c>
      <c r="E14" s="1">
        <v>4</v>
      </c>
      <c r="F14" s="1">
        <v>1</v>
      </c>
      <c r="G14" s="1">
        <v>33</v>
      </c>
      <c r="H14" s="1">
        <v>53</v>
      </c>
      <c r="I14" s="1">
        <v>24</v>
      </c>
      <c r="J14" s="1">
        <f t="shared" si="1"/>
        <v>657</v>
      </c>
      <c r="K14" s="1">
        <v>103</v>
      </c>
      <c r="L14" s="1">
        <v>110</v>
      </c>
      <c r="M14" s="1">
        <v>103</v>
      </c>
      <c r="N14" s="1">
        <v>124</v>
      </c>
      <c r="O14" s="1">
        <v>105</v>
      </c>
      <c r="P14" s="1">
        <v>112</v>
      </c>
      <c r="Q14" s="1">
        <f t="shared" si="2"/>
        <v>1</v>
      </c>
      <c r="R14" s="1">
        <v>1</v>
      </c>
      <c r="S14" s="13" t="s">
        <v>121</v>
      </c>
      <c r="T14" s="1">
        <v>11</v>
      </c>
      <c r="U14" s="1">
        <v>24</v>
      </c>
      <c r="V14" s="1">
        <v>13</v>
      </c>
      <c r="W14" s="1">
        <f t="shared" si="3"/>
        <v>365</v>
      </c>
      <c r="X14" s="1">
        <v>111</v>
      </c>
      <c r="Y14" s="1">
        <v>113</v>
      </c>
      <c r="Z14" s="1">
        <v>141</v>
      </c>
    </row>
    <row r="15" spans="2:26" ht="15" customHeight="1">
      <c r="B15" s="13" t="s">
        <v>73</v>
      </c>
      <c r="C15" s="5"/>
      <c r="D15" s="11">
        <f t="shared" si="0"/>
        <v>4</v>
      </c>
      <c r="E15" s="1">
        <v>2</v>
      </c>
      <c r="F15" s="1">
        <v>2</v>
      </c>
      <c r="G15" s="1">
        <v>19</v>
      </c>
      <c r="H15" s="1">
        <v>32</v>
      </c>
      <c r="I15" s="1">
        <v>13</v>
      </c>
      <c r="J15" s="1">
        <f t="shared" si="1"/>
        <v>317</v>
      </c>
      <c r="K15" s="1">
        <v>56</v>
      </c>
      <c r="L15" s="1">
        <v>36</v>
      </c>
      <c r="M15" s="1">
        <v>60</v>
      </c>
      <c r="N15" s="1">
        <v>45</v>
      </c>
      <c r="O15" s="1">
        <v>55</v>
      </c>
      <c r="P15" s="1">
        <v>65</v>
      </c>
      <c r="Q15" s="1">
        <f t="shared" si="2"/>
        <v>1</v>
      </c>
      <c r="R15" s="1">
        <v>1</v>
      </c>
      <c r="S15" s="13" t="s">
        <v>121</v>
      </c>
      <c r="T15" s="1">
        <v>7</v>
      </c>
      <c r="U15" s="1">
        <v>16</v>
      </c>
      <c r="V15" s="1">
        <v>10</v>
      </c>
      <c r="W15" s="1">
        <f t="shared" si="3"/>
        <v>176</v>
      </c>
      <c r="X15" s="1">
        <v>58</v>
      </c>
      <c r="Y15" s="1">
        <v>63</v>
      </c>
      <c r="Z15" s="1">
        <v>55</v>
      </c>
    </row>
    <row r="16" spans="2:26" ht="15" customHeight="1">
      <c r="B16" s="13" t="s">
        <v>74</v>
      </c>
      <c r="C16" s="5"/>
      <c r="D16" s="11">
        <f t="shared" si="0"/>
        <v>6</v>
      </c>
      <c r="E16" s="1">
        <v>3</v>
      </c>
      <c r="F16" s="1">
        <v>3</v>
      </c>
      <c r="G16" s="1">
        <v>26</v>
      </c>
      <c r="H16" s="1">
        <v>46</v>
      </c>
      <c r="I16" s="1">
        <v>14</v>
      </c>
      <c r="J16" s="1">
        <f t="shared" si="1"/>
        <v>505</v>
      </c>
      <c r="K16" s="1">
        <v>87</v>
      </c>
      <c r="L16" s="1">
        <v>80</v>
      </c>
      <c r="M16" s="1">
        <v>83</v>
      </c>
      <c r="N16" s="1">
        <v>83</v>
      </c>
      <c r="O16" s="1">
        <v>85</v>
      </c>
      <c r="P16" s="1">
        <v>87</v>
      </c>
      <c r="Q16" s="1">
        <f t="shared" si="2"/>
        <v>1</v>
      </c>
      <c r="R16" s="1">
        <v>1</v>
      </c>
      <c r="S16" s="13" t="s">
        <v>121</v>
      </c>
      <c r="T16" s="1">
        <v>10</v>
      </c>
      <c r="U16" s="1">
        <v>22</v>
      </c>
      <c r="V16" s="1">
        <v>11</v>
      </c>
      <c r="W16" s="1">
        <f t="shared" si="3"/>
        <v>331</v>
      </c>
      <c r="X16" s="1">
        <v>86</v>
      </c>
      <c r="Y16" s="1">
        <v>119</v>
      </c>
      <c r="Z16" s="1">
        <v>126</v>
      </c>
    </row>
    <row r="17" spans="2:19" ht="15" customHeight="1">
      <c r="B17" s="13"/>
      <c r="C17" s="5"/>
      <c r="D17" s="11"/>
      <c r="S17" s="13"/>
    </row>
    <row r="18" spans="2:19" ht="15" customHeight="1">
      <c r="B18" s="13"/>
      <c r="C18" s="5"/>
      <c r="D18" s="11"/>
      <c r="S18" s="13"/>
    </row>
    <row r="19" spans="2:26" ht="15" customHeight="1">
      <c r="B19" s="10" t="s">
        <v>75</v>
      </c>
      <c r="C19" s="5"/>
      <c r="D19" s="1">
        <f>SUM(D21:D35)</f>
        <v>27</v>
      </c>
      <c r="E19" s="1">
        <f aca="true" t="shared" si="4" ref="E19:M19">SUM(E21:E35)</f>
        <v>24</v>
      </c>
      <c r="F19" s="1">
        <f t="shared" si="4"/>
        <v>3</v>
      </c>
      <c r="G19" s="1">
        <f t="shared" si="4"/>
        <v>213</v>
      </c>
      <c r="H19" s="1">
        <f t="shared" si="4"/>
        <v>347</v>
      </c>
      <c r="I19" s="1">
        <f t="shared" si="4"/>
        <v>135</v>
      </c>
      <c r="J19" s="1">
        <f>SUM(J21:J35)</f>
        <v>4739</v>
      </c>
      <c r="K19" s="1">
        <f t="shared" si="4"/>
        <v>721</v>
      </c>
      <c r="L19" s="1">
        <f t="shared" si="4"/>
        <v>773</v>
      </c>
      <c r="M19" s="1">
        <f t="shared" si="4"/>
        <v>765</v>
      </c>
      <c r="N19" s="1">
        <f aca="true" t="shared" si="5" ref="N19:Z19">SUM(N21:N35)</f>
        <v>780</v>
      </c>
      <c r="O19" s="1">
        <f t="shared" si="5"/>
        <v>850</v>
      </c>
      <c r="P19" s="1">
        <f t="shared" si="5"/>
        <v>850</v>
      </c>
      <c r="Q19" s="1">
        <f t="shared" si="5"/>
        <v>15</v>
      </c>
      <c r="R19" s="1">
        <f t="shared" si="5"/>
        <v>14</v>
      </c>
      <c r="S19" s="1">
        <f t="shared" si="5"/>
        <v>1</v>
      </c>
      <c r="T19" s="1">
        <f t="shared" si="5"/>
        <v>90</v>
      </c>
      <c r="U19" s="1">
        <f t="shared" si="5"/>
        <v>229</v>
      </c>
      <c r="V19" s="1">
        <f>SUM(V21:V35)</f>
        <v>121</v>
      </c>
      <c r="W19" s="1">
        <f t="shared" si="5"/>
        <v>2641</v>
      </c>
      <c r="X19" s="1">
        <f t="shared" si="5"/>
        <v>871</v>
      </c>
      <c r="Y19" s="1">
        <f t="shared" si="5"/>
        <v>883</v>
      </c>
      <c r="Z19" s="1">
        <f t="shared" si="5"/>
        <v>887</v>
      </c>
    </row>
    <row r="20" spans="2:3" ht="15" customHeight="1">
      <c r="B20" s="10"/>
      <c r="C20" s="5"/>
    </row>
    <row r="21" spans="2:26" ht="15" customHeight="1">
      <c r="B21" s="13" t="s">
        <v>76</v>
      </c>
      <c r="C21" s="5"/>
      <c r="D21" s="11">
        <f aca="true" t="shared" si="6" ref="D21:D35">SUM(E21:F21)</f>
        <v>1</v>
      </c>
      <c r="E21" s="1">
        <v>1</v>
      </c>
      <c r="F21" s="13" t="s">
        <v>121</v>
      </c>
      <c r="G21" s="1">
        <v>6</v>
      </c>
      <c r="H21" s="1">
        <v>10</v>
      </c>
      <c r="I21" s="1">
        <v>4</v>
      </c>
      <c r="J21" s="1">
        <f aca="true" t="shared" si="7" ref="J21:J35">SUM(K21:M21,N21:P21)</f>
        <v>84</v>
      </c>
      <c r="K21" s="1">
        <v>10</v>
      </c>
      <c r="L21" s="1">
        <v>17</v>
      </c>
      <c r="M21" s="1">
        <v>10</v>
      </c>
      <c r="N21" s="1">
        <v>14</v>
      </c>
      <c r="O21" s="1">
        <v>16</v>
      </c>
      <c r="P21" s="1">
        <v>17</v>
      </c>
      <c r="Q21" s="1">
        <f aca="true" t="shared" si="8" ref="Q21:Q35">SUM(R21:S21)</f>
        <v>1</v>
      </c>
      <c r="R21" s="1">
        <v>1</v>
      </c>
      <c r="S21" s="13" t="s">
        <v>121</v>
      </c>
      <c r="T21" s="1">
        <v>3</v>
      </c>
      <c r="U21" s="1">
        <v>10</v>
      </c>
      <c r="V21" s="1">
        <v>5</v>
      </c>
      <c r="W21" s="1">
        <f aca="true" t="shared" si="9" ref="W21:W35">SUM(X21:Z21)</f>
        <v>76</v>
      </c>
      <c r="X21" s="1">
        <v>16</v>
      </c>
      <c r="Y21" s="1">
        <v>30</v>
      </c>
      <c r="Z21" s="1">
        <v>30</v>
      </c>
    </row>
    <row r="22" spans="2:26" ht="15" customHeight="1">
      <c r="B22" s="13" t="s">
        <v>77</v>
      </c>
      <c r="C22" s="5"/>
      <c r="D22" s="11">
        <f t="shared" si="6"/>
        <v>2</v>
      </c>
      <c r="E22" s="1">
        <v>2</v>
      </c>
      <c r="F22" s="13" t="s">
        <v>121</v>
      </c>
      <c r="G22" s="1">
        <v>25</v>
      </c>
      <c r="H22" s="1">
        <v>37</v>
      </c>
      <c r="I22" s="1">
        <v>14</v>
      </c>
      <c r="J22" s="1">
        <f t="shared" si="7"/>
        <v>590</v>
      </c>
      <c r="K22" s="1">
        <v>86</v>
      </c>
      <c r="L22" s="1">
        <v>92</v>
      </c>
      <c r="M22" s="1">
        <v>90</v>
      </c>
      <c r="N22" s="1">
        <v>111</v>
      </c>
      <c r="O22" s="1">
        <v>107</v>
      </c>
      <c r="P22" s="1">
        <v>104</v>
      </c>
      <c r="Q22" s="1">
        <f t="shared" si="8"/>
        <v>1</v>
      </c>
      <c r="R22" s="1">
        <v>1</v>
      </c>
      <c r="S22" s="13" t="s">
        <v>121</v>
      </c>
      <c r="T22" s="1">
        <v>9</v>
      </c>
      <c r="U22" s="1">
        <v>22</v>
      </c>
      <c r="V22" s="1">
        <v>10</v>
      </c>
      <c r="W22" s="1">
        <f t="shared" si="9"/>
        <v>310</v>
      </c>
      <c r="X22" s="1">
        <v>114</v>
      </c>
      <c r="Y22" s="1">
        <v>96</v>
      </c>
      <c r="Z22" s="1">
        <v>100</v>
      </c>
    </row>
    <row r="23" spans="2:26" ht="15" customHeight="1">
      <c r="B23" s="13" t="s">
        <v>78</v>
      </c>
      <c r="C23" s="5"/>
      <c r="D23" s="11">
        <f t="shared" si="6"/>
        <v>4</v>
      </c>
      <c r="E23" s="1">
        <v>2</v>
      </c>
      <c r="F23" s="1">
        <v>2</v>
      </c>
      <c r="G23" s="1">
        <v>13</v>
      </c>
      <c r="H23" s="1">
        <v>25</v>
      </c>
      <c r="I23" s="1">
        <v>10</v>
      </c>
      <c r="J23" s="1">
        <f t="shared" si="7"/>
        <v>184</v>
      </c>
      <c r="K23" s="1">
        <v>30</v>
      </c>
      <c r="L23" s="1">
        <v>21</v>
      </c>
      <c r="M23" s="1">
        <v>33</v>
      </c>
      <c r="N23" s="1">
        <v>23</v>
      </c>
      <c r="O23" s="1">
        <v>34</v>
      </c>
      <c r="P23" s="1">
        <v>43</v>
      </c>
      <c r="Q23" s="1">
        <f t="shared" si="8"/>
        <v>2</v>
      </c>
      <c r="R23" s="1">
        <v>1</v>
      </c>
      <c r="S23" s="1">
        <v>1</v>
      </c>
      <c r="T23" s="1">
        <v>5</v>
      </c>
      <c r="U23" s="1">
        <v>13</v>
      </c>
      <c r="V23" s="1">
        <v>6</v>
      </c>
      <c r="W23" s="1">
        <f t="shared" si="9"/>
        <v>127</v>
      </c>
      <c r="X23" s="1">
        <v>43</v>
      </c>
      <c r="Y23" s="1">
        <v>47</v>
      </c>
      <c r="Z23" s="1">
        <v>37</v>
      </c>
    </row>
    <row r="24" spans="2:26" ht="15" customHeight="1">
      <c r="B24" s="13" t="s">
        <v>79</v>
      </c>
      <c r="C24" s="5"/>
      <c r="D24" s="11">
        <f t="shared" si="6"/>
        <v>2</v>
      </c>
      <c r="E24" s="1">
        <v>2</v>
      </c>
      <c r="F24" s="13" t="s">
        <v>121</v>
      </c>
      <c r="G24" s="1">
        <v>12</v>
      </c>
      <c r="H24" s="1">
        <v>22</v>
      </c>
      <c r="I24" s="1">
        <v>7</v>
      </c>
      <c r="J24" s="1">
        <f t="shared" si="7"/>
        <v>189</v>
      </c>
      <c r="K24" s="1">
        <v>20</v>
      </c>
      <c r="L24" s="1">
        <v>39</v>
      </c>
      <c r="M24" s="1">
        <v>27</v>
      </c>
      <c r="N24" s="1">
        <v>27</v>
      </c>
      <c r="O24" s="1">
        <v>36</v>
      </c>
      <c r="P24" s="1">
        <v>40</v>
      </c>
      <c r="Q24" s="1">
        <f t="shared" si="8"/>
        <v>2</v>
      </c>
      <c r="R24" s="1">
        <v>2</v>
      </c>
      <c r="S24" s="13" t="s">
        <v>121</v>
      </c>
      <c r="T24" s="1">
        <v>6</v>
      </c>
      <c r="U24" s="1">
        <v>23</v>
      </c>
      <c r="V24" s="1">
        <v>13</v>
      </c>
      <c r="W24" s="1">
        <f t="shared" si="9"/>
        <v>140</v>
      </c>
      <c r="X24" s="1">
        <v>47</v>
      </c>
      <c r="Y24" s="1">
        <v>48</v>
      </c>
      <c r="Z24" s="1">
        <v>45</v>
      </c>
    </row>
    <row r="25" spans="2:26" ht="15" customHeight="1">
      <c r="B25" s="13" t="s">
        <v>80</v>
      </c>
      <c r="C25" s="5"/>
      <c r="D25" s="11">
        <f t="shared" si="6"/>
        <v>3</v>
      </c>
      <c r="E25" s="1">
        <v>3</v>
      </c>
      <c r="F25" s="13" t="s">
        <v>121</v>
      </c>
      <c r="G25" s="1">
        <v>26</v>
      </c>
      <c r="H25" s="1">
        <v>42</v>
      </c>
      <c r="I25" s="1">
        <v>18</v>
      </c>
      <c r="J25" s="1">
        <f t="shared" si="7"/>
        <v>489</v>
      </c>
      <c r="K25" s="1">
        <v>74</v>
      </c>
      <c r="L25" s="1">
        <v>69</v>
      </c>
      <c r="M25" s="1">
        <v>90</v>
      </c>
      <c r="N25" s="1">
        <v>81</v>
      </c>
      <c r="O25" s="1">
        <v>80</v>
      </c>
      <c r="P25" s="1">
        <v>95</v>
      </c>
      <c r="Q25" s="1">
        <f t="shared" si="8"/>
        <v>1</v>
      </c>
      <c r="R25" s="1">
        <v>1</v>
      </c>
      <c r="S25" s="13" t="s">
        <v>121</v>
      </c>
      <c r="T25" s="13">
        <v>9</v>
      </c>
      <c r="U25" s="1">
        <v>20</v>
      </c>
      <c r="V25" s="1">
        <v>12</v>
      </c>
      <c r="W25" s="1">
        <f t="shared" si="9"/>
        <v>266</v>
      </c>
      <c r="X25" s="1">
        <v>92</v>
      </c>
      <c r="Y25" s="1">
        <v>87</v>
      </c>
      <c r="Z25" s="1">
        <v>87</v>
      </c>
    </row>
    <row r="26" spans="2:20" ht="15" customHeight="1">
      <c r="B26" s="13"/>
      <c r="C26" s="5"/>
      <c r="D26" s="11"/>
      <c r="F26" s="13"/>
      <c r="S26" s="13"/>
      <c r="T26" s="13"/>
    </row>
    <row r="27" spans="2:26" ht="15" customHeight="1">
      <c r="B27" s="13" t="s">
        <v>81</v>
      </c>
      <c r="C27" s="5"/>
      <c r="D27" s="11">
        <f t="shared" si="6"/>
        <v>2</v>
      </c>
      <c r="E27" s="1">
        <v>2</v>
      </c>
      <c r="F27" s="13" t="s">
        <v>121</v>
      </c>
      <c r="G27" s="1">
        <v>13</v>
      </c>
      <c r="H27" s="1">
        <v>23</v>
      </c>
      <c r="I27" s="1">
        <v>10</v>
      </c>
      <c r="J27" s="1">
        <f t="shared" si="7"/>
        <v>201</v>
      </c>
      <c r="K27" s="1">
        <v>25</v>
      </c>
      <c r="L27" s="1">
        <v>36</v>
      </c>
      <c r="M27" s="1">
        <v>26</v>
      </c>
      <c r="N27" s="1">
        <v>38</v>
      </c>
      <c r="O27" s="1">
        <v>38</v>
      </c>
      <c r="P27" s="1">
        <v>38</v>
      </c>
      <c r="Q27" s="1">
        <f t="shared" si="8"/>
        <v>1</v>
      </c>
      <c r="R27" s="1">
        <v>1</v>
      </c>
      <c r="S27" s="13" t="s">
        <v>121</v>
      </c>
      <c r="T27" s="1">
        <v>5</v>
      </c>
      <c r="U27" s="1">
        <v>14</v>
      </c>
      <c r="V27" s="1">
        <v>7</v>
      </c>
      <c r="W27" s="1">
        <f t="shared" si="9"/>
        <v>129</v>
      </c>
      <c r="X27" s="1">
        <v>44</v>
      </c>
      <c r="Y27" s="1">
        <v>35</v>
      </c>
      <c r="Z27" s="1">
        <v>50</v>
      </c>
    </row>
    <row r="28" spans="2:26" ht="15" customHeight="1">
      <c r="B28" s="13" t="s">
        <v>82</v>
      </c>
      <c r="C28" s="5"/>
      <c r="D28" s="11">
        <f t="shared" si="6"/>
        <v>2</v>
      </c>
      <c r="E28" s="1">
        <v>1</v>
      </c>
      <c r="F28" s="1">
        <v>1</v>
      </c>
      <c r="G28" s="1">
        <v>7</v>
      </c>
      <c r="H28" s="1">
        <v>13</v>
      </c>
      <c r="I28" s="1">
        <v>4</v>
      </c>
      <c r="J28" s="1">
        <f t="shared" si="7"/>
        <v>163</v>
      </c>
      <c r="K28" s="1">
        <v>17</v>
      </c>
      <c r="L28" s="1">
        <v>29</v>
      </c>
      <c r="M28" s="1">
        <v>33</v>
      </c>
      <c r="N28" s="1">
        <v>25</v>
      </c>
      <c r="O28" s="1">
        <v>34</v>
      </c>
      <c r="P28" s="1">
        <v>25</v>
      </c>
      <c r="Q28" s="1">
        <f t="shared" si="8"/>
        <v>1</v>
      </c>
      <c r="R28" s="1">
        <v>1</v>
      </c>
      <c r="S28" s="13" t="s">
        <v>121</v>
      </c>
      <c r="T28" s="1">
        <v>3</v>
      </c>
      <c r="U28" s="1">
        <v>11</v>
      </c>
      <c r="V28" s="1">
        <v>7</v>
      </c>
      <c r="W28" s="1">
        <f t="shared" si="9"/>
        <v>77</v>
      </c>
      <c r="X28" s="1">
        <v>21</v>
      </c>
      <c r="Y28" s="1">
        <v>24</v>
      </c>
      <c r="Z28" s="1">
        <v>32</v>
      </c>
    </row>
    <row r="29" spans="2:26" ht="15" customHeight="1">
      <c r="B29" s="13" t="s">
        <v>83</v>
      </c>
      <c r="C29" s="5"/>
      <c r="D29" s="11">
        <f t="shared" si="6"/>
        <v>2</v>
      </c>
      <c r="E29" s="1">
        <v>2</v>
      </c>
      <c r="F29" s="13" t="s">
        <v>121</v>
      </c>
      <c r="G29" s="1">
        <v>18</v>
      </c>
      <c r="H29" s="1">
        <v>29</v>
      </c>
      <c r="I29" s="1">
        <v>9</v>
      </c>
      <c r="J29" s="1">
        <f t="shared" si="7"/>
        <v>414</v>
      </c>
      <c r="K29" s="1">
        <v>58</v>
      </c>
      <c r="L29" s="1">
        <v>76</v>
      </c>
      <c r="M29" s="1">
        <v>62</v>
      </c>
      <c r="N29" s="1">
        <v>73</v>
      </c>
      <c r="O29" s="1">
        <v>64</v>
      </c>
      <c r="P29" s="1">
        <v>81</v>
      </c>
      <c r="Q29" s="1">
        <f t="shared" si="8"/>
        <v>1</v>
      </c>
      <c r="R29" s="1">
        <v>1</v>
      </c>
      <c r="S29" s="13" t="s">
        <v>121</v>
      </c>
      <c r="T29" s="1">
        <v>7</v>
      </c>
      <c r="U29" s="1">
        <v>18</v>
      </c>
      <c r="V29" s="1">
        <v>9</v>
      </c>
      <c r="W29" s="1">
        <f t="shared" si="9"/>
        <v>205</v>
      </c>
      <c r="X29" s="1">
        <v>74</v>
      </c>
      <c r="Y29" s="1">
        <v>68</v>
      </c>
      <c r="Z29" s="1">
        <v>63</v>
      </c>
    </row>
    <row r="30" spans="2:26" ht="15" customHeight="1">
      <c r="B30" s="13" t="s">
        <v>84</v>
      </c>
      <c r="C30" s="5"/>
      <c r="D30" s="11">
        <f t="shared" si="6"/>
        <v>2</v>
      </c>
      <c r="E30" s="1">
        <v>2</v>
      </c>
      <c r="F30" s="13" t="s">
        <v>121</v>
      </c>
      <c r="G30" s="1">
        <v>12</v>
      </c>
      <c r="H30" s="1">
        <v>24</v>
      </c>
      <c r="I30" s="1">
        <v>10</v>
      </c>
      <c r="J30" s="1">
        <f t="shared" si="7"/>
        <v>331</v>
      </c>
      <c r="K30" s="1">
        <v>51</v>
      </c>
      <c r="L30" s="1">
        <v>54</v>
      </c>
      <c r="M30" s="1">
        <v>43</v>
      </c>
      <c r="N30" s="1">
        <v>63</v>
      </c>
      <c r="O30" s="1">
        <v>56</v>
      </c>
      <c r="P30" s="1">
        <v>64</v>
      </c>
      <c r="Q30" s="1">
        <f t="shared" si="8"/>
        <v>1</v>
      </c>
      <c r="R30" s="1">
        <v>1</v>
      </c>
      <c r="S30" s="13" t="s">
        <v>121</v>
      </c>
      <c r="T30" s="1">
        <v>7</v>
      </c>
      <c r="U30" s="1">
        <v>17</v>
      </c>
      <c r="V30" s="1">
        <v>10</v>
      </c>
      <c r="W30" s="1">
        <f t="shared" si="9"/>
        <v>175</v>
      </c>
      <c r="X30" s="1">
        <v>52</v>
      </c>
      <c r="Y30" s="1">
        <v>63</v>
      </c>
      <c r="Z30" s="1">
        <v>60</v>
      </c>
    </row>
    <row r="31" spans="2:26" ht="15" customHeight="1">
      <c r="B31" s="13" t="s">
        <v>85</v>
      </c>
      <c r="C31" s="5"/>
      <c r="D31" s="11">
        <f t="shared" si="6"/>
        <v>2</v>
      </c>
      <c r="E31" s="1">
        <v>2</v>
      </c>
      <c r="F31" s="13" t="s">
        <v>121</v>
      </c>
      <c r="G31" s="1">
        <v>21</v>
      </c>
      <c r="H31" s="1">
        <v>33</v>
      </c>
      <c r="I31" s="1">
        <v>13</v>
      </c>
      <c r="J31" s="1">
        <f t="shared" si="7"/>
        <v>465</v>
      </c>
      <c r="K31" s="1">
        <v>75</v>
      </c>
      <c r="L31" s="1">
        <v>63</v>
      </c>
      <c r="M31" s="1">
        <v>81</v>
      </c>
      <c r="N31" s="1">
        <v>78</v>
      </c>
      <c r="O31" s="1">
        <v>91</v>
      </c>
      <c r="P31" s="1">
        <v>77</v>
      </c>
      <c r="Q31" s="1">
        <f t="shared" si="8"/>
        <v>1</v>
      </c>
      <c r="R31" s="1">
        <v>1</v>
      </c>
      <c r="S31" s="13" t="s">
        <v>121</v>
      </c>
      <c r="T31" s="1">
        <v>10</v>
      </c>
      <c r="U31" s="1">
        <v>22</v>
      </c>
      <c r="V31" s="1">
        <v>12</v>
      </c>
      <c r="W31" s="1">
        <f t="shared" si="9"/>
        <v>297</v>
      </c>
      <c r="X31" s="1">
        <v>98</v>
      </c>
      <c r="Y31" s="1">
        <v>105</v>
      </c>
      <c r="Z31" s="1">
        <v>94</v>
      </c>
    </row>
    <row r="32" spans="2:19" ht="15" customHeight="1">
      <c r="B32" s="13"/>
      <c r="C32" s="5"/>
      <c r="D32" s="11"/>
      <c r="F32" s="13"/>
      <c r="S32" s="13"/>
    </row>
    <row r="33" spans="2:26" ht="15" customHeight="1">
      <c r="B33" s="13" t="s">
        <v>86</v>
      </c>
      <c r="C33" s="5"/>
      <c r="D33" s="11">
        <f t="shared" si="6"/>
        <v>2</v>
      </c>
      <c r="E33" s="1">
        <v>2</v>
      </c>
      <c r="F33" s="13" t="s">
        <v>121</v>
      </c>
      <c r="G33" s="1">
        <v>32</v>
      </c>
      <c r="H33" s="1">
        <v>46</v>
      </c>
      <c r="I33" s="1">
        <v>17</v>
      </c>
      <c r="J33" s="1">
        <f t="shared" si="7"/>
        <v>973</v>
      </c>
      <c r="K33" s="1">
        <v>175</v>
      </c>
      <c r="L33" s="1">
        <v>178</v>
      </c>
      <c r="M33" s="1">
        <v>166</v>
      </c>
      <c r="N33" s="1">
        <v>142</v>
      </c>
      <c r="O33" s="1">
        <v>161</v>
      </c>
      <c r="P33" s="1">
        <v>151</v>
      </c>
      <c r="Q33" s="1">
        <f t="shared" si="8"/>
        <v>1</v>
      </c>
      <c r="R33" s="1">
        <v>1</v>
      </c>
      <c r="S33" s="13" t="s">
        <v>121</v>
      </c>
      <c r="T33" s="1">
        <v>14</v>
      </c>
      <c r="U33" s="1">
        <v>27</v>
      </c>
      <c r="V33" s="1">
        <v>15</v>
      </c>
      <c r="W33" s="1">
        <f t="shared" si="9"/>
        <v>489</v>
      </c>
      <c r="X33" s="1">
        <v>160</v>
      </c>
      <c r="Y33" s="1">
        <v>159</v>
      </c>
      <c r="Z33" s="1">
        <v>170</v>
      </c>
    </row>
    <row r="34" spans="2:26" ht="15" customHeight="1">
      <c r="B34" s="13" t="s">
        <v>87</v>
      </c>
      <c r="C34" s="5"/>
      <c r="D34" s="11">
        <f t="shared" si="6"/>
        <v>2</v>
      </c>
      <c r="E34" s="1">
        <v>2</v>
      </c>
      <c r="F34" s="13" t="s">
        <v>121</v>
      </c>
      <c r="G34" s="1">
        <v>20</v>
      </c>
      <c r="H34" s="1">
        <v>30</v>
      </c>
      <c r="I34" s="1">
        <v>13</v>
      </c>
      <c r="J34" s="1">
        <f t="shared" si="7"/>
        <v>452</v>
      </c>
      <c r="K34" s="1">
        <v>67</v>
      </c>
      <c r="L34" s="1">
        <v>72</v>
      </c>
      <c r="M34" s="1">
        <v>74</v>
      </c>
      <c r="N34" s="1">
        <v>73</v>
      </c>
      <c r="O34" s="1">
        <v>87</v>
      </c>
      <c r="P34" s="1">
        <v>79</v>
      </c>
      <c r="Q34" s="1">
        <f t="shared" si="8"/>
        <v>1</v>
      </c>
      <c r="R34" s="1">
        <v>1</v>
      </c>
      <c r="S34" s="13" t="s">
        <v>121</v>
      </c>
      <c r="T34" s="1">
        <v>7</v>
      </c>
      <c r="U34" s="1">
        <v>18</v>
      </c>
      <c r="V34" s="1">
        <v>8</v>
      </c>
      <c r="W34" s="1">
        <f t="shared" si="9"/>
        <v>227</v>
      </c>
      <c r="X34" s="1">
        <v>78</v>
      </c>
      <c r="Y34" s="1">
        <v>74</v>
      </c>
      <c r="Z34" s="1">
        <v>75</v>
      </c>
    </row>
    <row r="35" spans="2:26" ht="15" customHeight="1">
      <c r="B35" s="13" t="s">
        <v>88</v>
      </c>
      <c r="C35" s="5"/>
      <c r="D35" s="11">
        <f t="shared" si="6"/>
        <v>1</v>
      </c>
      <c r="E35" s="1">
        <v>1</v>
      </c>
      <c r="F35" s="13" t="s">
        <v>121</v>
      </c>
      <c r="G35" s="1">
        <v>8</v>
      </c>
      <c r="H35" s="1">
        <v>13</v>
      </c>
      <c r="I35" s="1">
        <v>6</v>
      </c>
      <c r="J35" s="1">
        <f t="shared" si="7"/>
        <v>204</v>
      </c>
      <c r="K35" s="1">
        <v>33</v>
      </c>
      <c r="L35" s="1">
        <v>27</v>
      </c>
      <c r="M35" s="1">
        <v>30</v>
      </c>
      <c r="N35" s="1">
        <v>32</v>
      </c>
      <c r="O35" s="1">
        <v>46</v>
      </c>
      <c r="P35" s="1">
        <v>36</v>
      </c>
      <c r="Q35" s="1">
        <f t="shared" si="8"/>
        <v>1</v>
      </c>
      <c r="R35" s="1">
        <v>1</v>
      </c>
      <c r="S35" s="13" t="s">
        <v>121</v>
      </c>
      <c r="T35" s="1">
        <v>5</v>
      </c>
      <c r="U35" s="1">
        <v>14</v>
      </c>
      <c r="V35" s="1">
        <v>7</v>
      </c>
      <c r="W35" s="1">
        <f t="shared" si="9"/>
        <v>123</v>
      </c>
      <c r="X35" s="1">
        <v>32</v>
      </c>
      <c r="Y35" s="1">
        <v>47</v>
      </c>
      <c r="Z35" s="1">
        <v>44</v>
      </c>
    </row>
    <row r="36" spans="2:19" ht="15" customHeight="1">
      <c r="B36" s="13"/>
      <c r="C36" s="5"/>
      <c r="D36" s="11"/>
      <c r="F36" s="13"/>
      <c r="S36" s="13"/>
    </row>
    <row r="37" spans="2:19" ht="15" customHeight="1">
      <c r="B37" s="13"/>
      <c r="C37" s="5"/>
      <c r="D37" s="11"/>
      <c r="F37" s="13"/>
      <c r="S37" s="13"/>
    </row>
    <row r="38" spans="2:26" ht="15" customHeight="1">
      <c r="B38" s="10" t="s">
        <v>89</v>
      </c>
      <c r="C38" s="5"/>
      <c r="D38" s="1">
        <f>SUM(D40:D50)</f>
        <v>33</v>
      </c>
      <c r="E38" s="1">
        <f aca="true" t="shared" si="10" ref="E38:M38">SUM(E40:E50)</f>
        <v>31</v>
      </c>
      <c r="F38" s="1">
        <f t="shared" si="10"/>
        <v>2</v>
      </c>
      <c r="G38" s="1">
        <f t="shared" si="10"/>
        <v>186</v>
      </c>
      <c r="H38" s="1">
        <f t="shared" si="10"/>
        <v>327</v>
      </c>
      <c r="I38" s="1">
        <f t="shared" si="10"/>
        <v>153</v>
      </c>
      <c r="J38" s="1">
        <f>SUM(J40:J50)</f>
        <v>2942</v>
      </c>
      <c r="K38" s="1">
        <f t="shared" si="10"/>
        <v>428</v>
      </c>
      <c r="L38" s="1">
        <f t="shared" si="10"/>
        <v>457</v>
      </c>
      <c r="M38" s="1">
        <f t="shared" si="10"/>
        <v>493</v>
      </c>
      <c r="N38" s="1">
        <f aca="true" t="shared" si="11" ref="N38:Z38">SUM(N40:N50)</f>
        <v>500</v>
      </c>
      <c r="O38" s="1">
        <f t="shared" si="11"/>
        <v>517</v>
      </c>
      <c r="P38" s="1">
        <f t="shared" si="11"/>
        <v>547</v>
      </c>
      <c r="Q38" s="1">
        <f t="shared" si="11"/>
        <v>12</v>
      </c>
      <c r="R38" s="1">
        <f t="shared" si="11"/>
        <v>12</v>
      </c>
      <c r="S38" s="13" t="s">
        <v>121</v>
      </c>
      <c r="T38" s="1">
        <f t="shared" si="11"/>
        <v>68</v>
      </c>
      <c r="U38" s="1">
        <f t="shared" si="11"/>
        <v>176</v>
      </c>
      <c r="V38" s="1">
        <f t="shared" si="11"/>
        <v>99</v>
      </c>
      <c r="W38" s="1">
        <f t="shared" si="11"/>
        <v>1753</v>
      </c>
      <c r="X38" s="1">
        <f t="shared" si="11"/>
        <v>541</v>
      </c>
      <c r="Y38" s="1">
        <f t="shared" si="11"/>
        <v>579</v>
      </c>
      <c r="Z38" s="1">
        <f t="shared" si="11"/>
        <v>633</v>
      </c>
    </row>
    <row r="39" spans="2:19" ht="15" customHeight="1">
      <c r="B39" s="10"/>
      <c r="C39" s="5"/>
      <c r="S39" s="13"/>
    </row>
    <row r="40" spans="2:26" ht="15" customHeight="1">
      <c r="B40" s="13" t="s">
        <v>90</v>
      </c>
      <c r="C40" s="5"/>
      <c r="D40" s="11">
        <f aca="true" t="shared" si="12" ref="D40:D50">SUM(E40:F40)</f>
        <v>3</v>
      </c>
      <c r="E40" s="1">
        <v>2</v>
      </c>
      <c r="F40" s="1">
        <v>1</v>
      </c>
      <c r="G40" s="1">
        <v>17</v>
      </c>
      <c r="H40" s="1">
        <v>28</v>
      </c>
      <c r="I40" s="1">
        <v>12</v>
      </c>
      <c r="J40" s="1">
        <f aca="true" t="shared" si="13" ref="J40:J50">SUM(K40:M40,N40:P40)</f>
        <v>337</v>
      </c>
      <c r="K40" s="1">
        <v>39</v>
      </c>
      <c r="L40" s="1">
        <v>51</v>
      </c>
      <c r="M40" s="1">
        <v>70</v>
      </c>
      <c r="N40" s="1">
        <v>59</v>
      </c>
      <c r="O40" s="1">
        <v>53</v>
      </c>
      <c r="P40" s="1">
        <v>65</v>
      </c>
      <c r="Q40" s="1">
        <f aca="true" t="shared" si="14" ref="Q40:Q50">SUM(R40:S40)</f>
        <v>1</v>
      </c>
      <c r="R40" s="1">
        <v>1</v>
      </c>
      <c r="S40" s="13" t="s">
        <v>122</v>
      </c>
      <c r="T40" s="1">
        <v>8</v>
      </c>
      <c r="U40" s="1">
        <v>17</v>
      </c>
      <c r="V40" s="1">
        <v>10</v>
      </c>
      <c r="W40" s="1">
        <f>SUM(X40:Z40)</f>
        <v>223</v>
      </c>
      <c r="X40" s="1">
        <v>62</v>
      </c>
      <c r="Y40" s="1">
        <v>66</v>
      </c>
      <c r="Z40" s="1">
        <v>95</v>
      </c>
    </row>
    <row r="41" spans="2:26" ht="15" customHeight="1">
      <c r="B41" s="13" t="s">
        <v>91</v>
      </c>
      <c r="C41" s="5"/>
      <c r="D41" s="11">
        <f t="shared" si="12"/>
        <v>2</v>
      </c>
      <c r="E41" s="1">
        <v>2</v>
      </c>
      <c r="F41" s="13" t="s">
        <v>121</v>
      </c>
      <c r="G41" s="1">
        <v>12</v>
      </c>
      <c r="H41" s="1">
        <v>22</v>
      </c>
      <c r="I41" s="1">
        <v>10</v>
      </c>
      <c r="J41" s="1">
        <f t="shared" si="13"/>
        <v>97</v>
      </c>
      <c r="K41" s="1">
        <v>14</v>
      </c>
      <c r="L41" s="1">
        <v>9</v>
      </c>
      <c r="M41" s="1">
        <v>20</v>
      </c>
      <c r="N41" s="1">
        <v>18</v>
      </c>
      <c r="O41" s="1">
        <v>19</v>
      </c>
      <c r="P41" s="1">
        <v>17</v>
      </c>
      <c r="Q41" s="1">
        <f t="shared" si="14"/>
        <v>1</v>
      </c>
      <c r="R41" s="1">
        <v>1</v>
      </c>
      <c r="S41" s="13" t="s">
        <v>121</v>
      </c>
      <c r="T41" s="1">
        <v>3</v>
      </c>
      <c r="U41" s="1">
        <v>12</v>
      </c>
      <c r="V41" s="1">
        <v>7</v>
      </c>
      <c r="W41" s="1">
        <f aca="true" t="shared" si="15" ref="W41:W50">SUM(X41:Z41)</f>
        <v>79</v>
      </c>
      <c r="X41" s="1">
        <v>28</v>
      </c>
      <c r="Y41" s="1">
        <v>23</v>
      </c>
      <c r="Z41" s="1">
        <v>28</v>
      </c>
    </row>
    <row r="42" spans="2:26" ht="15" customHeight="1">
      <c r="B42" s="13" t="s">
        <v>92</v>
      </c>
      <c r="C42" s="5"/>
      <c r="D42" s="11">
        <f t="shared" si="12"/>
        <v>4</v>
      </c>
      <c r="E42" s="1">
        <v>4</v>
      </c>
      <c r="F42" s="13" t="s">
        <v>121</v>
      </c>
      <c r="G42" s="1">
        <v>18</v>
      </c>
      <c r="H42" s="1">
        <v>31</v>
      </c>
      <c r="I42" s="1">
        <v>14</v>
      </c>
      <c r="J42" s="1">
        <f t="shared" si="13"/>
        <v>251</v>
      </c>
      <c r="K42" s="1">
        <v>32</v>
      </c>
      <c r="L42" s="1">
        <v>45</v>
      </c>
      <c r="M42" s="1">
        <v>38</v>
      </c>
      <c r="N42" s="1">
        <v>38</v>
      </c>
      <c r="O42" s="1">
        <v>50</v>
      </c>
      <c r="P42" s="1">
        <v>48</v>
      </c>
      <c r="Q42" s="1">
        <f t="shared" si="14"/>
        <v>2</v>
      </c>
      <c r="R42" s="1">
        <v>2</v>
      </c>
      <c r="S42" s="13" t="s">
        <v>121</v>
      </c>
      <c r="T42" s="1">
        <v>8</v>
      </c>
      <c r="U42" s="1">
        <v>20</v>
      </c>
      <c r="V42" s="1">
        <v>11</v>
      </c>
      <c r="W42" s="1">
        <f t="shared" si="15"/>
        <v>151</v>
      </c>
      <c r="X42" s="1">
        <v>54</v>
      </c>
      <c r="Y42" s="1">
        <v>50</v>
      </c>
      <c r="Z42" s="1">
        <v>47</v>
      </c>
    </row>
    <row r="43" spans="2:26" ht="15" customHeight="1">
      <c r="B43" s="13" t="s">
        <v>93</v>
      </c>
      <c r="C43" s="5"/>
      <c r="D43" s="11">
        <f t="shared" si="12"/>
        <v>4</v>
      </c>
      <c r="E43" s="1">
        <v>3</v>
      </c>
      <c r="F43" s="1">
        <v>1</v>
      </c>
      <c r="G43" s="1">
        <v>19</v>
      </c>
      <c r="H43" s="1">
        <v>34</v>
      </c>
      <c r="I43" s="1">
        <v>15</v>
      </c>
      <c r="J43" s="1">
        <f t="shared" si="13"/>
        <v>287</v>
      </c>
      <c r="K43" s="1">
        <v>43</v>
      </c>
      <c r="L43" s="1">
        <v>51</v>
      </c>
      <c r="M43" s="1">
        <v>53</v>
      </c>
      <c r="N43" s="1">
        <v>46</v>
      </c>
      <c r="O43" s="1">
        <v>50</v>
      </c>
      <c r="P43" s="1">
        <v>44</v>
      </c>
      <c r="Q43" s="1">
        <f t="shared" si="14"/>
        <v>1</v>
      </c>
      <c r="R43" s="1">
        <v>1</v>
      </c>
      <c r="S43" s="13" t="s">
        <v>121</v>
      </c>
      <c r="T43" s="1">
        <v>6</v>
      </c>
      <c r="U43" s="1">
        <v>13</v>
      </c>
      <c r="V43" s="1">
        <v>6</v>
      </c>
      <c r="W43" s="1">
        <f t="shared" si="15"/>
        <v>130</v>
      </c>
      <c r="X43" s="1">
        <v>41</v>
      </c>
      <c r="Y43" s="1">
        <v>41</v>
      </c>
      <c r="Z43" s="1">
        <v>48</v>
      </c>
    </row>
    <row r="44" spans="2:26" ht="15" customHeight="1">
      <c r="B44" s="13" t="s">
        <v>94</v>
      </c>
      <c r="C44" s="5"/>
      <c r="D44" s="11">
        <f t="shared" si="12"/>
        <v>2</v>
      </c>
      <c r="E44" s="1">
        <v>2</v>
      </c>
      <c r="F44" s="13" t="s">
        <v>121</v>
      </c>
      <c r="G44" s="1">
        <v>12</v>
      </c>
      <c r="H44" s="1">
        <v>21</v>
      </c>
      <c r="I44" s="1">
        <v>9</v>
      </c>
      <c r="J44" s="1">
        <f t="shared" si="13"/>
        <v>200</v>
      </c>
      <c r="K44" s="1">
        <v>29</v>
      </c>
      <c r="L44" s="1">
        <v>40</v>
      </c>
      <c r="M44" s="1">
        <v>24</v>
      </c>
      <c r="N44" s="1">
        <v>36</v>
      </c>
      <c r="O44" s="1">
        <v>34</v>
      </c>
      <c r="P44" s="1">
        <v>37</v>
      </c>
      <c r="Q44" s="1">
        <f t="shared" si="14"/>
        <v>1</v>
      </c>
      <c r="R44" s="1">
        <v>1</v>
      </c>
      <c r="S44" s="13" t="s">
        <v>121</v>
      </c>
      <c r="T44" s="1">
        <v>7</v>
      </c>
      <c r="U44" s="1">
        <v>16</v>
      </c>
      <c r="V44" s="1">
        <v>8</v>
      </c>
      <c r="W44" s="1">
        <f t="shared" si="15"/>
        <v>142</v>
      </c>
      <c r="X44" s="1">
        <v>46</v>
      </c>
      <c r="Y44" s="1">
        <v>43</v>
      </c>
      <c r="Z44" s="1">
        <v>53</v>
      </c>
    </row>
    <row r="45" spans="2:19" ht="15" customHeight="1">
      <c r="B45" s="13"/>
      <c r="C45" s="5"/>
      <c r="D45" s="11"/>
      <c r="F45" s="13"/>
      <c r="S45" s="13"/>
    </row>
    <row r="46" spans="2:26" ht="15" customHeight="1">
      <c r="B46" s="13" t="s">
        <v>95</v>
      </c>
      <c r="C46" s="5"/>
      <c r="D46" s="11">
        <f t="shared" si="12"/>
        <v>3</v>
      </c>
      <c r="E46" s="1">
        <v>3</v>
      </c>
      <c r="F46" s="13" t="s">
        <v>121</v>
      </c>
      <c r="G46" s="1">
        <v>18</v>
      </c>
      <c r="H46" s="1">
        <v>31</v>
      </c>
      <c r="I46" s="1">
        <v>15</v>
      </c>
      <c r="J46" s="1">
        <f t="shared" si="13"/>
        <v>242</v>
      </c>
      <c r="K46" s="1">
        <v>32</v>
      </c>
      <c r="L46" s="1">
        <v>41</v>
      </c>
      <c r="M46" s="1">
        <v>47</v>
      </c>
      <c r="N46" s="1">
        <v>32</v>
      </c>
      <c r="O46" s="1">
        <v>49</v>
      </c>
      <c r="P46" s="1">
        <v>41</v>
      </c>
      <c r="Q46" s="1">
        <f t="shared" si="14"/>
        <v>1</v>
      </c>
      <c r="R46" s="1">
        <v>1</v>
      </c>
      <c r="S46" s="13" t="s">
        <v>121</v>
      </c>
      <c r="T46" s="1">
        <v>6</v>
      </c>
      <c r="U46" s="1">
        <v>17</v>
      </c>
      <c r="V46" s="1">
        <v>9</v>
      </c>
      <c r="W46" s="1">
        <f t="shared" si="15"/>
        <v>155</v>
      </c>
      <c r="X46" s="1">
        <v>45</v>
      </c>
      <c r="Y46" s="1">
        <v>57</v>
      </c>
      <c r="Z46" s="1">
        <v>53</v>
      </c>
    </row>
    <row r="47" spans="2:26" ht="15" customHeight="1">
      <c r="B47" s="13" t="s">
        <v>96</v>
      </c>
      <c r="C47" s="5"/>
      <c r="D47" s="11">
        <f t="shared" si="12"/>
        <v>4</v>
      </c>
      <c r="E47" s="1">
        <v>4</v>
      </c>
      <c r="F47" s="13" t="s">
        <v>121</v>
      </c>
      <c r="G47" s="1">
        <v>30</v>
      </c>
      <c r="H47" s="1">
        <v>53</v>
      </c>
      <c r="I47" s="1">
        <v>27</v>
      </c>
      <c r="J47" s="1">
        <f t="shared" si="13"/>
        <v>574</v>
      </c>
      <c r="K47" s="1">
        <v>91</v>
      </c>
      <c r="L47" s="1">
        <v>72</v>
      </c>
      <c r="M47" s="1">
        <v>97</v>
      </c>
      <c r="N47" s="1">
        <v>102</v>
      </c>
      <c r="O47" s="1">
        <v>102</v>
      </c>
      <c r="P47" s="1">
        <v>110</v>
      </c>
      <c r="Q47" s="1">
        <f t="shared" si="14"/>
        <v>1</v>
      </c>
      <c r="R47" s="1">
        <v>1</v>
      </c>
      <c r="S47" s="13" t="s">
        <v>121</v>
      </c>
      <c r="T47" s="1">
        <v>10</v>
      </c>
      <c r="U47" s="1">
        <v>23</v>
      </c>
      <c r="V47" s="1">
        <v>13</v>
      </c>
      <c r="W47" s="1">
        <f t="shared" si="15"/>
        <v>309</v>
      </c>
      <c r="X47" s="1">
        <v>83</v>
      </c>
      <c r="Y47" s="1">
        <v>118</v>
      </c>
      <c r="Z47" s="1">
        <v>108</v>
      </c>
    </row>
    <row r="48" spans="2:26" ht="15" customHeight="1">
      <c r="B48" s="13" t="s">
        <v>97</v>
      </c>
      <c r="C48" s="5"/>
      <c r="D48" s="11">
        <f t="shared" si="12"/>
        <v>4</v>
      </c>
      <c r="E48" s="1">
        <v>4</v>
      </c>
      <c r="F48" s="13" t="s">
        <v>121</v>
      </c>
      <c r="G48" s="1">
        <v>19</v>
      </c>
      <c r="H48" s="1">
        <v>35</v>
      </c>
      <c r="I48" s="1">
        <v>16</v>
      </c>
      <c r="J48" s="1">
        <f t="shared" si="13"/>
        <v>317</v>
      </c>
      <c r="K48" s="1">
        <v>58</v>
      </c>
      <c r="L48" s="1">
        <v>43</v>
      </c>
      <c r="M48" s="1">
        <v>43</v>
      </c>
      <c r="N48" s="1">
        <v>56</v>
      </c>
      <c r="O48" s="1">
        <v>55</v>
      </c>
      <c r="P48" s="1">
        <v>62</v>
      </c>
      <c r="Q48" s="1">
        <f t="shared" si="14"/>
        <v>2</v>
      </c>
      <c r="R48" s="1">
        <v>2</v>
      </c>
      <c r="S48" s="13" t="s">
        <v>121</v>
      </c>
      <c r="T48" s="1">
        <v>7</v>
      </c>
      <c r="U48" s="1">
        <v>22</v>
      </c>
      <c r="V48" s="1">
        <v>14</v>
      </c>
      <c r="W48" s="1">
        <f t="shared" si="15"/>
        <v>178</v>
      </c>
      <c r="X48" s="1">
        <v>56</v>
      </c>
      <c r="Y48" s="1">
        <v>61</v>
      </c>
      <c r="Z48" s="1">
        <v>61</v>
      </c>
    </row>
    <row r="49" spans="2:26" ht="15" customHeight="1">
      <c r="B49" s="13" t="s">
        <v>98</v>
      </c>
      <c r="C49" s="5"/>
      <c r="D49" s="11">
        <f t="shared" si="12"/>
        <v>5</v>
      </c>
      <c r="E49" s="1">
        <v>5</v>
      </c>
      <c r="F49" s="13" t="s">
        <v>121</v>
      </c>
      <c r="G49" s="1">
        <v>28</v>
      </c>
      <c r="H49" s="1">
        <v>50</v>
      </c>
      <c r="I49" s="1">
        <v>25</v>
      </c>
      <c r="J49" s="1">
        <f t="shared" si="13"/>
        <v>450</v>
      </c>
      <c r="K49" s="1">
        <v>65</v>
      </c>
      <c r="L49" s="1">
        <v>79</v>
      </c>
      <c r="M49" s="1">
        <v>66</v>
      </c>
      <c r="N49" s="1">
        <v>83</v>
      </c>
      <c r="O49" s="1">
        <v>69</v>
      </c>
      <c r="P49" s="1">
        <v>88</v>
      </c>
      <c r="Q49" s="1">
        <f t="shared" si="14"/>
        <v>1</v>
      </c>
      <c r="R49" s="1">
        <v>1</v>
      </c>
      <c r="S49" s="13" t="s">
        <v>121</v>
      </c>
      <c r="T49" s="1">
        <v>10</v>
      </c>
      <c r="U49" s="1">
        <v>24</v>
      </c>
      <c r="V49" s="1">
        <v>14</v>
      </c>
      <c r="W49" s="1">
        <f t="shared" si="15"/>
        <v>282</v>
      </c>
      <c r="X49" s="1">
        <v>91</v>
      </c>
      <c r="Y49" s="1">
        <v>90</v>
      </c>
      <c r="Z49" s="1">
        <v>101</v>
      </c>
    </row>
    <row r="50" spans="2:26" ht="15" customHeight="1">
      <c r="B50" s="13" t="s">
        <v>99</v>
      </c>
      <c r="C50" s="5"/>
      <c r="D50" s="11">
        <f t="shared" si="12"/>
        <v>2</v>
      </c>
      <c r="E50" s="1">
        <v>2</v>
      </c>
      <c r="F50" s="13" t="s">
        <v>121</v>
      </c>
      <c r="G50" s="1">
        <v>13</v>
      </c>
      <c r="H50" s="1">
        <v>22</v>
      </c>
      <c r="I50" s="1">
        <v>10</v>
      </c>
      <c r="J50" s="1">
        <f t="shared" si="13"/>
        <v>187</v>
      </c>
      <c r="K50" s="1">
        <v>25</v>
      </c>
      <c r="L50" s="1">
        <v>26</v>
      </c>
      <c r="M50" s="1">
        <v>35</v>
      </c>
      <c r="N50" s="1">
        <v>30</v>
      </c>
      <c r="O50" s="1">
        <v>36</v>
      </c>
      <c r="P50" s="1">
        <v>35</v>
      </c>
      <c r="Q50" s="1">
        <f t="shared" si="14"/>
        <v>1</v>
      </c>
      <c r="R50" s="1">
        <v>1</v>
      </c>
      <c r="S50" s="13" t="s">
        <v>121</v>
      </c>
      <c r="T50" s="1">
        <v>3</v>
      </c>
      <c r="U50" s="1">
        <v>12</v>
      </c>
      <c r="V50" s="1">
        <v>7</v>
      </c>
      <c r="W50" s="1">
        <f t="shared" si="15"/>
        <v>104</v>
      </c>
      <c r="X50" s="1">
        <v>35</v>
      </c>
      <c r="Y50" s="1">
        <v>30</v>
      </c>
      <c r="Z50" s="1">
        <v>39</v>
      </c>
    </row>
    <row r="51" spans="2:19" ht="15" customHeight="1">
      <c r="B51" s="13"/>
      <c r="C51" s="5"/>
      <c r="D51" s="11"/>
      <c r="F51" s="13"/>
      <c r="S51" s="13"/>
    </row>
    <row r="52" spans="2:19" ht="15" customHeight="1">
      <c r="B52" s="13"/>
      <c r="C52" s="5"/>
      <c r="D52" s="11"/>
      <c r="F52" s="13"/>
      <c r="S52" s="13"/>
    </row>
    <row r="53" spans="2:26" ht="15" customHeight="1">
      <c r="B53" s="10" t="s">
        <v>100</v>
      </c>
      <c r="C53" s="5"/>
      <c r="D53" s="1">
        <f>SUM(D55:D58)</f>
        <v>20</v>
      </c>
      <c r="E53" s="1">
        <f aca="true" t="shared" si="16" ref="E53:M53">SUM(E55:E58)</f>
        <v>18</v>
      </c>
      <c r="F53" s="1">
        <f t="shared" si="16"/>
        <v>2</v>
      </c>
      <c r="G53" s="1">
        <f t="shared" si="16"/>
        <v>132</v>
      </c>
      <c r="H53" s="1">
        <f t="shared" si="16"/>
        <v>229</v>
      </c>
      <c r="I53" s="1">
        <f t="shared" si="16"/>
        <v>104</v>
      </c>
      <c r="J53" s="1">
        <f>SUM(J55:J58)</f>
        <v>2143</v>
      </c>
      <c r="K53" s="1">
        <f t="shared" si="16"/>
        <v>343</v>
      </c>
      <c r="L53" s="1">
        <f t="shared" si="16"/>
        <v>355</v>
      </c>
      <c r="M53" s="1">
        <f t="shared" si="16"/>
        <v>338</v>
      </c>
      <c r="N53" s="1">
        <f aca="true" t="shared" si="17" ref="N53:Z53">SUM(N55:N58)</f>
        <v>337</v>
      </c>
      <c r="O53" s="1">
        <f t="shared" si="17"/>
        <v>374</v>
      </c>
      <c r="P53" s="1">
        <f t="shared" si="17"/>
        <v>396</v>
      </c>
      <c r="Q53" s="1">
        <f t="shared" si="17"/>
        <v>10</v>
      </c>
      <c r="R53" s="1">
        <f t="shared" si="17"/>
        <v>10</v>
      </c>
      <c r="S53" s="13" t="s">
        <v>121</v>
      </c>
      <c r="T53" s="1">
        <f t="shared" si="17"/>
        <v>48</v>
      </c>
      <c r="U53" s="1">
        <f t="shared" si="17"/>
        <v>134</v>
      </c>
      <c r="V53" s="1">
        <f t="shared" si="17"/>
        <v>72</v>
      </c>
      <c r="W53" s="1">
        <f t="shared" si="17"/>
        <v>1173</v>
      </c>
      <c r="X53" s="1">
        <f t="shared" si="17"/>
        <v>375</v>
      </c>
      <c r="Y53" s="1">
        <f t="shared" si="17"/>
        <v>390</v>
      </c>
      <c r="Z53" s="1">
        <f t="shared" si="17"/>
        <v>408</v>
      </c>
    </row>
    <row r="54" spans="2:19" ht="15" customHeight="1">
      <c r="B54" s="10"/>
      <c r="C54" s="5"/>
      <c r="S54" s="13"/>
    </row>
    <row r="55" spans="2:26" ht="15" customHeight="1">
      <c r="B55" s="13" t="s">
        <v>101</v>
      </c>
      <c r="C55" s="5"/>
      <c r="D55" s="11">
        <f>SUM(E55:F55)</f>
        <v>9</v>
      </c>
      <c r="E55" s="1">
        <v>7</v>
      </c>
      <c r="F55" s="1">
        <v>2</v>
      </c>
      <c r="G55" s="1">
        <v>54</v>
      </c>
      <c r="H55" s="1">
        <v>97</v>
      </c>
      <c r="I55" s="1">
        <v>45</v>
      </c>
      <c r="J55" s="1">
        <f>SUM(K55:M55,N55:P55)</f>
        <v>880</v>
      </c>
      <c r="K55" s="1">
        <v>143</v>
      </c>
      <c r="L55" s="1">
        <v>135</v>
      </c>
      <c r="M55" s="1">
        <v>136</v>
      </c>
      <c r="N55" s="1">
        <v>133</v>
      </c>
      <c r="O55" s="1">
        <v>157</v>
      </c>
      <c r="P55" s="1">
        <v>176</v>
      </c>
      <c r="Q55" s="1">
        <f>SUM(R55:S55)</f>
        <v>4</v>
      </c>
      <c r="R55" s="1">
        <v>4</v>
      </c>
      <c r="S55" s="13" t="s">
        <v>121</v>
      </c>
      <c r="T55" s="1">
        <v>19</v>
      </c>
      <c r="U55" s="1">
        <v>54</v>
      </c>
      <c r="V55" s="1">
        <v>28</v>
      </c>
      <c r="W55" s="1">
        <f>SUM(X55:Z55)</f>
        <v>481</v>
      </c>
      <c r="X55" s="1">
        <v>159</v>
      </c>
      <c r="Y55" s="1">
        <v>158</v>
      </c>
      <c r="Z55" s="1">
        <v>164</v>
      </c>
    </row>
    <row r="56" spans="2:26" ht="15" customHeight="1">
      <c r="B56" s="13" t="s">
        <v>102</v>
      </c>
      <c r="C56" s="5"/>
      <c r="D56" s="11">
        <f>SUM(E56:F56)</f>
        <v>3</v>
      </c>
      <c r="E56" s="1">
        <v>3</v>
      </c>
      <c r="F56" s="13" t="s">
        <v>121</v>
      </c>
      <c r="G56" s="1">
        <v>20</v>
      </c>
      <c r="H56" s="1">
        <v>36</v>
      </c>
      <c r="I56" s="1">
        <v>16</v>
      </c>
      <c r="J56" s="1">
        <f>SUM(K56:M56,N56:P56)</f>
        <v>394</v>
      </c>
      <c r="K56" s="1">
        <v>69</v>
      </c>
      <c r="L56" s="1">
        <v>58</v>
      </c>
      <c r="M56" s="1">
        <v>66</v>
      </c>
      <c r="N56" s="1">
        <v>65</v>
      </c>
      <c r="O56" s="1">
        <v>62</v>
      </c>
      <c r="P56" s="1">
        <v>74</v>
      </c>
      <c r="Q56" s="1">
        <f>SUM(R56:S56)</f>
        <v>2</v>
      </c>
      <c r="R56" s="1">
        <v>2</v>
      </c>
      <c r="S56" s="13" t="s">
        <v>121</v>
      </c>
      <c r="T56" s="1">
        <v>10</v>
      </c>
      <c r="U56" s="1">
        <v>28</v>
      </c>
      <c r="V56" s="1">
        <v>15</v>
      </c>
      <c r="W56" s="1">
        <f>SUM(X56:Z56)</f>
        <v>233</v>
      </c>
      <c r="X56" s="1">
        <v>65</v>
      </c>
      <c r="Y56" s="1">
        <v>80</v>
      </c>
      <c r="Z56" s="1">
        <v>88</v>
      </c>
    </row>
    <row r="57" spans="2:26" ht="15" customHeight="1">
      <c r="B57" s="13" t="s">
        <v>103</v>
      </c>
      <c r="C57" s="5"/>
      <c r="D57" s="11">
        <f>SUM(E57:F57)</f>
        <v>6</v>
      </c>
      <c r="E57" s="1">
        <v>6</v>
      </c>
      <c r="F57" s="13" t="s">
        <v>121</v>
      </c>
      <c r="G57" s="1">
        <v>39</v>
      </c>
      <c r="H57" s="1">
        <v>67</v>
      </c>
      <c r="I57" s="1">
        <v>30</v>
      </c>
      <c r="J57" s="1">
        <f>SUM(K57:M57,N57:P57)</f>
        <v>535</v>
      </c>
      <c r="K57" s="1">
        <v>76</v>
      </c>
      <c r="L57" s="1">
        <v>107</v>
      </c>
      <c r="M57" s="1">
        <v>80</v>
      </c>
      <c r="N57" s="1">
        <v>88</v>
      </c>
      <c r="O57" s="1">
        <v>94</v>
      </c>
      <c r="P57" s="1">
        <v>90</v>
      </c>
      <c r="Q57" s="1">
        <f>SUM(R57:S57)</f>
        <v>3</v>
      </c>
      <c r="R57" s="1">
        <v>3</v>
      </c>
      <c r="S57" s="13" t="s">
        <v>121</v>
      </c>
      <c r="T57" s="1">
        <v>13</v>
      </c>
      <c r="U57" s="1">
        <v>37</v>
      </c>
      <c r="V57" s="1">
        <v>20</v>
      </c>
      <c r="W57" s="1">
        <f>SUM(X57:Z57)</f>
        <v>309</v>
      </c>
      <c r="X57" s="1">
        <v>100</v>
      </c>
      <c r="Y57" s="1">
        <v>103</v>
      </c>
      <c r="Z57" s="1">
        <v>106</v>
      </c>
    </row>
    <row r="58" spans="2:26" ht="15" customHeight="1">
      <c r="B58" s="13" t="s">
        <v>104</v>
      </c>
      <c r="C58" s="5"/>
      <c r="D58" s="11">
        <f>SUM(E58:F58)</f>
        <v>2</v>
      </c>
      <c r="E58" s="1">
        <v>2</v>
      </c>
      <c r="F58" s="13" t="s">
        <v>121</v>
      </c>
      <c r="G58" s="1">
        <v>19</v>
      </c>
      <c r="H58" s="1">
        <v>29</v>
      </c>
      <c r="I58" s="1">
        <v>13</v>
      </c>
      <c r="J58" s="1">
        <f>SUM(K58:M58,N58:P58)</f>
        <v>334</v>
      </c>
      <c r="K58" s="1">
        <v>55</v>
      </c>
      <c r="L58" s="1">
        <v>55</v>
      </c>
      <c r="M58" s="1">
        <v>56</v>
      </c>
      <c r="N58" s="1">
        <v>51</v>
      </c>
      <c r="O58" s="1">
        <v>61</v>
      </c>
      <c r="P58" s="1">
        <v>56</v>
      </c>
      <c r="Q58" s="1">
        <f>SUM(R58:S58)</f>
        <v>1</v>
      </c>
      <c r="R58" s="1">
        <v>1</v>
      </c>
      <c r="S58" s="13" t="s">
        <v>121</v>
      </c>
      <c r="T58" s="1">
        <v>6</v>
      </c>
      <c r="U58" s="1">
        <v>15</v>
      </c>
      <c r="V58" s="1">
        <v>9</v>
      </c>
      <c r="W58" s="1">
        <f>SUM(X58:Z58)</f>
        <v>150</v>
      </c>
      <c r="X58" s="1">
        <v>51</v>
      </c>
      <c r="Y58" s="1">
        <v>49</v>
      </c>
      <c r="Z58" s="1">
        <v>50</v>
      </c>
    </row>
    <row r="59" spans="2:19" ht="15" customHeight="1">
      <c r="B59" s="13"/>
      <c r="C59" s="5"/>
      <c r="D59" s="11"/>
      <c r="F59" s="13"/>
      <c r="S59" s="13"/>
    </row>
    <row r="60" spans="2:19" ht="15" customHeight="1">
      <c r="B60" s="13"/>
      <c r="C60" s="5"/>
      <c r="D60" s="11"/>
      <c r="F60" s="13"/>
      <c r="S60" s="13"/>
    </row>
    <row r="61" spans="2:26" ht="15" customHeight="1">
      <c r="B61" s="10" t="s">
        <v>105</v>
      </c>
      <c r="C61" s="5"/>
      <c r="D61" s="1">
        <f aca="true" t="shared" si="18" ref="D61:R61">SUM(D63:D69)</f>
        <v>30</v>
      </c>
      <c r="E61" s="1">
        <f t="shared" si="18"/>
        <v>28</v>
      </c>
      <c r="F61" s="1">
        <f t="shared" si="18"/>
        <v>2</v>
      </c>
      <c r="G61" s="1">
        <f t="shared" si="18"/>
        <v>160</v>
      </c>
      <c r="H61" s="1">
        <f t="shared" si="18"/>
        <v>281</v>
      </c>
      <c r="I61" s="1">
        <f t="shared" si="18"/>
        <v>136</v>
      </c>
      <c r="J61" s="1">
        <f t="shared" si="18"/>
        <v>2531</v>
      </c>
      <c r="K61" s="1">
        <f t="shared" si="18"/>
        <v>406</v>
      </c>
      <c r="L61" s="1">
        <f t="shared" si="18"/>
        <v>390</v>
      </c>
      <c r="M61" s="1">
        <f t="shared" si="18"/>
        <v>434</v>
      </c>
      <c r="N61" s="1">
        <f t="shared" si="18"/>
        <v>431</v>
      </c>
      <c r="O61" s="1">
        <f t="shared" si="18"/>
        <v>426</v>
      </c>
      <c r="P61" s="1">
        <f t="shared" si="18"/>
        <v>444</v>
      </c>
      <c r="Q61" s="1">
        <f t="shared" si="18"/>
        <v>19</v>
      </c>
      <c r="R61" s="1">
        <f t="shared" si="18"/>
        <v>19</v>
      </c>
      <c r="S61" s="13" t="s">
        <v>121</v>
      </c>
      <c r="T61" s="1">
        <f aca="true" t="shared" si="19" ref="T61:Z61">SUM(T63:T69)</f>
        <v>72</v>
      </c>
      <c r="U61" s="1">
        <f t="shared" si="19"/>
        <v>219</v>
      </c>
      <c r="V61" s="1">
        <f t="shared" si="19"/>
        <v>136</v>
      </c>
      <c r="W61" s="1">
        <f t="shared" si="19"/>
        <v>1325</v>
      </c>
      <c r="X61" s="1">
        <f t="shared" si="19"/>
        <v>436</v>
      </c>
      <c r="Y61" s="1">
        <f t="shared" si="19"/>
        <v>425</v>
      </c>
      <c r="Z61" s="1">
        <f t="shared" si="19"/>
        <v>464</v>
      </c>
    </row>
    <row r="62" spans="2:19" ht="15" customHeight="1">
      <c r="B62" s="10"/>
      <c r="C62" s="5"/>
      <c r="S62" s="13"/>
    </row>
    <row r="63" spans="2:26" ht="15" customHeight="1">
      <c r="B63" s="13" t="s">
        <v>106</v>
      </c>
      <c r="C63" s="5"/>
      <c r="D63" s="11">
        <f aca="true" t="shared" si="20" ref="D63:D69">SUM(E63:F63)</f>
        <v>11</v>
      </c>
      <c r="E63" s="1">
        <v>9</v>
      </c>
      <c r="F63" s="1">
        <v>2</v>
      </c>
      <c r="G63" s="1">
        <v>58</v>
      </c>
      <c r="H63" s="1">
        <v>102</v>
      </c>
      <c r="I63" s="1">
        <v>50</v>
      </c>
      <c r="J63" s="1">
        <f aca="true" t="shared" si="21" ref="J63:J69">SUM(K63:M63,N63:P63)</f>
        <v>1037</v>
      </c>
      <c r="K63" s="1">
        <v>164</v>
      </c>
      <c r="L63" s="1">
        <v>180</v>
      </c>
      <c r="M63" s="1">
        <v>176</v>
      </c>
      <c r="N63" s="1">
        <v>186</v>
      </c>
      <c r="O63" s="1">
        <v>159</v>
      </c>
      <c r="P63" s="1">
        <v>172</v>
      </c>
      <c r="Q63" s="1">
        <f aca="true" t="shared" si="22" ref="Q63:Q69">SUM(R63:S63)</f>
        <v>4</v>
      </c>
      <c r="R63" s="1">
        <v>4</v>
      </c>
      <c r="S63" s="13" t="s">
        <v>121</v>
      </c>
      <c r="T63" s="1">
        <v>19</v>
      </c>
      <c r="U63" s="1">
        <v>56</v>
      </c>
      <c r="V63" s="1">
        <v>37</v>
      </c>
      <c r="W63" s="1">
        <f aca="true" t="shared" si="23" ref="W63:W69">SUM(X63:Z63)</f>
        <v>479</v>
      </c>
      <c r="X63" s="1">
        <v>141</v>
      </c>
      <c r="Y63" s="1">
        <v>169</v>
      </c>
      <c r="Z63" s="1">
        <v>169</v>
      </c>
    </row>
    <row r="64" spans="2:26" ht="15" customHeight="1">
      <c r="B64" s="13" t="s">
        <v>107</v>
      </c>
      <c r="C64" s="5"/>
      <c r="D64" s="11">
        <f t="shared" si="20"/>
        <v>5</v>
      </c>
      <c r="E64" s="1">
        <v>5</v>
      </c>
      <c r="F64" s="13" t="s">
        <v>121</v>
      </c>
      <c r="G64" s="1">
        <v>32</v>
      </c>
      <c r="H64" s="1">
        <v>53</v>
      </c>
      <c r="I64" s="1">
        <v>24</v>
      </c>
      <c r="J64" s="1">
        <f>SUM(K64:M64,N64:P64)</f>
        <v>546</v>
      </c>
      <c r="K64" s="1">
        <v>91</v>
      </c>
      <c r="L64" s="1">
        <v>72</v>
      </c>
      <c r="M64" s="1">
        <v>92</v>
      </c>
      <c r="N64" s="1">
        <v>87</v>
      </c>
      <c r="O64" s="1">
        <v>108</v>
      </c>
      <c r="P64" s="1">
        <v>96</v>
      </c>
      <c r="Q64" s="1">
        <f t="shared" si="22"/>
        <v>4</v>
      </c>
      <c r="R64" s="1">
        <v>4</v>
      </c>
      <c r="S64" s="13" t="s">
        <v>121</v>
      </c>
      <c r="T64" s="1">
        <v>15</v>
      </c>
      <c r="U64" s="1">
        <v>47</v>
      </c>
      <c r="V64" s="1">
        <v>26</v>
      </c>
      <c r="W64" s="1">
        <f t="shared" si="23"/>
        <v>302</v>
      </c>
      <c r="X64" s="1">
        <v>115</v>
      </c>
      <c r="Y64" s="1">
        <v>85</v>
      </c>
      <c r="Z64" s="1">
        <v>102</v>
      </c>
    </row>
    <row r="65" spans="2:26" ht="15" customHeight="1">
      <c r="B65" s="13" t="s">
        <v>108</v>
      </c>
      <c r="C65" s="5"/>
      <c r="D65" s="11">
        <f t="shared" si="20"/>
        <v>5</v>
      </c>
      <c r="E65" s="1">
        <v>5</v>
      </c>
      <c r="F65" s="13" t="s">
        <v>121</v>
      </c>
      <c r="G65" s="1">
        <v>21</v>
      </c>
      <c r="H65" s="1">
        <v>38</v>
      </c>
      <c r="I65" s="1">
        <v>20</v>
      </c>
      <c r="J65" s="1">
        <f t="shared" si="21"/>
        <v>267</v>
      </c>
      <c r="K65" s="1">
        <v>43</v>
      </c>
      <c r="L65" s="1">
        <v>30</v>
      </c>
      <c r="M65" s="1">
        <v>43</v>
      </c>
      <c r="N65" s="1">
        <v>52</v>
      </c>
      <c r="O65" s="1">
        <v>40</v>
      </c>
      <c r="P65" s="1">
        <v>59</v>
      </c>
      <c r="Q65" s="1">
        <f t="shared" si="22"/>
        <v>2</v>
      </c>
      <c r="R65" s="1">
        <v>2</v>
      </c>
      <c r="S65" s="13" t="s">
        <v>121</v>
      </c>
      <c r="T65" s="1">
        <v>10</v>
      </c>
      <c r="U65" s="1">
        <v>27</v>
      </c>
      <c r="V65" s="1">
        <v>16</v>
      </c>
      <c r="W65" s="1">
        <f t="shared" si="23"/>
        <v>164</v>
      </c>
      <c r="X65" s="1">
        <v>59</v>
      </c>
      <c r="Y65" s="1">
        <v>52</v>
      </c>
      <c r="Z65" s="1">
        <v>53</v>
      </c>
    </row>
    <row r="66" spans="2:26" ht="15" customHeight="1">
      <c r="B66" s="13" t="s">
        <v>109</v>
      </c>
      <c r="C66" s="5"/>
      <c r="D66" s="11">
        <f t="shared" si="20"/>
        <v>2</v>
      </c>
      <c r="E66" s="1">
        <v>2</v>
      </c>
      <c r="F66" s="13" t="s">
        <v>121</v>
      </c>
      <c r="G66" s="1">
        <v>13</v>
      </c>
      <c r="H66" s="1">
        <v>22</v>
      </c>
      <c r="I66" s="1">
        <v>8</v>
      </c>
      <c r="J66" s="1">
        <f t="shared" si="21"/>
        <v>138</v>
      </c>
      <c r="K66" s="1">
        <v>24</v>
      </c>
      <c r="L66" s="1">
        <v>15</v>
      </c>
      <c r="M66" s="1">
        <v>26</v>
      </c>
      <c r="N66" s="1">
        <v>22</v>
      </c>
      <c r="O66" s="1">
        <v>26</v>
      </c>
      <c r="P66" s="1">
        <v>25</v>
      </c>
      <c r="Q66" s="1">
        <f t="shared" si="22"/>
        <v>2</v>
      </c>
      <c r="R66" s="1">
        <v>2</v>
      </c>
      <c r="S66" s="13" t="s">
        <v>121</v>
      </c>
      <c r="T66" s="1">
        <v>6</v>
      </c>
      <c r="U66" s="1">
        <v>20</v>
      </c>
      <c r="V66" s="1">
        <v>13</v>
      </c>
      <c r="W66" s="1">
        <f t="shared" si="23"/>
        <v>75</v>
      </c>
      <c r="X66" s="1">
        <v>22</v>
      </c>
      <c r="Y66" s="1">
        <v>26</v>
      </c>
      <c r="Z66" s="1">
        <v>27</v>
      </c>
    </row>
    <row r="67" spans="2:26" ht="15" customHeight="1">
      <c r="B67" s="13" t="s">
        <v>110</v>
      </c>
      <c r="C67" s="5"/>
      <c r="D67" s="11">
        <f t="shared" si="20"/>
        <v>4</v>
      </c>
      <c r="E67" s="1">
        <v>4</v>
      </c>
      <c r="F67" s="13" t="s">
        <v>121</v>
      </c>
      <c r="G67" s="1">
        <v>20</v>
      </c>
      <c r="H67" s="1">
        <v>38</v>
      </c>
      <c r="I67" s="1">
        <v>18</v>
      </c>
      <c r="J67" s="1">
        <f t="shared" si="21"/>
        <v>253</v>
      </c>
      <c r="K67" s="1">
        <v>43</v>
      </c>
      <c r="L67" s="1">
        <v>44</v>
      </c>
      <c r="M67" s="1">
        <v>47</v>
      </c>
      <c r="N67" s="1">
        <v>34</v>
      </c>
      <c r="O67" s="1">
        <v>51</v>
      </c>
      <c r="P67" s="1">
        <v>34</v>
      </c>
      <c r="Q67" s="1">
        <f t="shared" si="22"/>
        <v>4</v>
      </c>
      <c r="R67" s="1">
        <v>4</v>
      </c>
      <c r="S67" s="13" t="s">
        <v>121</v>
      </c>
      <c r="T67" s="1">
        <v>13</v>
      </c>
      <c r="U67" s="1">
        <v>39</v>
      </c>
      <c r="V67" s="1">
        <v>29</v>
      </c>
      <c r="W67" s="1">
        <f t="shared" si="23"/>
        <v>153</v>
      </c>
      <c r="X67" s="1">
        <v>47</v>
      </c>
      <c r="Y67" s="1">
        <v>50</v>
      </c>
      <c r="Z67" s="1">
        <v>56</v>
      </c>
    </row>
    <row r="68" spans="2:19" ht="15" customHeight="1">
      <c r="B68" s="13"/>
      <c r="C68" s="5"/>
      <c r="D68" s="11"/>
      <c r="F68" s="13"/>
      <c r="S68" s="13"/>
    </row>
    <row r="69" spans="2:26" ht="15" customHeight="1">
      <c r="B69" s="14" t="s">
        <v>111</v>
      </c>
      <c r="C69" s="5"/>
      <c r="D69" s="11">
        <f t="shared" si="20"/>
        <v>3</v>
      </c>
      <c r="E69" s="1">
        <v>3</v>
      </c>
      <c r="F69" s="13" t="s">
        <v>121</v>
      </c>
      <c r="G69" s="1">
        <v>16</v>
      </c>
      <c r="H69" s="1">
        <v>28</v>
      </c>
      <c r="I69" s="1">
        <v>16</v>
      </c>
      <c r="J69" s="1">
        <f t="shared" si="21"/>
        <v>290</v>
      </c>
      <c r="K69" s="1">
        <v>41</v>
      </c>
      <c r="L69" s="1">
        <v>49</v>
      </c>
      <c r="M69" s="1">
        <v>50</v>
      </c>
      <c r="N69" s="1">
        <v>50</v>
      </c>
      <c r="O69" s="1">
        <v>42</v>
      </c>
      <c r="P69" s="1">
        <v>58</v>
      </c>
      <c r="Q69" s="1">
        <f t="shared" si="22"/>
        <v>3</v>
      </c>
      <c r="R69" s="1">
        <v>3</v>
      </c>
      <c r="S69" s="13" t="s">
        <v>121</v>
      </c>
      <c r="T69" s="1">
        <v>9</v>
      </c>
      <c r="U69" s="1">
        <v>30</v>
      </c>
      <c r="V69" s="1">
        <v>15</v>
      </c>
      <c r="W69" s="1">
        <f t="shared" si="23"/>
        <v>152</v>
      </c>
      <c r="X69" s="1">
        <v>52</v>
      </c>
      <c r="Y69" s="1">
        <v>43</v>
      </c>
      <c r="Z69" s="1">
        <v>57</v>
      </c>
    </row>
    <row r="70" spans="1:26" ht="15" customHeight="1" thickBot="1">
      <c r="A70" s="3"/>
      <c r="B70" s="3"/>
      <c r="C70" s="16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" customHeight="1">
      <c r="B71" s="1" t="s">
        <v>114</v>
      </c>
    </row>
  </sheetData>
  <mergeCells count="13">
    <mergeCell ref="B3:B5"/>
    <mergeCell ref="G4:G5"/>
    <mergeCell ref="T4:T5"/>
    <mergeCell ref="H4:I4"/>
    <mergeCell ref="Q4:S4"/>
    <mergeCell ref="J4:M4"/>
    <mergeCell ref="D4:F4"/>
    <mergeCell ref="D3:M3"/>
    <mergeCell ref="W4:Z4"/>
    <mergeCell ref="Q3:Z3"/>
    <mergeCell ref="N3:P3"/>
    <mergeCell ref="U4:V4"/>
    <mergeCell ref="N4:P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2003-10-21T07:19:13Z</cp:lastPrinted>
  <dcterms:modified xsi:type="dcterms:W3CDTF">2004-09-28T05:50:57Z</dcterms:modified>
  <cp:category/>
  <cp:version/>
  <cp:contentType/>
  <cp:contentStatus/>
</cp:coreProperties>
</file>