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<sst xmlns="http://schemas.openxmlformats.org/spreadsheetml/2006/main" count="108" uniqueCount="101">
  <si>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</si>
  <si>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</si>
  <si>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</si>
  <si>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</si>
  <si>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</si>
  <si>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</si>
  <si>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</si>
  <si>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</si>
  <si>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</si>
  <si>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</si>
  <si>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</si>
  <si>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</si>
  <si>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</si>
  <si>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</si>
  <si>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</si>
  <si>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</si>
  <si>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</si>
  <si>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</si>
  <si>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</si>
  <si>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</si>
  <si>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</si>
  <si>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</si>
  <si>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</si>
  <si>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</si>
  <si>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</si>
  <si>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</si>
  <si>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</si>
  <si>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</si>
  <si>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</si>
  <si>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</si>
  <si>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</si>
  <si>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</si>
  <si>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</si>
  <si>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</si>
  <si>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</si>
  <si>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</si>
  <si>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</si>
  <si>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</si>
  <si>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</si>
  <si>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</si>
  <si>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</si>
  <si>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</si>
  <si>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</si>
  <si>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</si>
  <si>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</si>
  <si>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</si>
  <si>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</si>
  <si>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</si>
  <si>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</si>
  <si>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</si>
  <si>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</si>
  <si>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</si>
  <si>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</si>
  <si>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</si>
  <si>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</si>
  <si>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</si>
  <si>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</si>
  <si>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</si>
  <si>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</si>
  <si>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</si>
  <si>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</si>
  <si>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</si>
  <si>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</si>
  <si>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</si>
  <si>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</si>
  <si>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</si>
  <si>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</si>
  <si>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</si>
  <si>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</si>
  <si>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</si>
  <si>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</si>
  <si>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</si>
  <si>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</si>
  <si>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</si>
  <si>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</si>
  <si>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</si>
  <si>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</si>
  <si>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</si>
  <si>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</si>
  <si>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</si>
  <si>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</si>
  <si>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</si>
  <si>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</si>
  <si>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</si>
  <si>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</si>
  <si>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</si>
  <si>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</si>
  <si>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</si>
  <si>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</si>
  <si>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市町村</t>
  </si>
  <si>
    <t>自由民主党</t>
  </si>
  <si>
    <t>民主党</t>
  </si>
  <si>
    <t>日本共産党</t>
  </si>
  <si>
    <t>公明党</t>
  </si>
  <si>
    <t>社会民主党</t>
  </si>
  <si>
    <t>票　数　（　比　例　代　表　）</t>
  </si>
  <si>
    <t>有効投票数</t>
  </si>
  <si>
    <t>（ 平成15年11月9日執行 ）</t>
  </si>
  <si>
    <t xml:space="preserve">     ２４２　　　衆　議　院　議　員　党　派　別　得</t>
  </si>
  <si>
    <t>資料  県選挙管理委員会　「第43回衆議院議員総選挙・最高裁判所裁判官国民審査の記録」</t>
  </si>
  <si>
    <t>単位：票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</si>
</sst>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2" xfId="16" applyFont="1" applyFill="1" applyBorder="1" applyAlignment="1">
      <alignment horizontal="right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4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6" fillId="0" borderId="0" xfId="16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showGridLines="0" tabSelected="1" zoomScale="75" zoomScaleNormal="75" workbookViewId="0" topLeftCell="F1">
      <selection activeCell="S3" sqref="S3"/>
    </sheetView>
  </sheetViews>
  <sheetFormatPr defaultColWidth="8.625" defaultRowHeight="12.75"/>
  <cols>
    <col min="1" max="1" width="0.875" style="2" customWidth="1"/>
    <col min="2" max="2" width="19.25390625" style="2" customWidth="1"/>
    <col min="3" max="3" width="0.875" style="2" customWidth="1"/>
    <col min="4" max="9" width="20.25390625" style="2" customWidth="1"/>
    <col min="10" max="10" width="4.75390625" style="2" customWidth="1"/>
    <col min="11" max="11" width="1.00390625" style="2" customWidth="1"/>
    <col min="12" max="12" width="19.25390625" style="2" customWidth="1"/>
    <col min="13" max="13" width="1.00390625" style="2" customWidth="1"/>
    <col min="14" max="19" width="20.375" style="2" customWidth="1"/>
    <col min="20" max="16384" width="8.625" style="2" customWidth="1"/>
  </cols>
  <sheetData>
    <row r="1" spans="5:18" ht="24">
      <c r="E1" s="3" t="s">
        <v>98</v>
      </c>
      <c r="H1" s="18"/>
      <c r="I1" s="18"/>
      <c r="K1" s="3"/>
      <c r="L1" s="32" t="s">
        <v>95</v>
      </c>
      <c r="M1" s="32"/>
      <c r="N1" s="32"/>
      <c r="O1" s="32"/>
      <c r="P1" s="32"/>
      <c r="Q1" s="32"/>
      <c r="R1" s="2" t="s">
        <v>97</v>
      </c>
    </row>
    <row r="2" spans="1:19" ht="30" customHeight="1" thickBot="1">
      <c r="A2" s="4"/>
      <c r="B2" s="4"/>
      <c r="C2" s="4"/>
      <c r="D2" s="4"/>
      <c r="E2" s="4"/>
      <c r="F2" s="4"/>
      <c r="G2" s="4"/>
      <c r="H2" s="4"/>
      <c r="I2" s="4"/>
      <c r="K2" s="4"/>
      <c r="L2" s="4"/>
      <c r="M2" s="4"/>
      <c r="N2" s="4"/>
      <c r="O2" s="4"/>
      <c r="P2" s="4"/>
      <c r="Q2" s="4"/>
      <c r="R2" s="4"/>
      <c r="S2" s="4" t="s">
        <v>100</v>
      </c>
    </row>
    <row r="3" spans="1:19" ht="30" customHeight="1">
      <c r="A3" s="6"/>
      <c r="B3" s="19" t="s">
        <v>89</v>
      </c>
      <c r="C3" s="7"/>
      <c r="D3" s="20" t="s">
        <v>96</v>
      </c>
      <c r="E3" s="1" t="s">
        <v>94</v>
      </c>
      <c r="F3" s="1" t="s">
        <v>93</v>
      </c>
      <c r="G3" s="1" t="s">
        <v>92</v>
      </c>
      <c r="H3" s="1" t="s">
        <v>90</v>
      </c>
      <c r="I3" s="30" t="s">
        <v>91</v>
      </c>
      <c r="K3" s="21"/>
      <c r="L3" s="19" t="s">
        <v>89</v>
      </c>
      <c r="M3" s="7"/>
      <c r="N3" s="20" t="s">
        <v>96</v>
      </c>
      <c r="O3" s="1" t="s">
        <v>94</v>
      </c>
      <c r="P3" s="1" t="s">
        <v>93</v>
      </c>
      <c r="Q3" s="1" t="s">
        <v>92</v>
      </c>
      <c r="R3" s="1" t="s">
        <v>90</v>
      </c>
      <c r="S3" s="30" t="s">
        <v>91</v>
      </c>
    </row>
    <row r="4" spans="1:19" ht="15" customHeight="1">
      <c r="A4" s="10"/>
      <c r="B4" s="25"/>
      <c r="C4" s="5"/>
      <c r="D4" s="25"/>
      <c r="E4" s="26"/>
      <c r="F4" s="26"/>
      <c r="G4" s="26"/>
      <c r="H4" s="26"/>
      <c r="I4" s="26"/>
      <c r="K4" s="27"/>
      <c r="L4" s="25"/>
      <c r="M4" s="5"/>
      <c r="N4" s="29"/>
      <c r="O4" s="28"/>
      <c r="P4" s="28"/>
      <c r="Q4" s="28"/>
      <c r="R4" s="28"/>
      <c r="S4" s="28"/>
    </row>
    <row r="5" spans="1:19" ht="15" customHeight="1">
      <c r="A5" s="8"/>
      <c r="B5" s="9"/>
      <c r="C5" s="5"/>
      <c r="L5" s="12" t="s">
        <v>42</v>
      </c>
      <c r="M5" s="5"/>
      <c r="N5" s="16">
        <f>SUM(O5:S5)</f>
        <v>5241</v>
      </c>
      <c r="O5" s="10">
        <v>462</v>
      </c>
      <c r="P5" s="10">
        <v>995</v>
      </c>
      <c r="Q5" s="10">
        <v>130</v>
      </c>
      <c r="R5" s="10">
        <v>2452</v>
      </c>
      <c r="S5" s="10">
        <v>1202</v>
      </c>
    </row>
    <row r="6" spans="1:19" ht="15" customHeight="1">
      <c r="A6" s="8"/>
      <c r="B6" s="9"/>
      <c r="C6" s="5"/>
      <c r="L6" s="11" t="s">
        <v>43</v>
      </c>
      <c r="M6" s="5"/>
      <c r="N6" s="16">
        <f>SUM(O6:S6)</f>
        <v>2043</v>
      </c>
      <c r="O6" s="10">
        <v>146</v>
      </c>
      <c r="P6" s="10">
        <v>337</v>
      </c>
      <c r="Q6" s="10">
        <v>47</v>
      </c>
      <c r="R6" s="10">
        <v>1033</v>
      </c>
      <c r="S6" s="10">
        <v>480</v>
      </c>
    </row>
    <row r="7" spans="1:19" ht="15" customHeight="1">
      <c r="A7" s="34">
        <v>37934</v>
      </c>
      <c r="B7" s="35"/>
      <c r="C7" s="5"/>
      <c r="D7" s="10">
        <f aca="true" t="shared" si="0" ref="D7:I7">SUM(D10:D12)</f>
        <v>714362</v>
      </c>
      <c r="E7" s="10">
        <f t="shared" si="0"/>
        <v>56509</v>
      </c>
      <c r="F7" s="10">
        <f t="shared" si="0"/>
        <v>114955</v>
      </c>
      <c r="G7" s="10">
        <f t="shared" si="0"/>
        <v>37378</v>
      </c>
      <c r="H7" s="10">
        <f t="shared" si="0"/>
        <v>260428</v>
      </c>
      <c r="I7" s="10">
        <f t="shared" si="0"/>
        <v>245092</v>
      </c>
      <c r="L7" s="11" t="s">
        <v>44</v>
      </c>
      <c r="M7" s="5"/>
      <c r="N7" s="16">
        <f>SUM(O7:S7)</f>
        <v>4450</v>
      </c>
      <c r="O7" s="10">
        <v>204</v>
      </c>
      <c r="P7" s="10">
        <v>923</v>
      </c>
      <c r="Q7" s="10">
        <v>175</v>
      </c>
      <c r="R7" s="10">
        <v>2041</v>
      </c>
      <c r="S7" s="10">
        <v>1107</v>
      </c>
    </row>
    <row r="8" spans="1:19" ht="15" customHeight="1">
      <c r="A8" s="23"/>
      <c r="B8" s="24"/>
      <c r="C8" s="5"/>
      <c r="D8" s="10"/>
      <c r="E8" s="10"/>
      <c r="F8" s="10"/>
      <c r="G8" s="10"/>
      <c r="H8" s="10"/>
      <c r="I8" s="10"/>
      <c r="L8" s="11" t="s">
        <v>45</v>
      </c>
      <c r="M8" s="5"/>
      <c r="N8" s="16">
        <f>SUM(O8:S8)</f>
        <v>3672</v>
      </c>
      <c r="O8" s="10">
        <v>270</v>
      </c>
      <c r="P8" s="10">
        <v>463</v>
      </c>
      <c r="Q8" s="12">
        <v>119</v>
      </c>
      <c r="R8" s="10">
        <v>1773</v>
      </c>
      <c r="S8" s="10">
        <v>1047</v>
      </c>
    </row>
    <row r="9" spans="1:19" ht="15" customHeight="1">
      <c r="A9" s="23"/>
      <c r="B9" s="24"/>
      <c r="C9" s="5"/>
      <c r="D9" s="10"/>
      <c r="E9" s="10"/>
      <c r="F9" s="10"/>
      <c r="G9" s="10"/>
      <c r="H9" s="10"/>
      <c r="I9" s="10"/>
      <c r="L9" s="11" t="s">
        <v>46</v>
      </c>
      <c r="M9" s="5"/>
      <c r="N9" s="16">
        <f>SUM(O9:S9)</f>
        <v>3246</v>
      </c>
      <c r="O9" s="10">
        <v>240</v>
      </c>
      <c r="P9" s="10">
        <v>704</v>
      </c>
      <c r="Q9" s="10">
        <v>178</v>
      </c>
      <c r="R9" s="10">
        <v>1290</v>
      </c>
      <c r="S9" s="10">
        <v>834</v>
      </c>
    </row>
    <row r="10" spans="1:19" ht="15" customHeight="1">
      <c r="A10" s="33" t="s">
        <v>0</v>
      </c>
      <c r="B10" s="33"/>
      <c r="C10" s="5"/>
      <c r="D10" s="10">
        <f aca="true" t="shared" si="1" ref="D10:I10">SUM(D15:D23)</f>
        <v>433689</v>
      </c>
      <c r="E10" s="10">
        <f t="shared" si="1"/>
        <v>37154</v>
      </c>
      <c r="F10" s="10">
        <f t="shared" si="1"/>
        <v>67931</v>
      </c>
      <c r="G10" s="10">
        <f t="shared" si="1"/>
        <v>25208</v>
      </c>
      <c r="H10" s="10">
        <f t="shared" si="1"/>
        <v>146720</v>
      </c>
      <c r="I10" s="10">
        <f t="shared" si="1"/>
        <v>156676</v>
      </c>
      <c r="L10" s="11"/>
      <c r="M10" s="5"/>
      <c r="N10" s="16"/>
      <c r="O10" s="10"/>
      <c r="P10" s="10"/>
      <c r="Q10" s="10"/>
      <c r="R10" s="10"/>
      <c r="S10" s="10"/>
    </row>
    <row r="11" spans="1:19" ht="15" customHeight="1">
      <c r="A11" s="22"/>
      <c r="B11" s="22"/>
      <c r="C11" s="5"/>
      <c r="D11" s="10"/>
      <c r="E11" s="10"/>
      <c r="F11" s="10"/>
      <c r="G11" s="10"/>
      <c r="H11" s="10"/>
      <c r="I11" s="10"/>
      <c r="L11" s="11" t="s">
        <v>47</v>
      </c>
      <c r="M11" s="5"/>
      <c r="N11" s="16">
        <f>SUM(O11:S11)</f>
        <v>2098</v>
      </c>
      <c r="O11" s="10">
        <v>134</v>
      </c>
      <c r="P11" s="10">
        <v>527</v>
      </c>
      <c r="Q11" s="12">
        <v>84</v>
      </c>
      <c r="R11" s="10">
        <v>856</v>
      </c>
      <c r="S11" s="10">
        <v>497</v>
      </c>
    </row>
    <row r="12" spans="1:19" ht="15" customHeight="1">
      <c r="A12" s="33" t="s">
        <v>1</v>
      </c>
      <c r="B12" s="33"/>
      <c r="C12" s="5"/>
      <c r="D12" s="10">
        <f aca="true" t="shared" si="2" ref="D12:I12">SUM(D25,D45,D52,D60,N18,N37,N52,N60)</f>
        <v>280673</v>
      </c>
      <c r="E12" s="10">
        <f t="shared" si="2"/>
        <v>19355</v>
      </c>
      <c r="F12" s="10">
        <f t="shared" si="2"/>
        <v>47024</v>
      </c>
      <c r="G12" s="10">
        <f t="shared" si="2"/>
        <v>12170</v>
      </c>
      <c r="H12" s="10">
        <f t="shared" si="2"/>
        <v>113708</v>
      </c>
      <c r="I12" s="10">
        <f t="shared" si="2"/>
        <v>88416</v>
      </c>
      <c r="L12" s="11" t="s">
        <v>48</v>
      </c>
      <c r="M12" s="5"/>
      <c r="N12" s="16">
        <f>SUM(O12:S12)</f>
        <v>4503</v>
      </c>
      <c r="O12" s="10">
        <v>452</v>
      </c>
      <c r="P12" s="12">
        <v>702</v>
      </c>
      <c r="Q12" s="12">
        <v>290</v>
      </c>
      <c r="R12" s="10">
        <v>1835</v>
      </c>
      <c r="S12" s="10">
        <v>1224</v>
      </c>
    </row>
    <row r="13" spans="1:19" ht="15" customHeight="1">
      <c r="A13" s="22"/>
      <c r="B13" s="22"/>
      <c r="C13" s="5"/>
      <c r="D13" s="10"/>
      <c r="E13" s="10"/>
      <c r="F13" s="10"/>
      <c r="G13" s="10"/>
      <c r="H13" s="10"/>
      <c r="I13" s="10"/>
      <c r="L13" s="11" t="s">
        <v>49</v>
      </c>
      <c r="M13" s="5"/>
      <c r="N13" s="16">
        <f>SUM(O13:S13)</f>
        <v>4311</v>
      </c>
      <c r="O13" s="12">
        <v>271</v>
      </c>
      <c r="P13" s="12">
        <v>1029</v>
      </c>
      <c r="Q13" s="12">
        <v>257</v>
      </c>
      <c r="R13" s="10">
        <v>1669</v>
      </c>
      <c r="S13" s="12">
        <v>1085</v>
      </c>
    </row>
    <row r="14" spans="1:19" ht="15" customHeight="1">
      <c r="A14" s="22"/>
      <c r="B14" s="22"/>
      <c r="C14" s="5"/>
      <c r="D14" s="10"/>
      <c r="E14" s="10"/>
      <c r="F14" s="10"/>
      <c r="G14" s="10"/>
      <c r="H14" s="10"/>
      <c r="I14" s="10"/>
      <c r="L14" s="11" t="s">
        <v>50</v>
      </c>
      <c r="M14" s="5"/>
      <c r="N14" s="16">
        <f>SUM(O14:S14)</f>
        <v>2444</v>
      </c>
      <c r="O14" s="10">
        <v>215</v>
      </c>
      <c r="P14" s="12">
        <v>610</v>
      </c>
      <c r="Q14" s="12">
        <v>98</v>
      </c>
      <c r="R14" s="12">
        <v>958</v>
      </c>
      <c r="S14" s="12">
        <v>563</v>
      </c>
    </row>
    <row r="15" spans="2:19" ht="15" customHeight="1">
      <c r="B15" s="9" t="s">
        <v>2</v>
      </c>
      <c r="C15" s="5"/>
      <c r="D15" s="2">
        <f>SUM(E15:I15)</f>
        <v>193317</v>
      </c>
      <c r="E15" s="2">
        <v>12713</v>
      </c>
      <c r="F15" s="2">
        <v>31255</v>
      </c>
      <c r="G15" s="2">
        <v>12907</v>
      </c>
      <c r="H15" s="11">
        <v>55126</v>
      </c>
      <c r="I15" s="2">
        <v>81316</v>
      </c>
      <c r="L15" s="11" t="s">
        <v>51</v>
      </c>
      <c r="M15" s="5"/>
      <c r="N15" s="16">
        <f>SUM(O15:S15)</f>
        <v>3693</v>
      </c>
      <c r="O15" s="10">
        <v>289</v>
      </c>
      <c r="P15" s="12">
        <v>808</v>
      </c>
      <c r="Q15" s="12">
        <v>138</v>
      </c>
      <c r="R15" s="12">
        <v>1521</v>
      </c>
      <c r="S15" s="12">
        <v>937</v>
      </c>
    </row>
    <row r="16" spans="2:19" ht="15" customHeight="1">
      <c r="B16" s="9" t="s">
        <v>3</v>
      </c>
      <c r="C16" s="5"/>
      <c r="D16" s="2">
        <f>SUM(E16:I16)</f>
        <v>104741</v>
      </c>
      <c r="E16" s="2">
        <v>13331</v>
      </c>
      <c r="F16" s="2">
        <v>16963</v>
      </c>
      <c r="G16" s="11">
        <v>4463</v>
      </c>
      <c r="H16" s="11">
        <v>38946</v>
      </c>
      <c r="I16" s="2">
        <v>31038</v>
      </c>
      <c r="L16" s="11"/>
      <c r="M16" s="5"/>
      <c r="N16" s="10"/>
      <c r="O16" s="10"/>
      <c r="P16" s="12"/>
      <c r="Q16" s="12"/>
      <c r="R16" s="12"/>
      <c r="S16" s="12"/>
    </row>
    <row r="17" spans="2:19" ht="15" customHeight="1">
      <c r="B17" s="9" t="s">
        <v>4</v>
      </c>
      <c r="C17" s="5"/>
      <c r="D17" s="2">
        <f>SUM(E17:I17)</f>
        <v>16743</v>
      </c>
      <c r="E17" s="2">
        <v>1643</v>
      </c>
      <c r="F17" s="11">
        <v>2825</v>
      </c>
      <c r="G17" s="11">
        <v>887</v>
      </c>
      <c r="H17" s="11">
        <v>6719</v>
      </c>
      <c r="I17" s="2">
        <v>4669</v>
      </c>
      <c r="L17" s="11"/>
      <c r="M17" s="5"/>
      <c r="N17" s="10"/>
      <c r="O17" s="10"/>
      <c r="P17" s="12"/>
      <c r="Q17" s="12"/>
      <c r="R17" s="12"/>
      <c r="S17" s="12"/>
    </row>
    <row r="18" spans="2:19" ht="15" customHeight="1">
      <c r="B18" s="9" t="s">
        <v>5</v>
      </c>
      <c r="C18" s="5"/>
      <c r="D18" s="2">
        <f>SUM(E18:I18)</f>
        <v>39438</v>
      </c>
      <c r="E18" s="2">
        <v>3907</v>
      </c>
      <c r="F18" s="2">
        <v>6246</v>
      </c>
      <c r="G18" s="11">
        <v>2560</v>
      </c>
      <c r="H18" s="11">
        <v>13822</v>
      </c>
      <c r="I18" s="11">
        <v>12903</v>
      </c>
      <c r="K18" s="31" t="s">
        <v>52</v>
      </c>
      <c r="L18" s="31"/>
      <c r="M18" s="5"/>
      <c r="N18" s="10">
        <f aca="true" t="shared" si="3" ref="N18:S18">SUM(N20:N34)</f>
        <v>37607</v>
      </c>
      <c r="O18" s="10">
        <f t="shared" si="3"/>
        <v>3797</v>
      </c>
      <c r="P18" s="10">
        <f t="shared" si="3"/>
        <v>5628</v>
      </c>
      <c r="Q18" s="10">
        <f t="shared" si="3"/>
        <v>1307</v>
      </c>
      <c r="R18" s="10">
        <f t="shared" si="3"/>
        <v>17328</v>
      </c>
      <c r="S18" s="10">
        <f t="shared" si="3"/>
        <v>9547</v>
      </c>
    </row>
    <row r="19" spans="2:19" ht="15" customHeight="1">
      <c r="B19" s="9" t="s">
        <v>6</v>
      </c>
      <c r="C19" s="5"/>
      <c r="D19" s="2">
        <f>SUM(E19:I19)</f>
        <v>42076</v>
      </c>
      <c r="E19" s="2">
        <v>2315</v>
      </c>
      <c r="F19" s="2">
        <v>6041</v>
      </c>
      <c r="G19" s="11">
        <v>2282</v>
      </c>
      <c r="H19" s="11">
        <v>15668</v>
      </c>
      <c r="I19" s="11">
        <v>15770</v>
      </c>
      <c r="K19" s="9"/>
      <c r="L19" s="9"/>
      <c r="M19" s="5"/>
      <c r="N19" s="10"/>
      <c r="O19" s="10"/>
      <c r="P19" s="10"/>
      <c r="Q19" s="10"/>
      <c r="R19" s="10"/>
      <c r="S19" s="10"/>
    </row>
    <row r="20" spans="2:19" ht="15" customHeight="1">
      <c r="B20" s="9"/>
      <c r="C20" s="5"/>
      <c r="G20" s="11"/>
      <c r="H20" s="11"/>
      <c r="I20" s="11"/>
      <c r="L20" s="11" t="s">
        <v>53</v>
      </c>
      <c r="M20" s="5"/>
      <c r="N20" s="10">
        <f>SUM(O20:S20)</f>
        <v>968</v>
      </c>
      <c r="O20" s="10">
        <v>92</v>
      </c>
      <c r="P20" s="10">
        <v>76</v>
      </c>
      <c r="Q20" s="12">
        <v>20</v>
      </c>
      <c r="R20" s="10">
        <v>601</v>
      </c>
      <c r="S20" s="12">
        <v>179</v>
      </c>
    </row>
    <row r="21" spans="2:19" ht="15" customHeight="1">
      <c r="B21" s="9" t="s">
        <v>7</v>
      </c>
      <c r="C21" s="5"/>
      <c r="D21" s="2">
        <f>SUM(E21:I21)</f>
        <v>15703</v>
      </c>
      <c r="E21" s="2">
        <v>625</v>
      </c>
      <c r="F21" s="2">
        <v>2116</v>
      </c>
      <c r="G21" s="11">
        <v>1194</v>
      </c>
      <c r="H21" s="11">
        <v>6296</v>
      </c>
      <c r="I21" s="11">
        <v>5472</v>
      </c>
      <c r="L21" s="11" t="s">
        <v>54</v>
      </c>
      <c r="M21" s="5"/>
      <c r="N21" s="10">
        <f>SUM(O21:S21)</f>
        <v>4113</v>
      </c>
      <c r="O21" s="10">
        <v>323</v>
      </c>
      <c r="P21" s="12">
        <v>343</v>
      </c>
      <c r="Q21" s="12">
        <v>91</v>
      </c>
      <c r="R21" s="10">
        <v>2530</v>
      </c>
      <c r="S21" s="12">
        <v>826</v>
      </c>
    </row>
    <row r="22" spans="2:19" ht="15" customHeight="1">
      <c r="B22" s="9" t="s">
        <v>8</v>
      </c>
      <c r="C22" s="5"/>
      <c r="D22" s="2">
        <f>SUM(E22:I22)</f>
        <v>11526</v>
      </c>
      <c r="E22" s="2">
        <v>1420</v>
      </c>
      <c r="F22" s="2">
        <v>1198</v>
      </c>
      <c r="G22" s="2">
        <v>486</v>
      </c>
      <c r="H22" s="11">
        <v>5748</v>
      </c>
      <c r="I22" s="2">
        <v>2674</v>
      </c>
      <c r="L22" s="11" t="s">
        <v>55</v>
      </c>
      <c r="M22" s="5"/>
      <c r="N22" s="10">
        <f>SUM(O22:S22)</f>
        <v>2321</v>
      </c>
      <c r="O22" s="10">
        <v>116</v>
      </c>
      <c r="P22" s="10">
        <v>409</v>
      </c>
      <c r="Q22" s="12">
        <v>32</v>
      </c>
      <c r="R22" s="10">
        <v>1197</v>
      </c>
      <c r="S22" s="12">
        <v>567</v>
      </c>
    </row>
    <row r="23" spans="2:19" ht="15" customHeight="1">
      <c r="B23" s="9" t="s">
        <v>9</v>
      </c>
      <c r="C23" s="5"/>
      <c r="D23" s="2">
        <f>SUM(E23:I23)</f>
        <v>10145</v>
      </c>
      <c r="E23" s="2">
        <v>1200</v>
      </c>
      <c r="F23" s="2">
        <v>1287</v>
      </c>
      <c r="G23" s="11">
        <v>429</v>
      </c>
      <c r="H23" s="11">
        <v>4395</v>
      </c>
      <c r="I23" s="2">
        <v>2834</v>
      </c>
      <c r="L23" s="11" t="s">
        <v>56</v>
      </c>
      <c r="M23" s="5"/>
      <c r="N23" s="10">
        <f>SUM(O23:S23)</f>
        <v>2210</v>
      </c>
      <c r="O23" s="12">
        <v>122</v>
      </c>
      <c r="P23" s="12">
        <v>536</v>
      </c>
      <c r="Q23" s="12">
        <v>46</v>
      </c>
      <c r="R23" s="12">
        <v>1028</v>
      </c>
      <c r="S23" s="12">
        <v>478</v>
      </c>
    </row>
    <row r="24" spans="2:19" ht="15" customHeight="1">
      <c r="B24" s="9"/>
      <c r="C24" s="5"/>
      <c r="G24" s="11"/>
      <c r="H24" s="11"/>
      <c r="L24" s="11" t="s">
        <v>57</v>
      </c>
      <c r="M24" s="5"/>
      <c r="N24" s="10">
        <f>SUM(O24:S24)</f>
        <v>3982</v>
      </c>
      <c r="O24" s="10">
        <v>501</v>
      </c>
      <c r="P24" s="12">
        <v>581</v>
      </c>
      <c r="Q24" s="12">
        <v>178</v>
      </c>
      <c r="R24" s="12">
        <v>1747</v>
      </c>
      <c r="S24" s="12">
        <v>975</v>
      </c>
    </row>
    <row r="25" spans="1:19" ht="15" customHeight="1">
      <c r="A25" s="31" t="s">
        <v>10</v>
      </c>
      <c r="B25" s="31"/>
      <c r="C25" s="5"/>
      <c r="D25" s="10">
        <f aca="true" t="shared" si="4" ref="D25:I25">SUM(D26:D42)</f>
        <v>78435</v>
      </c>
      <c r="E25" s="10">
        <f t="shared" si="4"/>
        <v>6323</v>
      </c>
      <c r="F25" s="10">
        <f t="shared" si="4"/>
        <v>11848</v>
      </c>
      <c r="G25" s="10">
        <f t="shared" si="4"/>
        <v>5063</v>
      </c>
      <c r="H25" s="10">
        <f t="shared" si="4"/>
        <v>26505</v>
      </c>
      <c r="I25" s="10">
        <f t="shared" si="4"/>
        <v>28696</v>
      </c>
      <c r="L25" s="11"/>
      <c r="M25" s="5"/>
      <c r="N25" s="10"/>
      <c r="O25" s="10"/>
      <c r="P25" s="12"/>
      <c r="Q25" s="12"/>
      <c r="R25" s="12"/>
      <c r="S25" s="12"/>
    </row>
    <row r="26" spans="2:19" ht="15" customHeight="1">
      <c r="B26" s="13" t="s">
        <v>11</v>
      </c>
      <c r="C26" s="5"/>
      <c r="D26" s="2">
        <f>SUM(E26:I26)</f>
        <v>2360</v>
      </c>
      <c r="E26" s="2">
        <v>132</v>
      </c>
      <c r="F26" s="11">
        <v>421</v>
      </c>
      <c r="G26" s="11">
        <v>433</v>
      </c>
      <c r="H26" s="11">
        <v>530</v>
      </c>
      <c r="I26" s="11">
        <v>844</v>
      </c>
      <c r="L26" s="11" t="s">
        <v>58</v>
      </c>
      <c r="M26" s="5"/>
      <c r="N26" s="10">
        <f>SUM(O26:S26)</f>
        <v>1899</v>
      </c>
      <c r="O26" s="10">
        <v>170</v>
      </c>
      <c r="P26" s="12">
        <v>238</v>
      </c>
      <c r="Q26" s="12">
        <v>48</v>
      </c>
      <c r="R26" s="12">
        <v>961</v>
      </c>
      <c r="S26" s="12">
        <v>482</v>
      </c>
    </row>
    <row r="27" spans="2:19" ht="15" customHeight="1">
      <c r="B27" s="13" t="s">
        <v>12</v>
      </c>
      <c r="C27" s="5"/>
      <c r="D27" s="2">
        <f>SUM(E27:I27)</f>
        <v>635</v>
      </c>
      <c r="E27" s="2">
        <v>25</v>
      </c>
      <c r="F27" s="2">
        <v>75</v>
      </c>
      <c r="G27" s="11">
        <v>95</v>
      </c>
      <c r="H27" s="11">
        <v>198</v>
      </c>
      <c r="I27" s="11">
        <v>242</v>
      </c>
      <c r="L27" s="11" t="s">
        <v>59</v>
      </c>
      <c r="M27" s="5"/>
      <c r="N27" s="10">
        <f>SUM(O27:S27)</f>
        <v>1529</v>
      </c>
      <c r="O27" s="10">
        <v>117</v>
      </c>
      <c r="P27" s="12">
        <v>250</v>
      </c>
      <c r="Q27" s="12">
        <v>27</v>
      </c>
      <c r="R27" s="12">
        <v>822</v>
      </c>
      <c r="S27" s="12">
        <v>313</v>
      </c>
    </row>
    <row r="28" spans="2:19" ht="15" customHeight="1">
      <c r="B28" s="12" t="s">
        <v>13</v>
      </c>
      <c r="C28" s="5"/>
      <c r="D28" s="2">
        <f>SUM(E28:I28)</f>
        <v>584</v>
      </c>
      <c r="E28" s="2">
        <v>33</v>
      </c>
      <c r="F28" s="2">
        <v>174</v>
      </c>
      <c r="G28" s="11">
        <v>49</v>
      </c>
      <c r="H28" s="11">
        <v>168</v>
      </c>
      <c r="I28" s="11">
        <v>160</v>
      </c>
      <c r="L28" s="11" t="s">
        <v>60</v>
      </c>
      <c r="M28" s="5"/>
      <c r="N28" s="10">
        <f>SUM(O28:S28)</f>
        <v>3012</v>
      </c>
      <c r="O28" s="10">
        <v>364</v>
      </c>
      <c r="P28" s="12">
        <v>464</v>
      </c>
      <c r="Q28" s="12">
        <v>118</v>
      </c>
      <c r="R28" s="12">
        <v>1205</v>
      </c>
      <c r="S28" s="12">
        <v>861</v>
      </c>
    </row>
    <row r="29" spans="2:19" ht="15" customHeight="1">
      <c r="B29" s="12" t="s">
        <v>14</v>
      </c>
      <c r="C29" s="5"/>
      <c r="D29" s="2">
        <f>SUM(E29:I29)</f>
        <v>4338</v>
      </c>
      <c r="E29" s="2">
        <v>165</v>
      </c>
      <c r="F29" s="2">
        <v>957</v>
      </c>
      <c r="G29" s="11">
        <v>154</v>
      </c>
      <c r="H29" s="11">
        <v>1655</v>
      </c>
      <c r="I29" s="11">
        <v>1407</v>
      </c>
      <c r="L29" s="11" t="s">
        <v>61</v>
      </c>
      <c r="M29" s="5"/>
      <c r="N29" s="10">
        <f>SUM(O29:S29)</f>
        <v>2849</v>
      </c>
      <c r="O29" s="10">
        <v>318</v>
      </c>
      <c r="P29" s="12">
        <v>576</v>
      </c>
      <c r="Q29" s="12">
        <v>83</v>
      </c>
      <c r="R29" s="12">
        <v>1088</v>
      </c>
      <c r="S29" s="12">
        <v>784</v>
      </c>
    </row>
    <row r="30" spans="2:19" ht="15" customHeight="1">
      <c r="B30" s="12" t="s">
        <v>15</v>
      </c>
      <c r="C30" s="5"/>
      <c r="D30" s="2">
        <f>SUM(E30:I30)</f>
        <v>6377</v>
      </c>
      <c r="E30" s="2">
        <v>366</v>
      </c>
      <c r="F30" s="2">
        <v>1013</v>
      </c>
      <c r="G30" s="11">
        <v>407</v>
      </c>
      <c r="H30" s="11">
        <v>1836</v>
      </c>
      <c r="I30" s="11">
        <v>2755</v>
      </c>
      <c r="L30" s="11" t="s">
        <v>62</v>
      </c>
      <c r="M30" s="5"/>
      <c r="N30" s="10">
        <f>SUM(O30:S30)</f>
        <v>3367</v>
      </c>
      <c r="O30" s="10">
        <v>419</v>
      </c>
      <c r="P30" s="12">
        <v>438</v>
      </c>
      <c r="Q30" s="12">
        <v>99</v>
      </c>
      <c r="R30" s="12">
        <v>1485</v>
      </c>
      <c r="S30" s="12">
        <v>926</v>
      </c>
    </row>
    <row r="31" spans="2:19" ht="15" customHeight="1">
      <c r="B31" s="12"/>
      <c r="C31" s="5"/>
      <c r="G31" s="11"/>
      <c r="H31" s="11"/>
      <c r="I31" s="11"/>
      <c r="L31" s="11"/>
      <c r="M31" s="5"/>
      <c r="N31" s="10"/>
      <c r="O31" s="10"/>
      <c r="P31" s="12"/>
      <c r="Q31" s="12"/>
      <c r="R31" s="12"/>
      <c r="S31" s="12"/>
    </row>
    <row r="32" spans="2:19" ht="15" customHeight="1">
      <c r="B32" s="12" t="s">
        <v>16</v>
      </c>
      <c r="C32" s="5"/>
      <c r="D32" s="2">
        <f>SUM(E32:I32)</f>
        <v>7855</v>
      </c>
      <c r="E32" s="2">
        <v>646</v>
      </c>
      <c r="F32" s="2">
        <v>1121</v>
      </c>
      <c r="G32" s="11">
        <v>845</v>
      </c>
      <c r="H32" s="11">
        <v>2432</v>
      </c>
      <c r="I32" s="11">
        <v>2811</v>
      </c>
      <c r="L32" s="11" t="s">
        <v>63</v>
      </c>
      <c r="M32" s="5"/>
      <c r="N32" s="10">
        <f>SUM(O32:S32)</f>
        <v>6168</v>
      </c>
      <c r="O32" s="10">
        <v>618</v>
      </c>
      <c r="P32" s="12">
        <v>804</v>
      </c>
      <c r="Q32" s="12">
        <v>354</v>
      </c>
      <c r="R32" s="12">
        <v>2570</v>
      </c>
      <c r="S32" s="12">
        <v>1822</v>
      </c>
    </row>
    <row r="33" spans="2:19" ht="15" customHeight="1">
      <c r="B33" s="12" t="s">
        <v>17</v>
      </c>
      <c r="C33" s="5"/>
      <c r="D33" s="2">
        <f>SUM(E33:I33)</f>
        <v>18004</v>
      </c>
      <c r="E33" s="2">
        <v>1747</v>
      </c>
      <c r="F33" s="2">
        <v>2190</v>
      </c>
      <c r="G33" s="11">
        <v>1149</v>
      </c>
      <c r="H33" s="11">
        <v>4825</v>
      </c>
      <c r="I33" s="11">
        <v>8093</v>
      </c>
      <c r="L33" s="11" t="s">
        <v>64</v>
      </c>
      <c r="M33" s="5"/>
      <c r="N33" s="10">
        <f>SUM(O33:S33)</f>
        <v>2977</v>
      </c>
      <c r="O33" s="10">
        <v>389</v>
      </c>
      <c r="P33" s="12">
        <v>594</v>
      </c>
      <c r="Q33" s="12">
        <v>134</v>
      </c>
      <c r="R33" s="12">
        <v>1111</v>
      </c>
      <c r="S33" s="12">
        <v>749</v>
      </c>
    </row>
    <row r="34" spans="2:19" ht="15" customHeight="1">
      <c r="B34" s="12" t="s">
        <v>18</v>
      </c>
      <c r="C34" s="5"/>
      <c r="D34" s="2">
        <f>SUM(E34:I34)</f>
        <v>11346</v>
      </c>
      <c r="E34" s="2">
        <v>907</v>
      </c>
      <c r="F34" s="2">
        <v>1920</v>
      </c>
      <c r="G34" s="11">
        <v>747</v>
      </c>
      <c r="H34" s="11">
        <v>3456</v>
      </c>
      <c r="I34" s="11">
        <v>4316</v>
      </c>
      <c r="L34" s="11" t="s">
        <v>65</v>
      </c>
      <c r="M34" s="5"/>
      <c r="N34" s="10">
        <f>SUM(O34:S34)</f>
        <v>2212</v>
      </c>
      <c r="O34" s="10">
        <v>248</v>
      </c>
      <c r="P34" s="12">
        <v>319</v>
      </c>
      <c r="Q34" s="12">
        <v>77</v>
      </c>
      <c r="R34" s="12">
        <v>983</v>
      </c>
      <c r="S34" s="12">
        <v>585</v>
      </c>
    </row>
    <row r="35" spans="2:19" ht="15" customHeight="1">
      <c r="B35" s="12" t="s">
        <v>19</v>
      </c>
      <c r="C35" s="5"/>
      <c r="D35" s="2">
        <f>SUM(E35:I35)</f>
        <v>5727</v>
      </c>
      <c r="E35" s="2">
        <v>443</v>
      </c>
      <c r="F35" s="2">
        <v>1002</v>
      </c>
      <c r="G35" s="11">
        <v>287</v>
      </c>
      <c r="H35" s="11">
        <v>2060</v>
      </c>
      <c r="I35" s="11">
        <v>1935</v>
      </c>
      <c r="L35" s="11"/>
      <c r="M35" s="5"/>
      <c r="N35" s="10"/>
      <c r="O35" s="10"/>
      <c r="P35" s="12"/>
      <c r="Q35" s="12"/>
      <c r="R35" s="12"/>
      <c r="S35" s="12"/>
    </row>
    <row r="36" spans="2:19" ht="15" customHeight="1">
      <c r="B36" s="12" t="s">
        <v>20</v>
      </c>
      <c r="C36" s="5"/>
      <c r="D36" s="2">
        <f>SUM(E36:I36)</f>
        <v>4432</v>
      </c>
      <c r="E36" s="2">
        <v>300</v>
      </c>
      <c r="F36" s="2">
        <v>595</v>
      </c>
      <c r="G36" s="11">
        <v>195</v>
      </c>
      <c r="H36" s="11">
        <v>2162</v>
      </c>
      <c r="I36" s="11">
        <v>1180</v>
      </c>
      <c r="L36" s="11"/>
      <c r="M36" s="5"/>
      <c r="N36" s="10"/>
      <c r="O36" s="10"/>
      <c r="P36" s="12"/>
      <c r="Q36" s="12"/>
      <c r="R36" s="12"/>
      <c r="S36" s="12"/>
    </row>
    <row r="37" spans="2:19" ht="15" customHeight="1">
      <c r="B37" s="12"/>
      <c r="C37" s="5"/>
      <c r="G37" s="11"/>
      <c r="H37" s="11"/>
      <c r="I37" s="11"/>
      <c r="K37" s="31" t="s">
        <v>66</v>
      </c>
      <c r="L37" s="31"/>
      <c r="M37" s="5"/>
      <c r="N37" s="10">
        <f aca="true" t="shared" si="5" ref="N37:S37">SUM(N39:N49)</f>
        <v>28560</v>
      </c>
      <c r="O37" s="10">
        <f t="shared" si="5"/>
        <v>985</v>
      </c>
      <c r="P37" s="10">
        <f t="shared" si="5"/>
        <v>4988</v>
      </c>
      <c r="Q37" s="10">
        <f t="shared" si="5"/>
        <v>804</v>
      </c>
      <c r="R37" s="10">
        <f t="shared" si="5"/>
        <v>11774</v>
      </c>
      <c r="S37" s="10">
        <f t="shared" si="5"/>
        <v>10009</v>
      </c>
    </row>
    <row r="38" spans="2:19" ht="15" customHeight="1">
      <c r="B38" s="12" t="s">
        <v>21</v>
      </c>
      <c r="C38" s="5"/>
      <c r="D38" s="2">
        <f>SUM(E38:I38)</f>
        <v>4620</v>
      </c>
      <c r="E38" s="2">
        <v>331</v>
      </c>
      <c r="F38" s="2">
        <v>561</v>
      </c>
      <c r="G38" s="2">
        <v>164</v>
      </c>
      <c r="H38" s="11">
        <v>2233</v>
      </c>
      <c r="I38" s="11">
        <v>1331</v>
      </c>
      <c r="K38" s="9"/>
      <c r="L38" s="9"/>
      <c r="M38" s="5"/>
      <c r="N38" s="10"/>
      <c r="O38" s="10"/>
      <c r="P38" s="10"/>
      <c r="Q38" s="10"/>
      <c r="R38" s="10"/>
      <c r="S38" s="10"/>
    </row>
    <row r="39" spans="2:19" ht="15" customHeight="1">
      <c r="B39" s="12" t="s">
        <v>22</v>
      </c>
      <c r="C39" s="5"/>
      <c r="D39" s="2">
        <f>SUM(E39:I39)</f>
        <v>3497</v>
      </c>
      <c r="E39" s="2">
        <v>368</v>
      </c>
      <c r="F39" s="2">
        <v>514</v>
      </c>
      <c r="G39" s="11">
        <v>155</v>
      </c>
      <c r="H39" s="11">
        <v>1106</v>
      </c>
      <c r="I39" s="11">
        <v>1354</v>
      </c>
      <c r="L39" s="11" t="s">
        <v>67</v>
      </c>
      <c r="M39" s="5"/>
      <c r="N39" s="10">
        <f>SUM(O39:S39)</f>
        <v>3594</v>
      </c>
      <c r="O39" s="10">
        <v>91</v>
      </c>
      <c r="P39" s="12">
        <v>519</v>
      </c>
      <c r="Q39" s="12">
        <v>169</v>
      </c>
      <c r="R39" s="12">
        <v>1454</v>
      </c>
      <c r="S39" s="12">
        <v>1361</v>
      </c>
    </row>
    <row r="40" spans="2:19" ht="15" customHeight="1">
      <c r="B40" s="12" t="s">
        <v>23</v>
      </c>
      <c r="C40" s="5"/>
      <c r="D40" s="2">
        <f>SUM(E40:I40)</f>
        <v>1446</v>
      </c>
      <c r="E40" s="2">
        <v>189</v>
      </c>
      <c r="F40" s="2">
        <v>264</v>
      </c>
      <c r="G40" s="11">
        <v>60</v>
      </c>
      <c r="H40" s="11">
        <v>597</v>
      </c>
      <c r="I40" s="11">
        <v>336</v>
      </c>
      <c r="L40" s="11" t="s">
        <v>68</v>
      </c>
      <c r="M40" s="5"/>
      <c r="N40" s="10">
        <f>SUM(O40:S40)</f>
        <v>1392</v>
      </c>
      <c r="O40" s="10">
        <v>59</v>
      </c>
      <c r="P40" s="12">
        <v>138</v>
      </c>
      <c r="Q40" s="12">
        <v>32</v>
      </c>
      <c r="R40" s="12">
        <v>713</v>
      </c>
      <c r="S40" s="12">
        <v>450</v>
      </c>
    </row>
    <row r="41" spans="2:19" ht="15" customHeight="1">
      <c r="B41" s="12" t="s">
        <v>24</v>
      </c>
      <c r="C41" s="5"/>
      <c r="D41" s="2">
        <f>SUM(E41:I41)</f>
        <v>4418</v>
      </c>
      <c r="E41" s="2">
        <v>412</v>
      </c>
      <c r="F41" s="11">
        <v>644</v>
      </c>
      <c r="G41" s="11">
        <v>225</v>
      </c>
      <c r="H41" s="11">
        <v>1953</v>
      </c>
      <c r="I41" s="11">
        <v>1184</v>
      </c>
      <c r="L41" s="11" t="s">
        <v>69</v>
      </c>
      <c r="M41" s="5"/>
      <c r="N41" s="10">
        <f>SUM(O41:S41)</f>
        <v>2409</v>
      </c>
      <c r="O41" s="12">
        <v>57</v>
      </c>
      <c r="P41" s="12">
        <v>270</v>
      </c>
      <c r="Q41" s="12">
        <v>71</v>
      </c>
      <c r="R41" s="12">
        <v>1163</v>
      </c>
      <c r="S41" s="12">
        <v>848</v>
      </c>
    </row>
    <row r="42" spans="2:19" ht="15" customHeight="1">
      <c r="B42" s="12" t="s">
        <v>25</v>
      </c>
      <c r="C42" s="5"/>
      <c r="D42" s="2">
        <f>SUM(E42:I42)</f>
        <v>2796</v>
      </c>
      <c r="E42" s="2">
        <v>259</v>
      </c>
      <c r="F42" s="11">
        <v>397</v>
      </c>
      <c r="G42" s="11">
        <v>98</v>
      </c>
      <c r="H42" s="11">
        <v>1294</v>
      </c>
      <c r="I42" s="11">
        <v>748</v>
      </c>
      <c r="L42" s="11" t="s">
        <v>70</v>
      </c>
      <c r="M42" s="5"/>
      <c r="N42" s="10">
        <f>SUM(O42:S42)</f>
        <v>2723</v>
      </c>
      <c r="O42" s="12">
        <v>90</v>
      </c>
      <c r="P42" s="12">
        <v>511</v>
      </c>
      <c r="Q42" s="12">
        <v>96</v>
      </c>
      <c r="R42" s="12">
        <v>1126</v>
      </c>
      <c r="S42" s="12">
        <v>900</v>
      </c>
    </row>
    <row r="43" spans="2:19" ht="15" customHeight="1">
      <c r="B43" s="12"/>
      <c r="C43" s="5"/>
      <c r="F43" s="11"/>
      <c r="G43" s="11"/>
      <c r="H43" s="11"/>
      <c r="I43" s="11"/>
      <c r="L43" s="11" t="s">
        <v>71</v>
      </c>
      <c r="M43" s="5"/>
      <c r="N43" s="10">
        <f>SUM(O43:S43)</f>
        <v>2360</v>
      </c>
      <c r="O43" s="10">
        <v>65</v>
      </c>
      <c r="P43" s="12">
        <v>326</v>
      </c>
      <c r="Q43" s="12">
        <v>53</v>
      </c>
      <c r="R43" s="12">
        <v>997</v>
      </c>
      <c r="S43" s="12">
        <v>919</v>
      </c>
    </row>
    <row r="44" spans="2:19" ht="15" customHeight="1">
      <c r="B44" s="12"/>
      <c r="C44" s="5"/>
      <c r="F44" s="11"/>
      <c r="G44" s="11"/>
      <c r="H44" s="11"/>
      <c r="I44" s="11"/>
      <c r="L44" s="11"/>
      <c r="M44" s="5"/>
      <c r="N44" s="10"/>
      <c r="O44" s="10"/>
      <c r="P44" s="12"/>
      <c r="Q44" s="12"/>
      <c r="R44" s="12"/>
      <c r="S44" s="12"/>
    </row>
    <row r="45" spans="1:19" ht="15" customHeight="1">
      <c r="A45" s="31" t="s">
        <v>26</v>
      </c>
      <c r="B45" s="31"/>
      <c r="C45" s="5"/>
      <c r="D45" s="10">
        <f aca="true" t="shared" si="6" ref="D45:I45">SUM(D47:D49)</f>
        <v>21848</v>
      </c>
      <c r="E45" s="10">
        <f t="shared" si="6"/>
        <v>1210</v>
      </c>
      <c r="F45" s="10">
        <f t="shared" si="6"/>
        <v>3630</v>
      </c>
      <c r="G45" s="10">
        <f t="shared" si="6"/>
        <v>873</v>
      </c>
      <c r="H45" s="10">
        <f t="shared" si="6"/>
        <v>8209</v>
      </c>
      <c r="I45" s="10">
        <f t="shared" si="6"/>
        <v>7926</v>
      </c>
      <c r="L45" s="11" t="s">
        <v>72</v>
      </c>
      <c r="M45" s="5"/>
      <c r="N45" s="10">
        <f>SUM(O45:S45)</f>
        <v>2534</v>
      </c>
      <c r="O45" s="12">
        <v>97</v>
      </c>
      <c r="P45" s="12">
        <v>403</v>
      </c>
      <c r="Q45" s="12">
        <v>51</v>
      </c>
      <c r="R45" s="12">
        <v>992</v>
      </c>
      <c r="S45" s="12">
        <v>991</v>
      </c>
    </row>
    <row r="46" spans="1:19" ht="15" customHeight="1">
      <c r="A46" s="9"/>
      <c r="B46" s="9"/>
      <c r="C46" s="5"/>
      <c r="D46" s="10"/>
      <c r="E46" s="10"/>
      <c r="F46" s="10"/>
      <c r="G46" s="10"/>
      <c r="H46" s="10"/>
      <c r="I46" s="10"/>
      <c r="L46" s="11" t="s">
        <v>73</v>
      </c>
      <c r="M46" s="5"/>
      <c r="N46" s="10">
        <f>SUM(O46:S46)</f>
        <v>4071</v>
      </c>
      <c r="O46" s="10">
        <v>164</v>
      </c>
      <c r="P46" s="12">
        <v>686</v>
      </c>
      <c r="Q46" s="12">
        <v>105</v>
      </c>
      <c r="R46" s="12">
        <v>1526</v>
      </c>
      <c r="S46" s="12">
        <v>1590</v>
      </c>
    </row>
    <row r="47" spans="2:19" ht="15" customHeight="1">
      <c r="B47" s="11" t="s">
        <v>27</v>
      </c>
      <c r="C47" s="5"/>
      <c r="D47" s="11">
        <f>SUM(E47:I47)</f>
        <v>5259</v>
      </c>
      <c r="E47" s="2">
        <v>259</v>
      </c>
      <c r="F47" s="11">
        <v>728</v>
      </c>
      <c r="G47" s="11">
        <v>172</v>
      </c>
      <c r="H47" s="11">
        <v>2188</v>
      </c>
      <c r="I47" s="11">
        <v>1912</v>
      </c>
      <c r="L47" s="11" t="s">
        <v>74</v>
      </c>
      <c r="M47" s="5"/>
      <c r="N47" s="10">
        <f>SUM(O47:S47)</f>
        <v>2833</v>
      </c>
      <c r="O47" s="12">
        <v>107</v>
      </c>
      <c r="P47" s="12">
        <v>663</v>
      </c>
      <c r="Q47" s="12">
        <v>67</v>
      </c>
      <c r="R47" s="12">
        <v>1069</v>
      </c>
      <c r="S47" s="12">
        <v>927</v>
      </c>
    </row>
    <row r="48" spans="2:19" ht="15" customHeight="1">
      <c r="B48" s="11" t="s">
        <v>28</v>
      </c>
      <c r="C48" s="5"/>
      <c r="D48" s="11">
        <f>SUM(E48:I48)</f>
        <v>8185</v>
      </c>
      <c r="E48" s="2">
        <v>554</v>
      </c>
      <c r="F48" s="2">
        <v>1482</v>
      </c>
      <c r="G48" s="11">
        <v>444</v>
      </c>
      <c r="H48" s="11">
        <v>2740</v>
      </c>
      <c r="I48" s="11">
        <v>2965</v>
      </c>
      <c r="L48" s="11" t="s">
        <v>75</v>
      </c>
      <c r="M48" s="5"/>
      <c r="N48" s="10">
        <f>SUM(O48:S48)</f>
        <v>4435</v>
      </c>
      <c r="O48" s="12">
        <v>184</v>
      </c>
      <c r="P48" s="12">
        <v>1010</v>
      </c>
      <c r="Q48" s="12">
        <v>100</v>
      </c>
      <c r="R48" s="12">
        <v>1753</v>
      </c>
      <c r="S48" s="12">
        <v>1388</v>
      </c>
    </row>
    <row r="49" spans="2:19" ht="15" customHeight="1">
      <c r="B49" s="11" t="s">
        <v>29</v>
      </c>
      <c r="C49" s="5"/>
      <c r="D49" s="11">
        <f>SUM(E49:I49)</f>
        <v>8404</v>
      </c>
      <c r="E49" s="11">
        <v>397</v>
      </c>
      <c r="F49" s="11">
        <v>1420</v>
      </c>
      <c r="G49" s="11">
        <v>257</v>
      </c>
      <c r="H49" s="11">
        <v>3281</v>
      </c>
      <c r="I49" s="11">
        <v>3049</v>
      </c>
      <c r="L49" s="11" t="s">
        <v>76</v>
      </c>
      <c r="M49" s="5"/>
      <c r="N49" s="10">
        <f>SUM(O49:S49)</f>
        <v>2209</v>
      </c>
      <c r="O49" s="12">
        <v>71</v>
      </c>
      <c r="P49" s="12">
        <v>462</v>
      </c>
      <c r="Q49" s="12">
        <v>60</v>
      </c>
      <c r="R49" s="12">
        <v>981</v>
      </c>
      <c r="S49" s="12">
        <v>635</v>
      </c>
    </row>
    <row r="50" spans="2:19" ht="15" customHeight="1">
      <c r="B50" s="11"/>
      <c r="C50" s="5"/>
      <c r="D50" s="11"/>
      <c r="E50" s="11"/>
      <c r="F50" s="11"/>
      <c r="G50" s="11"/>
      <c r="H50" s="11"/>
      <c r="I50" s="11"/>
      <c r="L50" s="11"/>
      <c r="M50" s="5"/>
      <c r="N50" s="10"/>
      <c r="O50" s="12"/>
      <c r="P50" s="12"/>
      <c r="Q50" s="12"/>
      <c r="R50" s="12"/>
      <c r="S50" s="12"/>
    </row>
    <row r="51" spans="2:19" ht="15" customHeight="1">
      <c r="B51" s="11"/>
      <c r="C51" s="5"/>
      <c r="D51" s="11"/>
      <c r="E51" s="11"/>
      <c r="F51" s="11"/>
      <c r="G51" s="11"/>
      <c r="H51" s="11"/>
      <c r="I51" s="11"/>
      <c r="L51" s="11"/>
      <c r="M51" s="5"/>
      <c r="N51" s="10"/>
      <c r="O51" s="12"/>
      <c r="P51" s="12"/>
      <c r="Q51" s="12"/>
      <c r="R51" s="12"/>
      <c r="S51" s="12"/>
    </row>
    <row r="52" spans="1:19" ht="15" customHeight="1">
      <c r="A52" s="31" t="s">
        <v>30</v>
      </c>
      <c r="B52" s="31"/>
      <c r="C52" s="5"/>
      <c r="D52" s="10">
        <f aca="true" t="shared" si="7" ref="D52:I52">SUM(D54:D57)</f>
        <v>15476</v>
      </c>
      <c r="E52" s="10">
        <f t="shared" si="7"/>
        <v>1079</v>
      </c>
      <c r="F52" s="10">
        <f t="shared" si="7"/>
        <v>2996</v>
      </c>
      <c r="G52" s="10">
        <f t="shared" si="7"/>
        <v>675</v>
      </c>
      <c r="H52" s="10">
        <f t="shared" si="7"/>
        <v>6997</v>
      </c>
      <c r="I52" s="10">
        <f t="shared" si="7"/>
        <v>3729</v>
      </c>
      <c r="K52" s="31" t="s">
        <v>77</v>
      </c>
      <c r="L52" s="31"/>
      <c r="M52" s="5"/>
      <c r="N52" s="10">
        <f aca="true" t="shared" si="8" ref="N52:S52">SUM(N54:N57)</f>
        <v>19403</v>
      </c>
      <c r="O52" s="10">
        <f t="shared" si="8"/>
        <v>846</v>
      </c>
      <c r="P52" s="10">
        <f t="shared" si="8"/>
        <v>3031</v>
      </c>
      <c r="Q52" s="10">
        <f t="shared" si="8"/>
        <v>481</v>
      </c>
      <c r="R52" s="10">
        <f t="shared" si="8"/>
        <v>8613</v>
      </c>
      <c r="S52" s="10">
        <f t="shared" si="8"/>
        <v>6432</v>
      </c>
    </row>
    <row r="53" spans="1:19" ht="15" customHeight="1">
      <c r="A53" s="9"/>
      <c r="B53" s="9"/>
      <c r="C53" s="5"/>
      <c r="D53" s="10"/>
      <c r="E53" s="10"/>
      <c r="F53" s="10"/>
      <c r="G53" s="10"/>
      <c r="H53" s="10"/>
      <c r="I53" s="10"/>
      <c r="K53" s="9"/>
      <c r="L53" s="9"/>
      <c r="M53" s="5"/>
      <c r="N53" s="10"/>
      <c r="O53" s="10"/>
      <c r="P53" s="10"/>
      <c r="Q53" s="10"/>
      <c r="R53" s="10"/>
      <c r="S53" s="10"/>
    </row>
    <row r="54" spans="2:19" ht="15" customHeight="1">
      <c r="B54" s="11" t="s">
        <v>31</v>
      </c>
      <c r="C54" s="5"/>
      <c r="D54" s="2">
        <f>SUM(E54:I54)</f>
        <v>3269</v>
      </c>
      <c r="E54" s="2">
        <v>185</v>
      </c>
      <c r="F54" s="11">
        <v>766</v>
      </c>
      <c r="G54" s="11">
        <v>96</v>
      </c>
      <c r="H54" s="11">
        <v>1577</v>
      </c>
      <c r="I54" s="11">
        <v>645</v>
      </c>
      <c r="L54" s="11" t="s">
        <v>78</v>
      </c>
      <c r="M54" s="5"/>
      <c r="N54" s="12">
        <f>SUM(O54:S54)</f>
        <v>6918</v>
      </c>
      <c r="O54" s="12">
        <v>342</v>
      </c>
      <c r="P54" s="12">
        <v>1073</v>
      </c>
      <c r="Q54" s="12">
        <v>171</v>
      </c>
      <c r="R54" s="12">
        <v>2822</v>
      </c>
      <c r="S54" s="12">
        <v>2510</v>
      </c>
    </row>
    <row r="55" spans="2:19" ht="15" customHeight="1">
      <c r="B55" s="11" t="s">
        <v>32</v>
      </c>
      <c r="C55" s="5"/>
      <c r="D55" s="2">
        <f>SUM(E55:I55)</f>
        <v>3579</v>
      </c>
      <c r="E55" s="2">
        <v>248</v>
      </c>
      <c r="F55" s="11">
        <v>538</v>
      </c>
      <c r="G55" s="11">
        <v>109</v>
      </c>
      <c r="H55" s="11">
        <v>1668</v>
      </c>
      <c r="I55" s="11">
        <v>1016</v>
      </c>
      <c r="L55" s="11" t="s">
        <v>79</v>
      </c>
      <c r="M55" s="5"/>
      <c r="N55" s="12">
        <f>SUM(O55:S55)</f>
        <v>4154</v>
      </c>
      <c r="O55" s="12">
        <v>161</v>
      </c>
      <c r="P55" s="12">
        <v>581</v>
      </c>
      <c r="Q55" s="12">
        <v>86</v>
      </c>
      <c r="R55" s="12">
        <v>1958</v>
      </c>
      <c r="S55" s="12">
        <v>1368</v>
      </c>
    </row>
    <row r="56" spans="2:19" ht="15" customHeight="1">
      <c r="B56" s="11" t="s">
        <v>33</v>
      </c>
      <c r="C56" s="5"/>
      <c r="D56" s="2">
        <f>SUM(E56:I56)</f>
        <v>5378</v>
      </c>
      <c r="E56" s="11">
        <v>414</v>
      </c>
      <c r="F56" s="11">
        <v>1059</v>
      </c>
      <c r="G56" s="11">
        <v>330</v>
      </c>
      <c r="H56" s="11">
        <v>2231</v>
      </c>
      <c r="I56" s="11">
        <v>1344</v>
      </c>
      <c r="L56" s="11" t="s">
        <v>80</v>
      </c>
      <c r="M56" s="5"/>
      <c r="N56" s="12">
        <f>SUM(O56:S56)</f>
        <v>5421</v>
      </c>
      <c r="O56" s="10">
        <v>236</v>
      </c>
      <c r="P56" s="12">
        <v>794</v>
      </c>
      <c r="Q56" s="12">
        <v>148</v>
      </c>
      <c r="R56" s="10">
        <v>2530</v>
      </c>
      <c r="S56" s="10">
        <v>1713</v>
      </c>
    </row>
    <row r="57" spans="2:19" ht="15" customHeight="1">
      <c r="B57" s="11" t="s">
        <v>34</v>
      </c>
      <c r="C57" s="5"/>
      <c r="D57" s="2">
        <f>SUM(E57:I57)</f>
        <v>3250</v>
      </c>
      <c r="E57" s="2">
        <v>232</v>
      </c>
      <c r="F57" s="11">
        <v>633</v>
      </c>
      <c r="G57" s="11">
        <v>140</v>
      </c>
      <c r="H57" s="11">
        <v>1521</v>
      </c>
      <c r="I57" s="11">
        <v>724</v>
      </c>
      <c r="L57" s="11" t="s">
        <v>81</v>
      </c>
      <c r="M57" s="5"/>
      <c r="N57" s="12">
        <f>SUM(O57:S57)</f>
        <v>2910</v>
      </c>
      <c r="O57" s="12">
        <v>107</v>
      </c>
      <c r="P57" s="12">
        <v>583</v>
      </c>
      <c r="Q57" s="12">
        <v>76</v>
      </c>
      <c r="R57" s="12">
        <v>1303</v>
      </c>
      <c r="S57" s="12">
        <v>841</v>
      </c>
    </row>
    <row r="58" spans="2:19" ht="15" customHeight="1">
      <c r="B58" s="11"/>
      <c r="C58" s="5"/>
      <c r="F58" s="11"/>
      <c r="G58" s="11"/>
      <c r="H58" s="11"/>
      <c r="I58" s="11"/>
      <c r="L58" s="11"/>
      <c r="M58" s="5"/>
      <c r="N58" s="12"/>
      <c r="O58" s="12"/>
      <c r="P58" s="12"/>
      <c r="Q58" s="12"/>
      <c r="R58" s="12"/>
      <c r="S58" s="12"/>
    </row>
    <row r="59" spans="2:19" ht="15" customHeight="1">
      <c r="B59" s="11"/>
      <c r="C59" s="5"/>
      <c r="F59" s="11"/>
      <c r="G59" s="11"/>
      <c r="H59" s="11"/>
      <c r="I59" s="11"/>
      <c r="L59" s="11"/>
      <c r="M59" s="5"/>
      <c r="N59" s="12"/>
      <c r="O59" s="12"/>
      <c r="P59" s="12"/>
      <c r="Q59" s="12"/>
      <c r="R59" s="12"/>
      <c r="S59" s="12"/>
    </row>
    <row r="60" spans="1:19" ht="15" customHeight="1">
      <c r="A60" s="31" t="s">
        <v>35</v>
      </c>
      <c r="B60" s="31"/>
      <c r="C60" s="5"/>
      <c r="D60" s="10">
        <f aca="true" t="shared" si="9" ref="D60:I60">SUM(D62:D68,N5:N15)</f>
        <v>57329</v>
      </c>
      <c r="E60" s="10">
        <f t="shared" si="9"/>
        <v>4319</v>
      </c>
      <c r="F60" s="10">
        <f t="shared" si="9"/>
        <v>10982</v>
      </c>
      <c r="G60" s="10">
        <f t="shared" si="9"/>
        <v>2417</v>
      </c>
      <c r="H60" s="10">
        <f t="shared" si="9"/>
        <v>25543</v>
      </c>
      <c r="I60" s="10">
        <f t="shared" si="9"/>
        <v>14068</v>
      </c>
      <c r="K60" s="31" t="s">
        <v>82</v>
      </c>
      <c r="L60" s="31"/>
      <c r="M60" s="5"/>
      <c r="N60" s="10">
        <f aca="true" t="shared" si="10" ref="N60:S60">SUM(N62:N68)</f>
        <v>22015</v>
      </c>
      <c r="O60" s="10">
        <f t="shared" si="10"/>
        <v>796</v>
      </c>
      <c r="P60" s="10">
        <f t="shared" si="10"/>
        <v>3921</v>
      </c>
      <c r="Q60" s="10">
        <f t="shared" si="10"/>
        <v>550</v>
      </c>
      <c r="R60" s="10">
        <f t="shared" si="10"/>
        <v>8739</v>
      </c>
      <c r="S60" s="10">
        <f t="shared" si="10"/>
        <v>8009</v>
      </c>
    </row>
    <row r="61" spans="1:19" ht="15" customHeight="1">
      <c r="A61" s="9"/>
      <c r="B61" s="9"/>
      <c r="C61" s="5"/>
      <c r="D61" s="10"/>
      <c r="E61" s="10"/>
      <c r="F61" s="10"/>
      <c r="G61" s="10"/>
      <c r="H61" s="10"/>
      <c r="I61" s="10"/>
      <c r="K61" s="9"/>
      <c r="L61" s="9"/>
      <c r="M61" s="10"/>
      <c r="N61" s="16"/>
      <c r="O61" s="10"/>
      <c r="P61" s="10"/>
      <c r="Q61" s="10"/>
      <c r="R61" s="10"/>
      <c r="S61" s="10"/>
    </row>
    <row r="62" spans="2:19" ht="15" customHeight="1">
      <c r="B62" s="11" t="s">
        <v>36</v>
      </c>
      <c r="C62" s="5"/>
      <c r="D62" s="2">
        <f>SUM(E62:I62)</f>
        <v>5161</v>
      </c>
      <c r="E62" s="2">
        <v>332</v>
      </c>
      <c r="F62" s="11">
        <v>980</v>
      </c>
      <c r="G62" s="11">
        <v>229</v>
      </c>
      <c r="H62" s="11">
        <v>2528</v>
      </c>
      <c r="I62" s="11">
        <v>1092</v>
      </c>
      <c r="L62" s="11" t="s">
        <v>83</v>
      </c>
      <c r="M62" s="10"/>
      <c r="N62" s="16">
        <f>SUM(O62:S62)</f>
        <v>7211</v>
      </c>
      <c r="O62" s="12">
        <v>337</v>
      </c>
      <c r="P62" s="12">
        <v>1437</v>
      </c>
      <c r="Q62" s="12">
        <v>197</v>
      </c>
      <c r="R62" s="12">
        <v>2746</v>
      </c>
      <c r="S62" s="12">
        <v>2494</v>
      </c>
    </row>
    <row r="63" spans="2:19" ht="15" customHeight="1">
      <c r="B63" s="11" t="s">
        <v>37</v>
      </c>
      <c r="C63" s="5"/>
      <c r="D63" s="2">
        <f>SUM(E63:I63)</f>
        <v>5070</v>
      </c>
      <c r="E63" s="2">
        <v>434</v>
      </c>
      <c r="F63" s="11">
        <v>872</v>
      </c>
      <c r="G63" s="11">
        <v>201</v>
      </c>
      <c r="H63" s="11">
        <v>2381</v>
      </c>
      <c r="I63" s="11">
        <v>1182</v>
      </c>
      <c r="L63" s="11" t="s">
        <v>84</v>
      </c>
      <c r="M63" s="10"/>
      <c r="N63" s="16">
        <f>SUM(O63:S63)</f>
        <v>4411</v>
      </c>
      <c r="O63" s="12">
        <v>153</v>
      </c>
      <c r="P63" s="12">
        <v>615</v>
      </c>
      <c r="Q63" s="12">
        <v>122</v>
      </c>
      <c r="R63" s="12">
        <v>1799</v>
      </c>
      <c r="S63" s="12">
        <v>1722</v>
      </c>
    </row>
    <row r="64" spans="2:19" ht="15" customHeight="1">
      <c r="B64" s="11" t="s">
        <v>38</v>
      </c>
      <c r="C64" s="5"/>
      <c r="D64" s="2">
        <f>SUM(E64:I64)</f>
        <v>2758</v>
      </c>
      <c r="E64" s="2">
        <v>203</v>
      </c>
      <c r="F64" s="11">
        <v>364</v>
      </c>
      <c r="G64" s="11">
        <v>144</v>
      </c>
      <c r="H64" s="11">
        <v>1385</v>
      </c>
      <c r="I64" s="11">
        <v>662</v>
      </c>
      <c r="L64" s="11" t="s">
        <v>85</v>
      </c>
      <c r="M64" s="10"/>
      <c r="N64" s="16">
        <f>SUM(O64:S64)</f>
        <v>2836</v>
      </c>
      <c r="O64" s="12">
        <v>94</v>
      </c>
      <c r="P64" s="12">
        <v>542</v>
      </c>
      <c r="Q64" s="12">
        <v>56</v>
      </c>
      <c r="R64" s="12">
        <v>1121</v>
      </c>
      <c r="S64" s="12">
        <v>1023</v>
      </c>
    </row>
    <row r="65" spans="2:19" ht="15" customHeight="1">
      <c r="B65" s="11" t="s">
        <v>39</v>
      </c>
      <c r="C65" s="5"/>
      <c r="D65" s="2">
        <f>SUM(E65:I65)</f>
        <v>3473</v>
      </c>
      <c r="E65" s="11">
        <v>267</v>
      </c>
      <c r="F65" s="11">
        <v>602</v>
      </c>
      <c r="G65" s="11">
        <v>133</v>
      </c>
      <c r="H65" s="11">
        <v>1602</v>
      </c>
      <c r="I65" s="11">
        <v>869</v>
      </c>
      <c r="L65" s="11" t="s">
        <v>86</v>
      </c>
      <c r="M65" s="10"/>
      <c r="N65" s="16">
        <f>SUM(O65:S65)</f>
        <v>1733</v>
      </c>
      <c r="O65" s="12">
        <v>44</v>
      </c>
      <c r="P65" s="12">
        <v>430</v>
      </c>
      <c r="Q65" s="12">
        <v>21</v>
      </c>
      <c r="R65" s="12">
        <v>633</v>
      </c>
      <c r="S65" s="12">
        <v>605</v>
      </c>
    </row>
    <row r="66" spans="2:19" ht="15" customHeight="1">
      <c r="B66" s="12" t="s">
        <v>40</v>
      </c>
      <c r="C66" s="5"/>
      <c r="D66" s="2">
        <f>SUM(E66:I66)</f>
        <v>2272</v>
      </c>
      <c r="E66" s="11">
        <v>164</v>
      </c>
      <c r="F66" s="11">
        <v>540</v>
      </c>
      <c r="G66" s="11">
        <v>73</v>
      </c>
      <c r="H66" s="11">
        <v>929</v>
      </c>
      <c r="I66" s="11">
        <v>566</v>
      </c>
      <c r="L66" s="11" t="s">
        <v>87</v>
      </c>
      <c r="M66" s="10"/>
      <c r="N66" s="16">
        <f>SUM(O66:S66)</f>
        <v>2629</v>
      </c>
      <c r="O66" s="10">
        <v>71</v>
      </c>
      <c r="P66" s="10">
        <v>547</v>
      </c>
      <c r="Q66" s="10">
        <v>51</v>
      </c>
      <c r="R66" s="10">
        <v>1029</v>
      </c>
      <c r="S66" s="10">
        <v>931</v>
      </c>
    </row>
    <row r="67" spans="2:19" ht="15" customHeight="1">
      <c r="B67" s="12"/>
      <c r="C67" s="5"/>
      <c r="E67" s="11"/>
      <c r="F67" s="11"/>
      <c r="G67" s="11"/>
      <c r="H67" s="11"/>
      <c r="I67" s="11"/>
      <c r="L67" s="11"/>
      <c r="M67" s="10"/>
      <c r="N67" s="16"/>
      <c r="O67" s="10"/>
      <c r="P67" s="10"/>
      <c r="Q67" s="10"/>
      <c r="R67" s="10"/>
      <c r="S67" s="10"/>
    </row>
    <row r="68" spans="2:19" ht="15" customHeight="1">
      <c r="B68" s="12" t="s">
        <v>41</v>
      </c>
      <c r="C68" s="5"/>
      <c r="D68" s="2">
        <f>SUM(E68:I68)</f>
        <v>2894</v>
      </c>
      <c r="E68" s="11">
        <v>236</v>
      </c>
      <c r="F68" s="11">
        <v>526</v>
      </c>
      <c r="G68" s="11">
        <v>121</v>
      </c>
      <c r="H68" s="11">
        <v>1290</v>
      </c>
      <c r="I68" s="11">
        <v>721</v>
      </c>
      <c r="L68" s="12" t="s">
        <v>88</v>
      </c>
      <c r="M68" s="10"/>
      <c r="N68" s="16">
        <f>SUM(O68:S68)</f>
        <v>3195</v>
      </c>
      <c r="O68" s="10">
        <v>97</v>
      </c>
      <c r="P68" s="10">
        <v>350</v>
      </c>
      <c r="Q68" s="10">
        <v>103</v>
      </c>
      <c r="R68" s="10">
        <v>1411</v>
      </c>
      <c r="S68" s="10">
        <v>1234</v>
      </c>
    </row>
    <row r="69" spans="1:19" ht="15" thickBot="1">
      <c r="A69" s="4"/>
      <c r="B69" s="14"/>
      <c r="C69" s="15"/>
      <c r="D69" s="4"/>
      <c r="E69" s="4"/>
      <c r="F69" s="14"/>
      <c r="G69" s="14"/>
      <c r="H69" s="14"/>
      <c r="I69" s="14"/>
      <c r="J69" s="10"/>
      <c r="K69" s="4"/>
      <c r="L69" s="4"/>
      <c r="M69" s="4"/>
      <c r="N69" s="17"/>
      <c r="O69" s="4"/>
      <c r="P69" s="4"/>
      <c r="Q69" s="4"/>
      <c r="R69" s="4"/>
      <c r="S69" s="4"/>
    </row>
    <row r="70" ht="14.25">
      <c r="B70" s="2" t="s">
        <v>99</v>
      </c>
    </row>
    <row r="73" ht="24" customHeight="1"/>
    <row r="74" ht="15" customHeight="1">
      <c r="J74" s="10"/>
    </row>
    <row r="75" ht="15" customHeight="1">
      <c r="J75" s="10"/>
    </row>
    <row r="76" spans="10:13" ht="15" customHeight="1">
      <c r="J76" s="10"/>
      <c r="K76" s="10"/>
      <c r="L76" s="10"/>
      <c r="M76" s="10"/>
    </row>
    <row r="77" spans="10:13" ht="15" customHeight="1">
      <c r="J77" s="10"/>
      <c r="K77" s="10"/>
      <c r="L77" s="10"/>
      <c r="M77" s="10"/>
    </row>
    <row r="78" spans="10:13" ht="15" customHeight="1">
      <c r="J78" s="10"/>
      <c r="K78" s="10"/>
      <c r="L78" s="10"/>
      <c r="M78" s="10"/>
    </row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>
      <c r="J142" s="10"/>
    </row>
    <row r="143" ht="15" customHeight="1">
      <c r="J143" s="10"/>
    </row>
    <row r="144" ht="15" customHeight="1">
      <c r="J144" s="10"/>
    </row>
    <row r="145" ht="15" customHeight="1">
      <c r="J145" s="10"/>
    </row>
    <row r="146" ht="14.25">
      <c r="J146" s="10"/>
    </row>
  </sheetData>
  <mergeCells count="12">
    <mergeCell ref="A12:B12"/>
    <mergeCell ref="A10:B10"/>
    <mergeCell ref="A7:B7"/>
    <mergeCell ref="A60:B60"/>
    <mergeCell ref="A52:B52"/>
    <mergeCell ref="A45:B45"/>
    <mergeCell ref="A25:B25"/>
    <mergeCell ref="K60:L60"/>
    <mergeCell ref="L1:Q1"/>
    <mergeCell ref="K18:L18"/>
    <mergeCell ref="K37:L37"/>
    <mergeCell ref="K52:L5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2001-10-23T02:34:44Z</cp:lastPrinted>
  <dcterms:created xsi:type="dcterms:W3CDTF">2003-10-28T07:42:41Z</dcterms:created>
  <dcterms:modified xsi:type="dcterms:W3CDTF">2004-12-07T07:27:04Z</dcterms:modified>
  <cp:category/>
  <cp:version/>
  <cp:contentType/>
  <cp:contentStatus/>
</cp:coreProperties>
</file>