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1"/>
  </bookViews>
  <sheets>
    <sheet name="長崎市～小浜町" sheetId="1" r:id="rId1"/>
    <sheet name="南串山町～上対馬町" sheetId="2" r:id="rId2"/>
  </sheets>
  <definedNames/>
  <calcPr fullCalcOnLoad="1"/>
</workbook>
</file>

<file path=xl/sharedStrings.xml><?xml version="1.0" encoding="utf-8"?>
<sst xmlns="http://schemas.openxmlformats.org/spreadsheetml/2006/main" count="367" uniqueCount="165">
  <si>
    <t xml:space="preserve">                                       ２     市        町        村</t>
  </si>
  <si>
    <t xml:space="preserve">    現        況        指        標</t>
  </si>
  <si>
    <t>（続）</t>
  </si>
  <si>
    <t>市町村</t>
  </si>
  <si>
    <t>稲</t>
  </si>
  <si>
    <t>麦類</t>
  </si>
  <si>
    <t>かんしょ</t>
  </si>
  <si>
    <t>事業所数</t>
  </si>
  <si>
    <t>従業者数</t>
  </si>
  <si>
    <t>計</t>
  </si>
  <si>
    <t>卸売業</t>
  </si>
  <si>
    <t>小売業</t>
  </si>
  <si>
    <t>調査年</t>
  </si>
  <si>
    <t>100万円</t>
  </si>
  <si>
    <t>ｔ</t>
  </si>
  <si>
    <t>経営体</t>
  </si>
  <si>
    <t>所</t>
  </si>
  <si>
    <t>人</t>
  </si>
  <si>
    <t>加入</t>
  </si>
  <si>
    <t>－</t>
  </si>
  <si>
    <t>万円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</si>
  <si>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</si>
  <si>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</si>
  <si>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</si>
  <si>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</si>
  <si>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</si>
  <si>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</si>
  <si>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</si>
  <si>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</si>
  <si>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</si>
  <si>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</si>
  <si>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</si>
  <si>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</si>
  <si>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</si>
  <si>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</si>
  <si>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</si>
  <si>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</si>
  <si>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</si>
  <si>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</si>
  <si>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</si>
  <si>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</si>
  <si>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</si>
  <si>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</si>
  <si>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</si>
  <si>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</si>
  <si>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</si>
  <si>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</si>
  <si>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</si>
  <si>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</si>
  <si>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</si>
  <si>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</si>
  <si>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</si>
  <si>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</si>
  <si>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</si>
  <si>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</si>
  <si>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</si>
  <si>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</si>
  <si>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</si>
  <si>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</si>
  <si>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</si>
  <si>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</si>
  <si>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</si>
  <si>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</si>
  <si>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</si>
  <si>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</si>
  <si>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</si>
  <si>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</si>
  <si>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</si>
  <si>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</si>
  <si>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</si>
  <si>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</si>
  <si>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</si>
  <si>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</si>
  <si>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</si>
  <si>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</si>
  <si>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</si>
  <si>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</si>
  <si>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</si>
  <si>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</si>
  <si>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</si>
  <si>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</si>
  <si>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</si>
  <si>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</si>
  <si>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</si>
  <si>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</si>
  <si>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</si>
  <si>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</si>
  <si>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</si>
  <si>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</si>
  <si>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</si>
  <si>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</si>
  <si>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</si>
  <si>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</si>
  <si>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</si>
  <si>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</si>
  <si>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</si>
  <si>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</si>
  <si>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</si>
  <si>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</si>
  <si>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</si>
  <si>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</si>
  <si>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</si>
  <si>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</si>
  <si>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</si>
  <si>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</si>
  <si>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</si>
  <si>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</si>
  <si>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</si>
  <si>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</si>
  <si>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</si>
  <si>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</si>
  <si>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　位</t>
  </si>
  <si>
    <t>-</t>
  </si>
  <si>
    <t>1000万円</t>
  </si>
  <si>
    <t>％</t>
  </si>
  <si>
    <t xml:space="preserve">   </t>
  </si>
  <si>
    <t>年　  間
商　  品
販売額</t>
  </si>
  <si>
    <t>-</t>
  </si>
  <si>
    <t>χ</t>
  </si>
  <si>
    <t>-</t>
  </si>
  <si>
    <t>事業所数</t>
  </si>
  <si>
    <t>事業所</t>
  </si>
  <si>
    <t>-</t>
  </si>
  <si>
    <t>平14年</t>
  </si>
  <si>
    <t>平  14.  6.  1</t>
  </si>
  <si>
    <t>平 14. 12. 31</t>
  </si>
  <si>
    <t>平15.3.31</t>
  </si>
  <si>
    <t>対馬市</t>
  </si>
  <si>
    <t>壱岐市</t>
  </si>
  <si>
    <t>資料</t>
  </si>
  <si>
    <t>県統計課「長崎県の工業」</t>
  </si>
  <si>
    <t>県水資源政策室「長崎県水道事業概要」</t>
  </si>
  <si>
    <t>平14年</t>
  </si>
  <si>
    <t>平 15 年 産</t>
  </si>
  <si>
    <t>世帯</t>
  </si>
  <si>
    <t>15年度平均</t>
  </si>
  <si>
    <t>(人口   1000対）</t>
  </si>
  <si>
    <t>保護率</t>
  </si>
  <si>
    <t>人   員</t>
  </si>
  <si>
    <t>世帯数</t>
  </si>
  <si>
    <t>水道　   　普及率</t>
  </si>
  <si>
    <t>電話　　   加入数</t>
  </si>
  <si>
    <t>＃NTT
INSﾈｯﾄ</t>
  </si>
  <si>
    <t>製 造 品   出荷額等</t>
  </si>
  <si>
    <t>‰</t>
  </si>
  <si>
    <t>ＮＴＴ調</t>
  </si>
  <si>
    <t>県統計課「長崎県の商業」</t>
  </si>
  <si>
    <t>農業産出額</t>
  </si>
  <si>
    <t>漁業経営体数</t>
  </si>
  <si>
    <t>海面漁業　　漁獲量</t>
  </si>
  <si>
    <t>製 造 業 (4人以上の事業所)</t>
  </si>
  <si>
    <t xml:space="preserve"> 商     業 （ 飲 食 店 を 除 く ）</t>
  </si>
  <si>
    <t>2)  生    活    保    護</t>
  </si>
  <si>
    <t>1)市部計、郡部計、各郡計及び対馬島計については、集計値を掲載した。</t>
  </si>
  <si>
    <t>1)</t>
  </si>
  <si>
    <t>1)農産物収穫量</t>
  </si>
  <si>
    <t>2)対馬市、壱岐市については、H16.3月分の実数。壱岐郡、対馬島の数値はH16.2までの11ヶ月平均。</t>
  </si>
  <si>
    <t>平 16. 3.31</t>
  </si>
  <si>
    <t>平16.3.31</t>
  </si>
  <si>
    <t>日本放送協会「放送受信   契約数       統計要覧」</t>
  </si>
  <si>
    <t>長崎統計・情報センター「長崎農林水産統計年報」　　　　　　　　　　　　　　　　　　「耕地及び普通農作物市町村別データ」（長崎県）</t>
  </si>
  <si>
    <t>放送受信　　　契約数</t>
  </si>
  <si>
    <t>県福祉保健部             「福祉保健部事業の概要」</t>
  </si>
  <si>
    <t>長崎統計・情報センター「長崎農林水産統計年報」                                「耕地及び普通農作物市町村別データ」（長崎県）</t>
  </si>
  <si>
    <t>県福祉保健部　　　　　　　　　「福祉保健部事業の概要」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</si>
</sst>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_ "/>
    <numFmt numFmtId="188" formatCode="[&lt;=999]000;000\-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5" fontId="4" fillId="0" borderId="1" xfId="16" applyNumberFormat="1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>
      <alignment/>
    </xf>
    <xf numFmtId="185" fontId="4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0" fontId="4" fillId="0" borderId="0" xfId="16" applyNumberFormat="1" applyFont="1" applyFill="1" applyAlignment="1">
      <alignment/>
    </xf>
    <xf numFmtId="181" fontId="9" fillId="0" borderId="0" xfId="16" applyFont="1" applyFill="1" applyAlignment="1">
      <alignment horizontal="right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/>
    </xf>
    <xf numFmtId="181" fontId="4" fillId="0" borderId="11" xfId="16" applyFont="1" applyFill="1" applyBorder="1" applyAlignment="1">
      <alignment horizontal="right"/>
    </xf>
    <xf numFmtId="181" fontId="4" fillId="0" borderId="12" xfId="16" applyFont="1" applyFill="1" applyBorder="1" applyAlignment="1">
      <alignment horizontal="distributed"/>
    </xf>
    <xf numFmtId="185" fontId="4" fillId="0" borderId="13" xfId="16" applyNumberFormat="1" applyFont="1" applyFill="1" applyBorder="1" applyAlignment="1">
      <alignment horizontal="center"/>
    </xf>
    <xf numFmtId="181" fontId="4" fillId="0" borderId="14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7" xfId="16" applyFont="1" applyFill="1" applyBorder="1" applyAlignment="1">
      <alignment horizontal="right"/>
    </xf>
    <xf numFmtId="185" fontId="4" fillId="0" borderId="7" xfId="16" applyNumberFormat="1" applyFont="1" applyFill="1" applyBorder="1" applyAlignment="1">
      <alignment/>
    </xf>
    <xf numFmtId="185" fontId="4" fillId="0" borderId="16" xfId="16" applyNumberFormat="1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distributed"/>
    </xf>
    <xf numFmtId="185" fontId="4" fillId="0" borderId="20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2" fontId="4" fillId="0" borderId="0" xfId="16" applyNumberFormat="1" applyFont="1" applyFill="1" applyBorder="1" applyAlignment="1">
      <alignment/>
    </xf>
    <xf numFmtId="182" fontId="4" fillId="0" borderId="11" xfId="16" applyNumberFormat="1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2" fontId="4" fillId="0" borderId="0" xfId="16" applyNumberFormat="1" applyFont="1" applyAlignment="1">
      <alignment/>
    </xf>
    <xf numFmtId="181" fontId="4" fillId="0" borderId="0" xfId="16" applyFont="1" applyAlignment="1">
      <alignment/>
    </xf>
    <xf numFmtId="182" fontId="4" fillId="0" borderId="0" xfId="16" applyNumberFormat="1" applyFont="1" applyBorder="1" applyAlignment="1">
      <alignment/>
    </xf>
    <xf numFmtId="181" fontId="4" fillId="0" borderId="0" xfId="16" applyFont="1" applyBorder="1" applyAlignment="1">
      <alignment/>
    </xf>
    <xf numFmtId="182" fontId="4" fillId="0" borderId="0" xfId="16" applyNumberFormat="1" applyFont="1" applyAlignment="1">
      <alignment vertical="top"/>
    </xf>
    <xf numFmtId="181" fontId="4" fillId="0" borderId="0" xfId="16" applyFont="1" applyBorder="1" applyAlignment="1">
      <alignment vertical="top"/>
    </xf>
    <xf numFmtId="181" fontId="4" fillId="0" borderId="11" xfId="16" applyFont="1" applyBorder="1" applyAlignment="1">
      <alignment/>
    </xf>
    <xf numFmtId="182" fontId="4" fillId="0" borderId="21" xfId="16" applyNumberFormat="1" applyFont="1" applyFill="1" applyBorder="1" applyAlignment="1">
      <alignment horizontal="distributed" vertical="center"/>
    </xf>
    <xf numFmtId="182" fontId="4" fillId="0" borderId="22" xfId="16" applyNumberFormat="1" applyFont="1" applyFill="1" applyBorder="1" applyAlignment="1">
      <alignment horizontal="distributed" vertical="center"/>
    </xf>
    <xf numFmtId="185" fontId="4" fillId="0" borderId="8" xfId="16" applyNumberFormat="1" applyFont="1" applyFill="1" applyBorder="1" applyAlignment="1">
      <alignment horizont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5" fontId="4" fillId="0" borderId="0" xfId="16" applyNumberFormat="1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4" xfId="0" applyFont="1" applyFill="1" applyBorder="1" applyAlignment="1">
      <alignment horizontal="distributed" vertical="center" wrapText="1" shrinkToFit="1"/>
    </xf>
    <xf numFmtId="0" fontId="4" fillId="0" borderId="5" xfId="0" applyFont="1" applyFill="1" applyBorder="1" applyAlignment="1">
      <alignment horizontal="distributed" vertical="center" wrapText="1" shrinkToFit="1"/>
    </xf>
    <xf numFmtId="181" fontId="4" fillId="0" borderId="19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2" fontId="4" fillId="0" borderId="25" xfId="16" applyNumberFormat="1" applyFont="1" applyFill="1" applyBorder="1" applyAlignment="1">
      <alignment horizontal="distributed" vertical="center" wrapText="1"/>
    </xf>
    <xf numFmtId="182" fontId="4" fillId="0" borderId="6" xfId="16" applyNumberFormat="1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 shrinkToFit="1"/>
    </xf>
    <xf numFmtId="181" fontId="4" fillId="0" borderId="27" xfId="16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shrinkToFit="1"/>
    </xf>
    <xf numFmtId="181" fontId="4" fillId="0" borderId="15" xfId="16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4" fillId="0" borderId="28" xfId="0" applyFont="1" applyFill="1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29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181" fontId="4" fillId="0" borderId="28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30" xfId="16" applyFont="1" applyFill="1" applyBorder="1" applyAlignment="1">
      <alignment vertical="center" wrapText="1"/>
    </xf>
    <xf numFmtId="181" fontId="4" fillId="0" borderId="13" xfId="16" applyFont="1" applyFill="1" applyBorder="1" applyAlignment="1">
      <alignment horizontal="center"/>
    </xf>
    <xf numFmtId="181" fontId="4" fillId="0" borderId="27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0" fontId="4" fillId="0" borderId="23" xfId="0" applyFont="1" applyFill="1" applyBorder="1" applyAlignment="1">
      <alignment horizontal="distributed" vertical="top" wrapText="1"/>
    </xf>
    <xf numFmtId="0" fontId="4" fillId="0" borderId="24" xfId="0" applyFont="1" applyFill="1" applyBorder="1" applyAlignment="1">
      <alignment horizontal="distributed" vertical="top" wrapText="1"/>
    </xf>
    <xf numFmtId="181" fontId="4" fillId="0" borderId="13" xfId="16" applyFont="1" applyFill="1" applyBorder="1" applyAlignment="1">
      <alignment horizontal="distributed"/>
    </xf>
    <xf numFmtId="181" fontId="4" fillId="0" borderId="16" xfId="16" applyFont="1" applyFill="1" applyBorder="1" applyAlignment="1">
      <alignment horizontal="distributed"/>
    </xf>
    <xf numFmtId="181" fontId="4" fillId="0" borderId="31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5" fontId="4" fillId="0" borderId="27" xfId="16" applyNumberFormat="1" applyFont="1" applyFill="1" applyBorder="1" applyAlignment="1">
      <alignment horizontal="center"/>
    </xf>
    <xf numFmtId="185" fontId="4" fillId="0" borderId="16" xfId="16" applyNumberFormat="1" applyFont="1" applyFill="1" applyBorder="1" applyAlignment="1">
      <alignment horizont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zoomScale="70" zoomScaleNormal="70" workbookViewId="0" topLeftCell="A1">
      <pane xSplit="3" ySplit="8" topLeftCell="L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56" sqref="U5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5.25390625" style="1" customWidth="1"/>
    <col min="13" max="13" width="15.25390625" style="20" customWidth="1"/>
    <col min="14" max="20" width="15.25390625" style="1" customWidth="1"/>
    <col min="21" max="22" width="11.125" style="1" customWidth="1"/>
    <col min="23" max="23" width="11.125" style="44" customWidth="1"/>
    <col min="24" max="24" width="9.125" style="1" bestFit="1" customWidth="1"/>
    <col min="25" max="16384" width="8.625" style="1" customWidth="1"/>
  </cols>
  <sheetData>
    <row r="1" spans="2:19" ht="24">
      <c r="B1" s="2" t="s">
        <v>0</v>
      </c>
      <c r="M1" s="3" t="s">
        <v>1</v>
      </c>
      <c r="S1" s="4" t="s">
        <v>2</v>
      </c>
    </row>
    <row r="2" spans="1:23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7"/>
    </row>
    <row r="3" spans="1:23" ht="16.5" customHeight="1">
      <c r="A3" s="7"/>
      <c r="B3" s="104" t="s">
        <v>3</v>
      </c>
      <c r="C3" s="8"/>
      <c r="E3" s="105" t="s">
        <v>155</v>
      </c>
      <c r="F3" s="106"/>
      <c r="G3" s="107"/>
      <c r="H3" s="113" t="s">
        <v>148</v>
      </c>
      <c r="J3" s="71" t="s">
        <v>150</v>
      </c>
      <c r="K3" s="72"/>
      <c r="L3" s="72"/>
      <c r="M3" s="76" t="s">
        <v>140</v>
      </c>
      <c r="N3" s="94" t="s">
        <v>141</v>
      </c>
      <c r="O3" s="118"/>
      <c r="P3" s="97" t="s">
        <v>161</v>
      </c>
      <c r="Q3" s="100" t="s">
        <v>151</v>
      </c>
      <c r="R3" s="101"/>
      <c r="S3" s="101"/>
      <c r="T3" s="101"/>
      <c r="U3" s="79" t="s">
        <v>152</v>
      </c>
      <c r="V3" s="80"/>
      <c r="W3" s="80"/>
    </row>
    <row r="4" spans="1:23" ht="15.75" customHeight="1">
      <c r="A4" s="9"/>
      <c r="B4" s="73"/>
      <c r="C4" s="10"/>
      <c r="D4" s="68" t="s">
        <v>154</v>
      </c>
      <c r="E4" s="108" t="s">
        <v>4</v>
      </c>
      <c r="F4" s="83" t="s">
        <v>5</v>
      </c>
      <c r="G4" s="83" t="s">
        <v>6</v>
      </c>
      <c r="H4" s="114"/>
      <c r="I4" s="67" t="s">
        <v>154</v>
      </c>
      <c r="J4" s="83" t="s">
        <v>7</v>
      </c>
      <c r="K4" s="83" t="s">
        <v>8</v>
      </c>
      <c r="L4" s="75" t="s">
        <v>143</v>
      </c>
      <c r="M4" s="77"/>
      <c r="N4" s="95"/>
      <c r="O4" s="119"/>
      <c r="P4" s="98"/>
      <c r="Q4" s="102"/>
      <c r="R4" s="103"/>
      <c r="S4" s="103"/>
      <c r="T4" s="103"/>
      <c r="U4" s="83" t="s">
        <v>139</v>
      </c>
      <c r="V4" s="83" t="s">
        <v>138</v>
      </c>
      <c r="W4" s="55" t="s">
        <v>137</v>
      </c>
    </row>
    <row r="5" spans="1:23" ht="15.75" customHeight="1">
      <c r="A5" s="9"/>
      <c r="B5" s="73"/>
      <c r="C5" s="10"/>
      <c r="D5" s="60" t="s">
        <v>147</v>
      </c>
      <c r="E5" s="109"/>
      <c r="F5" s="84"/>
      <c r="G5" s="84"/>
      <c r="H5" s="114"/>
      <c r="I5" s="123" t="s">
        <v>149</v>
      </c>
      <c r="J5" s="111"/>
      <c r="K5" s="111"/>
      <c r="L5" s="69"/>
      <c r="M5" s="77"/>
      <c r="N5" s="95"/>
      <c r="O5" s="88" t="s">
        <v>142</v>
      </c>
      <c r="P5" s="98"/>
      <c r="Q5" s="127" t="s">
        <v>120</v>
      </c>
      <c r="R5" s="128"/>
      <c r="S5" s="129"/>
      <c r="T5" s="116" t="s">
        <v>116</v>
      </c>
      <c r="U5" s="84"/>
      <c r="V5" s="84"/>
      <c r="W5" s="81" t="s">
        <v>136</v>
      </c>
    </row>
    <row r="6" spans="1:23" ht="31.5" customHeight="1" thickBot="1">
      <c r="A6" s="5"/>
      <c r="B6" s="74"/>
      <c r="C6" s="12"/>
      <c r="D6" s="61"/>
      <c r="E6" s="110"/>
      <c r="F6" s="85"/>
      <c r="G6" s="85"/>
      <c r="H6" s="115"/>
      <c r="I6" s="124"/>
      <c r="J6" s="112"/>
      <c r="K6" s="112"/>
      <c r="L6" s="70"/>
      <c r="M6" s="78"/>
      <c r="N6" s="96"/>
      <c r="O6" s="89"/>
      <c r="P6" s="99"/>
      <c r="Q6" s="29" t="s">
        <v>9</v>
      </c>
      <c r="R6" s="29" t="s">
        <v>10</v>
      </c>
      <c r="S6" s="29" t="s">
        <v>11</v>
      </c>
      <c r="T6" s="117"/>
      <c r="U6" s="85"/>
      <c r="V6" s="85"/>
      <c r="W6" s="82"/>
    </row>
    <row r="7" spans="1:23" ht="17.25" customHeight="1" thickBot="1">
      <c r="A7" s="5"/>
      <c r="B7" s="11" t="s">
        <v>12</v>
      </c>
      <c r="C7" s="12"/>
      <c r="D7" s="13" t="s">
        <v>123</v>
      </c>
      <c r="E7" s="120" t="s">
        <v>133</v>
      </c>
      <c r="F7" s="121"/>
      <c r="G7" s="122"/>
      <c r="H7" s="125" t="s">
        <v>132</v>
      </c>
      <c r="I7" s="126"/>
      <c r="J7" s="120" t="s">
        <v>125</v>
      </c>
      <c r="K7" s="122"/>
      <c r="L7" s="14" t="s">
        <v>123</v>
      </c>
      <c r="M7" s="39" t="s">
        <v>126</v>
      </c>
      <c r="N7" s="130" t="s">
        <v>157</v>
      </c>
      <c r="O7" s="131"/>
      <c r="P7" s="33" t="s">
        <v>158</v>
      </c>
      <c r="Q7" s="120" t="s">
        <v>124</v>
      </c>
      <c r="R7" s="121"/>
      <c r="S7" s="122"/>
      <c r="T7" s="14" t="s">
        <v>123</v>
      </c>
      <c r="U7" s="86" t="s">
        <v>135</v>
      </c>
      <c r="V7" s="87"/>
      <c r="W7" s="87"/>
    </row>
    <row r="8" spans="1:23" ht="17.25" customHeight="1">
      <c r="A8" s="15"/>
      <c r="B8" s="26" t="s">
        <v>111</v>
      </c>
      <c r="C8" s="16"/>
      <c r="D8" s="32" t="s">
        <v>113</v>
      </c>
      <c r="E8" s="134" t="s">
        <v>14</v>
      </c>
      <c r="F8" s="134"/>
      <c r="G8" s="135"/>
      <c r="H8" s="17" t="s">
        <v>15</v>
      </c>
      <c r="I8" s="41" t="s">
        <v>14</v>
      </c>
      <c r="J8" s="18" t="s">
        <v>16</v>
      </c>
      <c r="K8" s="18" t="s">
        <v>17</v>
      </c>
      <c r="L8" s="42" t="s">
        <v>13</v>
      </c>
      <c r="M8" s="57" t="s">
        <v>114</v>
      </c>
      <c r="N8" s="92" t="s">
        <v>18</v>
      </c>
      <c r="O8" s="93"/>
      <c r="P8" s="18" t="s">
        <v>19</v>
      </c>
      <c r="Q8" s="140" t="s">
        <v>121</v>
      </c>
      <c r="R8" s="141"/>
      <c r="S8" s="142"/>
      <c r="T8" s="17" t="s">
        <v>20</v>
      </c>
      <c r="U8" s="58" t="s">
        <v>134</v>
      </c>
      <c r="V8" s="40" t="s">
        <v>17</v>
      </c>
      <c r="W8" s="56" t="s">
        <v>144</v>
      </c>
    </row>
    <row r="9" spans="2:29" ht="15.75" customHeight="1">
      <c r="B9" s="19" t="s">
        <v>21</v>
      </c>
      <c r="C9" s="10"/>
      <c r="D9" s="9">
        <v>13010</v>
      </c>
      <c r="E9" s="9">
        <v>63600</v>
      </c>
      <c r="F9" s="30">
        <v>4796</v>
      </c>
      <c r="G9" s="9">
        <v>12200</v>
      </c>
      <c r="H9" s="9">
        <f>SUM(H10:H11)</f>
        <v>14183</v>
      </c>
      <c r="I9" s="9">
        <v>278477</v>
      </c>
      <c r="J9" s="9">
        <f>SUM(J10:J11)</f>
        <v>2564</v>
      </c>
      <c r="K9" s="9">
        <f>SUM(K10:K11)</f>
        <v>62957</v>
      </c>
      <c r="L9" s="9">
        <v>1493485</v>
      </c>
      <c r="M9" s="20">
        <v>98.1</v>
      </c>
      <c r="N9" s="9">
        <f aca="true" t="shared" si="0" ref="N9:T9">SUM(N10:N11)</f>
        <v>581287</v>
      </c>
      <c r="O9" s="9">
        <f t="shared" si="0"/>
        <v>80503</v>
      </c>
      <c r="P9" s="9">
        <f t="shared" si="0"/>
        <v>469037</v>
      </c>
      <c r="Q9" s="9">
        <f t="shared" si="0"/>
        <v>23569</v>
      </c>
      <c r="R9" s="9">
        <f t="shared" si="0"/>
        <v>4064</v>
      </c>
      <c r="S9" s="9">
        <f t="shared" si="0"/>
        <v>19505</v>
      </c>
      <c r="T9" s="9">
        <f t="shared" si="0"/>
        <v>329806321</v>
      </c>
      <c r="U9" s="30">
        <v>13873</v>
      </c>
      <c r="V9" s="30">
        <v>20362</v>
      </c>
      <c r="W9" s="46">
        <v>13.58</v>
      </c>
      <c r="AC9" s="9"/>
    </row>
    <row r="10" spans="2:23" ht="33" customHeight="1">
      <c r="B10" s="19" t="s">
        <v>22</v>
      </c>
      <c r="C10" s="10"/>
      <c r="D10" s="21">
        <f aca="true" t="shared" si="1" ref="D10:K10">SUM(D12:D19)</f>
        <v>3603</v>
      </c>
      <c r="E10" s="21">
        <f t="shared" si="1"/>
        <v>21739</v>
      </c>
      <c r="F10" s="21">
        <f t="shared" si="1"/>
        <v>1942</v>
      </c>
      <c r="G10" s="21">
        <f t="shared" si="1"/>
        <v>3765</v>
      </c>
      <c r="H10" s="9">
        <f t="shared" si="1"/>
        <v>3457</v>
      </c>
      <c r="I10" s="9">
        <f t="shared" si="1"/>
        <v>64200</v>
      </c>
      <c r="J10" s="9">
        <f t="shared" si="1"/>
        <v>1192</v>
      </c>
      <c r="K10" s="9">
        <f t="shared" si="1"/>
        <v>37387</v>
      </c>
      <c r="L10" s="9">
        <v>960095</v>
      </c>
      <c r="M10" s="20">
        <v>98.4</v>
      </c>
      <c r="N10" s="9">
        <f>SUM(N12:N21)</f>
        <v>417015</v>
      </c>
      <c r="O10" s="9">
        <f>SUM(O12:O21)</f>
        <v>59598</v>
      </c>
      <c r="P10" s="9">
        <f>SUM(P12:P21)</f>
        <v>323999</v>
      </c>
      <c r="Q10" s="9">
        <f>SUM(Q12:Q19)</f>
        <v>14823</v>
      </c>
      <c r="R10" s="9">
        <f>SUM(R12:R19)</f>
        <v>2831</v>
      </c>
      <c r="S10" s="9">
        <f>SUM(S12:S19)</f>
        <v>11992</v>
      </c>
      <c r="T10" s="9">
        <f>SUM(T12:T19)</f>
        <v>257375429</v>
      </c>
      <c r="U10" s="9">
        <v>9889</v>
      </c>
      <c r="V10" s="9">
        <v>14593</v>
      </c>
      <c r="W10" s="45">
        <v>15.24</v>
      </c>
    </row>
    <row r="11" spans="2:23" ht="33" customHeight="1">
      <c r="B11" s="19" t="s">
        <v>23</v>
      </c>
      <c r="C11" s="10"/>
      <c r="D11" s="21">
        <f>SUM(D22,D38,D42,D47,'南串山町～上対馬町'!D18,'南串山町～上対馬町'!D32,'南串山町～上対馬町'!D43,'南串山町～上対馬町'!D48)</f>
        <v>9409</v>
      </c>
      <c r="E11" s="21">
        <f>SUM(E22,E38,E42,E47,'南串山町～上対馬町'!E18,'南串山町～上対馬町'!E32,'南串山町～上対馬町'!E43,'南串山町～上対馬町'!E48)</f>
        <v>41831</v>
      </c>
      <c r="F11" s="21">
        <f>SUM(F22,F38,F42,F47,'南串山町～上対馬町'!F18,'南串山町～上対馬町'!F32,'南串山町～上対馬町'!F43,'南串山町～上対馬町'!F48)</f>
        <v>2853</v>
      </c>
      <c r="G11" s="21">
        <f>SUM(G22,G38,G42,G47,'南串山町～上対馬町'!G18,'南串山町～上対馬町'!G32,'南串山町～上対馬町'!G43,'南串山町～上対馬町'!G48)</f>
        <v>8449</v>
      </c>
      <c r="H11" s="9">
        <f>SUM(H22,H38,H42,H47,'南串山町～上対馬町'!H18,'南串山町～上対馬町'!H32,'南串山町～上対馬町'!H43,'南串山町～上対馬町'!H48)</f>
        <v>10726</v>
      </c>
      <c r="I11" s="9">
        <f>SUM(I22,I38,I42,I47,'南串山町～上対馬町'!I18,'南串山町～上対馬町'!I32,'南串山町～上対馬町'!I43,'南串山町～上対馬町'!I48)</f>
        <v>214280</v>
      </c>
      <c r="J11" s="9">
        <f>SUM(J22,J38,J42,J47,'南串山町～上対馬町'!J18,'南串山町～上対馬町'!J32,'南串山町～上対馬町'!J43,'南串山町～上対馬町'!J48)</f>
        <v>1372</v>
      </c>
      <c r="K11" s="9">
        <f>SUM(K22,K38,K42,K47,'南串山町～上対馬町'!K18,'南串山町～上対馬町'!K32,'南串山町～上対馬町'!K43,'南串山町～上対馬町'!K48)</f>
        <v>25570</v>
      </c>
      <c r="L11" s="1">
        <v>533391</v>
      </c>
      <c r="M11" s="20">
        <v>97.5</v>
      </c>
      <c r="N11" s="9">
        <f>SUM(N22,N38,N42,N47,'南串山町～上対馬町'!N18,'南串山町～上対馬町'!N32,'南串山町～上対馬町'!N43,'南串山町～上対馬町'!N48)</f>
        <v>164272</v>
      </c>
      <c r="O11" s="9">
        <f>SUM(O22,O38,O42,O47,'南串山町～上対馬町'!O18,'南串山町～上対馬町'!O32,'南串山町～上対馬町'!O43,'南串山町～上対馬町'!O48)</f>
        <v>20905</v>
      </c>
      <c r="P11" s="9">
        <f>SUM(P22,P38,P42,P47,'南串山町～上対馬町'!P18,'南串山町～上対馬町'!P32,'南串山町～上対馬町'!P43,'南串山町～上対馬町'!P48)</f>
        <v>145038</v>
      </c>
      <c r="Q11" s="9">
        <f>SUM(Q22,Q38,Q42,Q47,'南串山町～上対馬町'!Q18,'南串山町～上対馬町'!Q32,'南串山町～上対馬町'!Q43,'南串山町～上対馬町'!Q48)</f>
        <v>8746</v>
      </c>
      <c r="R11" s="9">
        <f>SUM(R22,R38,R42,R47,'南串山町～上対馬町'!R18,'南串山町～上対馬町'!R32,'南串山町～上対馬町'!R43,'南串山町～上対馬町'!R48)</f>
        <v>1233</v>
      </c>
      <c r="S11" s="9">
        <f>SUM(S22,S38,S42,S47,'南串山町～上対馬町'!S18,'南串山町～上対馬町'!S32,'南串山町～上対馬町'!S43,'南串山町～上対馬町'!S48)</f>
        <v>7513</v>
      </c>
      <c r="T11" s="9">
        <f>SUM(T22,T38,T42,T47,'南串山町～上対馬町'!T18,'南串山町～上対馬町'!T32,'南串山町～上対馬町'!T43,'南串山町～上対馬町'!T48)</f>
        <v>72430892</v>
      </c>
      <c r="U11" s="9">
        <v>3984</v>
      </c>
      <c r="V11" s="9">
        <v>5769</v>
      </c>
      <c r="W11" s="45">
        <v>10.64</v>
      </c>
    </row>
    <row r="12" spans="2:23" ht="33" customHeight="1">
      <c r="B12" s="19" t="s">
        <v>24</v>
      </c>
      <c r="C12" s="10"/>
      <c r="D12" s="9">
        <v>490</v>
      </c>
      <c r="E12" s="1">
        <v>362</v>
      </c>
      <c r="F12" s="21" t="s">
        <v>112</v>
      </c>
      <c r="G12" s="1">
        <v>768</v>
      </c>
      <c r="H12" s="1">
        <v>616</v>
      </c>
      <c r="I12" s="1">
        <v>32910</v>
      </c>
      <c r="J12" s="1">
        <v>412</v>
      </c>
      <c r="K12" s="1">
        <v>13530</v>
      </c>
      <c r="L12" s="1">
        <v>422565</v>
      </c>
      <c r="M12" s="20">
        <v>97.8</v>
      </c>
      <c r="N12" s="1">
        <v>180064</v>
      </c>
      <c r="O12" s="1">
        <v>24679</v>
      </c>
      <c r="P12" s="1">
        <v>142528</v>
      </c>
      <c r="Q12" s="9">
        <f>SUM(R12:S12)</f>
        <v>6515</v>
      </c>
      <c r="R12" s="1">
        <v>1234</v>
      </c>
      <c r="S12" s="1">
        <v>5281</v>
      </c>
      <c r="T12" s="1">
        <v>123030625</v>
      </c>
      <c r="U12" s="9">
        <v>4935</v>
      </c>
      <c r="V12" s="9">
        <v>7444</v>
      </c>
      <c r="W12" s="45">
        <v>17.78</v>
      </c>
    </row>
    <row r="13" spans="2:23" ht="15.75" customHeight="1">
      <c r="B13" s="19" t="s">
        <v>25</v>
      </c>
      <c r="C13" s="10"/>
      <c r="D13" s="9">
        <v>654</v>
      </c>
      <c r="E13" s="1">
        <v>4100</v>
      </c>
      <c r="F13" s="9">
        <v>2</v>
      </c>
      <c r="G13" s="1">
        <v>340</v>
      </c>
      <c r="H13" s="1">
        <v>564</v>
      </c>
      <c r="I13" s="1">
        <v>11064</v>
      </c>
      <c r="J13" s="1">
        <v>264</v>
      </c>
      <c r="K13" s="1">
        <v>6922</v>
      </c>
      <c r="L13" s="1">
        <v>138124</v>
      </c>
      <c r="M13" s="20">
        <v>99.9</v>
      </c>
      <c r="N13" s="1">
        <v>96864</v>
      </c>
      <c r="O13" s="1">
        <v>14232</v>
      </c>
      <c r="P13" s="1">
        <v>71920</v>
      </c>
      <c r="Q13" s="9">
        <f aca="true" t="shared" si="2" ref="Q13:Q29">SUM(R13:S13)</f>
        <v>3578</v>
      </c>
      <c r="R13" s="1">
        <v>746</v>
      </c>
      <c r="S13" s="1">
        <v>2832</v>
      </c>
      <c r="T13" s="1">
        <v>65642448</v>
      </c>
      <c r="U13" s="9">
        <v>2548</v>
      </c>
      <c r="V13" s="9">
        <v>3594</v>
      </c>
      <c r="W13" s="45">
        <v>14.99</v>
      </c>
    </row>
    <row r="14" spans="2:23" ht="15.75" customHeight="1">
      <c r="B14" s="19" t="s">
        <v>26</v>
      </c>
      <c r="C14" s="10"/>
      <c r="D14" s="9">
        <v>536</v>
      </c>
      <c r="E14" s="1">
        <v>617</v>
      </c>
      <c r="F14" s="9">
        <v>3</v>
      </c>
      <c r="G14" s="1">
        <v>118</v>
      </c>
      <c r="H14" s="1">
        <v>271</v>
      </c>
      <c r="I14" s="1">
        <v>540</v>
      </c>
      <c r="J14" s="1">
        <v>76</v>
      </c>
      <c r="K14" s="1">
        <v>1790</v>
      </c>
      <c r="L14" s="1">
        <v>21894</v>
      </c>
      <c r="M14" s="20">
        <v>99.9</v>
      </c>
      <c r="N14" s="1">
        <v>15312</v>
      </c>
      <c r="O14" s="1">
        <v>2186</v>
      </c>
      <c r="P14" s="1">
        <v>11794</v>
      </c>
      <c r="Q14" s="9">
        <f t="shared" si="2"/>
        <v>788</v>
      </c>
      <c r="R14" s="1">
        <v>143</v>
      </c>
      <c r="S14" s="1">
        <v>645</v>
      </c>
      <c r="T14" s="1">
        <v>9483321</v>
      </c>
      <c r="U14" s="9">
        <v>193</v>
      </c>
      <c r="V14" s="9">
        <v>271</v>
      </c>
      <c r="W14" s="45">
        <v>6.92</v>
      </c>
    </row>
    <row r="15" spans="2:23" ht="15.75" customHeight="1">
      <c r="B15" s="19" t="s">
        <v>27</v>
      </c>
      <c r="C15" s="10"/>
      <c r="D15" s="9">
        <v>502</v>
      </c>
      <c r="E15" s="1">
        <v>5890</v>
      </c>
      <c r="F15" s="9">
        <v>1390</v>
      </c>
      <c r="G15" s="1">
        <v>515</v>
      </c>
      <c r="H15" s="22">
        <v>77</v>
      </c>
      <c r="I15" s="22">
        <v>2781</v>
      </c>
      <c r="J15" s="1">
        <v>163</v>
      </c>
      <c r="K15" s="1">
        <v>8104</v>
      </c>
      <c r="L15" s="1">
        <v>276954</v>
      </c>
      <c r="M15" s="20">
        <v>97.6</v>
      </c>
      <c r="N15" s="1">
        <v>36128</v>
      </c>
      <c r="O15" s="1">
        <v>6812</v>
      </c>
      <c r="P15" s="1">
        <v>27391</v>
      </c>
      <c r="Q15" s="9">
        <f t="shared" si="2"/>
        <v>1479</v>
      </c>
      <c r="R15" s="1">
        <v>350</v>
      </c>
      <c r="S15" s="1">
        <v>1129</v>
      </c>
      <c r="T15" s="1">
        <v>27862658</v>
      </c>
      <c r="U15" s="9">
        <v>586</v>
      </c>
      <c r="V15" s="9">
        <v>884</v>
      </c>
      <c r="W15" s="45">
        <v>9.2</v>
      </c>
    </row>
    <row r="16" spans="2:23" ht="15.75" customHeight="1">
      <c r="B16" s="19" t="s">
        <v>28</v>
      </c>
      <c r="C16" s="10"/>
      <c r="D16" s="9">
        <v>632</v>
      </c>
      <c r="E16" s="1">
        <v>2670</v>
      </c>
      <c r="F16" s="9">
        <v>37</v>
      </c>
      <c r="G16" s="1">
        <v>201</v>
      </c>
      <c r="H16" s="1">
        <v>189</v>
      </c>
      <c r="I16" s="1">
        <v>374</v>
      </c>
      <c r="J16" s="1">
        <v>150</v>
      </c>
      <c r="K16" s="1">
        <v>4367</v>
      </c>
      <c r="L16" s="1">
        <v>71245</v>
      </c>
      <c r="M16" s="20">
        <v>97.4</v>
      </c>
      <c r="N16" s="1">
        <v>31124</v>
      </c>
      <c r="O16" s="1">
        <v>4420</v>
      </c>
      <c r="P16" s="1">
        <v>24615</v>
      </c>
      <c r="Q16" s="9">
        <f t="shared" si="2"/>
        <v>1036</v>
      </c>
      <c r="R16" s="1">
        <v>185</v>
      </c>
      <c r="S16" s="1">
        <v>851</v>
      </c>
      <c r="T16" s="1">
        <v>17326712</v>
      </c>
      <c r="U16" s="9">
        <v>722</v>
      </c>
      <c r="V16" s="9">
        <v>1066</v>
      </c>
      <c r="W16" s="45">
        <v>12.27</v>
      </c>
    </row>
    <row r="17" spans="2:23" ht="33" customHeight="1">
      <c r="B17" s="19" t="s">
        <v>29</v>
      </c>
      <c r="C17" s="10"/>
      <c r="D17" s="9">
        <v>276</v>
      </c>
      <c r="E17" s="1">
        <v>1180</v>
      </c>
      <c r="F17" s="9">
        <v>476</v>
      </c>
      <c r="G17" s="1">
        <v>1310</v>
      </c>
      <c r="H17" s="1">
        <v>522</v>
      </c>
      <c r="I17" s="1">
        <v>8394</v>
      </c>
      <c r="J17" s="1">
        <v>30</v>
      </c>
      <c r="K17" s="1">
        <v>468</v>
      </c>
      <c r="L17" s="1">
        <v>4848</v>
      </c>
      <c r="M17" s="20">
        <v>96.9</v>
      </c>
      <c r="N17" s="1">
        <v>12387</v>
      </c>
      <c r="O17" s="1">
        <v>1318</v>
      </c>
      <c r="P17" s="1">
        <v>9550</v>
      </c>
      <c r="Q17" s="9">
        <f t="shared" si="2"/>
        <v>640</v>
      </c>
      <c r="R17" s="1">
        <v>94</v>
      </c>
      <c r="S17" s="1">
        <v>546</v>
      </c>
      <c r="T17" s="1">
        <v>5929825</v>
      </c>
      <c r="U17" s="9">
        <v>307</v>
      </c>
      <c r="V17" s="9">
        <v>458</v>
      </c>
      <c r="W17" s="45">
        <v>17.04</v>
      </c>
    </row>
    <row r="18" spans="2:23" ht="15.75" customHeight="1">
      <c r="B18" s="19" t="s">
        <v>30</v>
      </c>
      <c r="C18" s="10"/>
      <c r="D18" s="9">
        <v>231</v>
      </c>
      <c r="E18" s="1">
        <v>3800</v>
      </c>
      <c r="F18" s="9">
        <v>0</v>
      </c>
      <c r="G18" s="1">
        <v>161</v>
      </c>
      <c r="H18" s="1">
        <v>1019</v>
      </c>
      <c r="I18" s="1">
        <v>4934</v>
      </c>
      <c r="J18" s="1">
        <v>61</v>
      </c>
      <c r="K18" s="1">
        <v>807</v>
      </c>
      <c r="L18" s="1">
        <v>6165</v>
      </c>
      <c r="M18" s="20">
        <v>97.7</v>
      </c>
      <c r="N18" s="1">
        <v>8434</v>
      </c>
      <c r="O18" s="1">
        <v>1046</v>
      </c>
      <c r="P18" s="1">
        <v>7006</v>
      </c>
      <c r="Q18" s="9">
        <f t="shared" si="2"/>
        <v>425</v>
      </c>
      <c r="R18" s="1">
        <v>30</v>
      </c>
      <c r="S18" s="1">
        <v>395</v>
      </c>
      <c r="T18" s="1">
        <v>2104034</v>
      </c>
      <c r="U18" s="9">
        <v>150</v>
      </c>
      <c r="V18" s="9">
        <v>195</v>
      </c>
      <c r="W18" s="45">
        <v>8.5</v>
      </c>
    </row>
    <row r="19" spans="2:23" ht="15.75" customHeight="1">
      <c r="B19" s="19" t="s">
        <v>31</v>
      </c>
      <c r="C19" s="10"/>
      <c r="D19" s="9">
        <v>282</v>
      </c>
      <c r="E19" s="1">
        <v>3120</v>
      </c>
      <c r="F19" s="9">
        <v>34</v>
      </c>
      <c r="G19" s="1">
        <v>352</v>
      </c>
      <c r="H19" s="1">
        <v>199</v>
      </c>
      <c r="I19" s="1">
        <v>3203</v>
      </c>
      <c r="J19" s="1">
        <v>36</v>
      </c>
      <c r="K19" s="1">
        <v>1399</v>
      </c>
      <c r="L19" s="1">
        <v>18299</v>
      </c>
      <c r="M19" s="20">
        <v>99.1</v>
      </c>
      <c r="N19" s="1">
        <v>8128</v>
      </c>
      <c r="O19" s="1">
        <v>972</v>
      </c>
      <c r="P19" s="1">
        <v>6282</v>
      </c>
      <c r="Q19" s="9">
        <f t="shared" si="2"/>
        <v>362</v>
      </c>
      <c r="R19" s="1">
        <v>49</v>
      </c>
      <c r="S19" s="1">
        <v>313</v>
      </c>
      <c r="T19" s="1">
        <v>5995806</v>
      </c>
      <c r="U19" s="9">
        <v>365</v>
      </c>
      <c r="V19" s="9">
        <v>563</v>
      </c>
      <c r="W19" s="45">
        <v>26.11</v>
      </c>
    </row>
    <row r="20" spans="2:23" ht="15.75" customHeight="1">
      <c r="B20" s="19" t="s">
        <v>127</v>
      </c>
      <c r="C20" s="10"/>
      <c r="D20" s="21" t="s">
        <v>112</v>
      </c>
      <c r="E20" s="21" t="s">
        <v>112</v>
      </c>
      <c r="F20" s="21" t="s">
        <v>112</v>
      </c>
      <c r="G20" s="21" t="s">
        <v>112</v>
      </c>
      <c r="H20" s="21" t="s">
        <v>112</v>
      </c>
      <c r="I20" s="21" t="s">
        <v>112</v>
      </c>
      <c r="J20" s="21" t="s">
        <v>112</v>
      </c>
      <c r="K20" s="21" t="s">
        <v>112</v>
      </c>
      <c r="L20" s="21" t="s">
        <v>112</v>
      </c>
      <c r="M20" s="21" t="s">
        <v>112</v>
      </c>
      <c r="N20" s="21">
        <v>16521</v>
      </c>
      <c r="O20" s="21">
        <v>2119</v>
      </c>
      <c r="P20" s="21">
        <v>14196</v>
      </c>
      <c r="Q20" s="21" t="s">
        <v>112</v>
      </c>
      <c r="R20" s="21" t="s">
        <v>112</v>
      </c>
      <c r="S20" s="21" t="s">
        <v>112</v>
      </c>
      <c r="T20" s="21" t="s">
        <v>112</v>
      </c>
      <c r="U20" s="9">
        <v>587</v>
      </c>
      <c r="V20" s="9">
        <v>779</v>
      </c>
      <c r="W20" s="45">
        <v>19.53</v>
      </c>
    </row>
    <row r="21" spans="2:23" ht="15.75" customHeight="1">
      <c r="B21" s="19" t="s">
        <v>128</v>
      </c>
      <c r="C21" s="10"/>
      <c r="D21" s="21" t="s">
        <v>112</v>
      </c>
      <c r="E21" s="21" t="s">
        <v>112</v>
      </c>
      <c r="F21" s="21" t="s">
        <v>112</v>
      </c>
      <c r="G21" s="21" t="s">
        <v>112</v>
      </c>
      <c r="H21" s="21" t="s">
        <v>112</v>
      </c>
      <c r="I21" s="21" t="s">
        <v>112</v>
      </c>
      <c r="J21" s="21" t="s">
        <v>112</v>
      </c>
      <c r="K21" s="21" t="s">
        <v>112</v>
      </c>
      <c r="L21" s="21" t="s">
        <v>112</v>
      </c>
      <c r="M21" s="21" t="s">
        <v>112</v>
      </c>
      <c r="N21" s="21">
        <v>12053</v>
      </c>
      <c r="O21" s="21">
        <v>1814</v>
      </c>
      <c r="P21" s="21">
        <v>8717</v>
      </c>
      <c r="Q21" s="21" t="s">
        <v>112</v>
      </c>
      <c r="R21" s="21" t="s">
        <v>112</v>
      </c>
      <c r="S21" s="21" t="s">
        <v>112</v>
      </c>
      <c r="T21" s="21" t="s">
        <v>112</v>
      </c>
      <c r="U21" s="9">
        <v>417</v>
      </c>
      <c r="V21" s="9">
        <v>638</v>
      </c>
      <c r="W21" s="45">
        <v>19.64</v>
      </c>
    </row>
    <row r="22" spans="2:23" ht="33" customHeight="1">
      <c r="B22" s="19" t="s">
        <v>32</v>
      </c>
      <c r="C22" s="10"/>
      <c r="D22" s="21">
        <f aca="true" t="shared" si="3" ref="D22:J22">SUM(D23:D37)</f>
        <v>1637</v>
      </c>
      <c r="E22" s="21">
        <f t="shared" si="3"/>
        <v>3463</v>
      </c>
      <c r="F22" s="21">
        <f t="shared" si="3"/>
        <v>1</v>
      </c>
      <c r="G22" s="21">
        <f t="shared" si="3"/>
        <v>1929</v>
      </c>
      <c r="H22" s="9">
        <f t="shared" si="3"/>
        <v>1941</v>
      </c>
      <c r="I22" s="9">
        <f t="shared" si="3"/>
        <v>5055</v>
      </c>
      <c r="J22" s="9">
        <f t="shared" si="3"/>
        <v>282</v>
      </c>
      <c r="K22" s="9">
        <v>8963</v>
      </c>
      <c r="L22" s="9">
        <v>332531</v>
      </c>
      <c r="M22" s="20">
        <v>98.2</v>
      </c>
      <c r="N22" s="9">
        <f aca="true" t="shared" si="4" ref="N22:T22">SUM(N23:N37)</f>
        <v>57660</v>
      </c>
      <c r="O22" s="9">
        <f t="shared" si="4"/>
        <v>6897</v>
      </c>
      <c r="P22" s="9">
        <f t="shared" si="4"/>
        <v>50977</v>
      </c>
      <c r="Q22" s="9">
        <f t="shared" si="4"/>
        <v>2073</v>
      </c>
      <c r="R22" s="9">
        <f t="shared" si="4"/>
        <v>356</v>
      </c>
      <c r="S22" s="9">
        <f t="shared" si="4"/>
        <v>1717</v>
      </c>
      <c r="T22" s="9">
        <f t="shared" si="4"/>
        <v>28640221</v>
      </c>
      <c r="U22" s="9">
        <v>1049</v>
      </c>
      <c r="V22" s="9">
        <v>1516</v>
      </c>
      <c r="W22" s="45">
        <v>9.12</v>
      </c>
    </row>
    <row r="23" spans="2:23" ht="33" customHeight="1">
      <c r="B23" s="21" t="s">
        <v>33</v>
      </c>
      <c r="C23" s="10"/>
      <c r="D23" s="9">
        <v>0</v>
      </c>
      <c r="E23" s="22" t="s">
        <v>112</v>
      </c>
      <c r="F23" s="21" t="s">
        <v>112</v>
      </c>
      <c r="G23" s="1">
        <v>0</v>
      </c>
      <c r="H23" s="1">
        <v>32</v>
      </c>
      <c r="I23" s="1">
        <v>25</v>
      </c>
      <c r="J23" s="1">
        <v>14</v>
      </c>
      <c r="K23" s="1">
        <v>1910</v>
      </c>
      <c r="L23" s="1">
        <v>145767</v>
      </c>
      <c r="M23" s="20">
        <v>100</v>
      </c>
      <c r="N23" s="23">
        <v>1674</v>
      </c>
      <c r="O23" s="23">
        <v>197</v>
      </c>
      <c r="P23" s="1">
        <v>1392</v>
      </c>
      <c r="Q23" s="9">
        <f t="shared" si="2"/>
        <v>63</v>
      </c>
      <c r="R23" s="1">
        <v>7</v>
      </c>
      <c r="S23" s="1">
        <v>56</v>
      </c>
      <c r="T23" s="1">
        <v>185282</v>
      </c>
      <c r="U23" s="9">
        <v>170</v>
      </c>
      <c r="V23" s="9">
        <v>271</v>
      </c>
      <c r="W23" s="45">
        <v>62.88</v>
      </c>
    </row>
    <row r="24" spans="2:23" ht="15.75" customHeight="1">
      <c r="B24" s="21" t="s">
        <v>34</v>
      </c>
      <c r="C24" s="10"/>
      <c r="D24" s="9">
        <v>1</v>
      </c>
      <c r="E24" s="22" t="s">
        <v>112</v>
      </c>
      <c r="F24" s="21" t="s">
        <v>112</v>
      </c>
      <c r="G24" s="1">
        <v>17</v>
      </c>
      <c r="H24" s="1">
        <v>37</v>
      </c>
      <c r="I24" s="1">
        <v>18</v>
      </c>
      <c r="J24" s="1">
        <v>1</v>
      </c>
      <c r="K24" s="28" t="s">
        <v>118</v>
      </c>
      <c r="L24" s="28" t="s">
        <v>118</v>
      </c>
      <c r="M24" s="20">
        <v>100</v>
      </c>
      <c r="N24" s="1">
        <v>470</v>
      </c>
      <c r="O24" s="1">
        <v>76</v>
      </c>
      <c r="P24" s="1">
        <v>399</v>
      </c>
      <c r="Q24" s="9">
        <f t="shared" si="2"/>
        <v>21</v>
      </c>
      <c r="R24" s="22" t="s">
        <v>112</v>
      </c>
      <c r="S24" s="1">
        <v>21</v>
      </c>
      <c r="T24" s="1">
        <v>38091</v>
      </c>
      <c r="U24" s="9">
        <v>28</v>
      </c>
      <c r="V24" s="9">
        <v>37</v>
      </c>
      <c r="W24" s="45">
        <v>40.72</v>
      </c>
    </row>
    <row r="25" spans="2:23" ht="15.75" customHeight="1">
      <c r="B25" s="21" t="s">
        <v>35</v>
      </c>
      <c r="C25" s="10"/>
      <c r="D25" s="21" t="s">
        <v>118</v>
      </c>
      <c r="E25" s="22" t="s">
        <v>112</v>
      </c>
      <c r="F25" s="21" t="s">
        <v>112</v>
      </c>
      <c r="G25" s="22" t="s">
        <v>112</v>
      </c>
      <c r="H25" s="1">
        <v>20</v>
      </c>
      <c r="I25" s="1">
        <v>49</v>
      </c>
      <c r="J25" s="1">
        <v>1</v>
      </c>
      <c r="K25" s="28" t="s">
        <v>118</v>
      </c>
      <c r="L25" s="28" t="s">
        <v>118</v>
      </c>
      <c r="M25" s="20">
        <v>100</v>
      </c>
      <c r="N25" s="1">
        <v>467</v>
      </c>
      <c r="O25" s="1">
        <v>37</v>
      </c>
      <c r="P25" s="1">
        <v>353</v>
      </c>
      <c r="Q25" s="9">
        <f t="shared" si="2"/>
        <v>21</v>
      </c>
      <c r="R25" s="22" t="s">
        <v>112</v>
      </c>
      <c r="S25" s="1">
        <v>21</v>
      </c>
      <c r="T25" s="1">
        <v>37678</v>
      </c>
      <c r="U25" s="9">
        <v>35</v>
      </c>
      <c r="V25" s="9">
        <v>57</v>
      </c>
      <c r="W25" s="45">
        <v>70.48</v>
      </c>
    </row>
    <row r="26" spans="2:23" ht="15.75" customHeight="1">
      <c r="B26" s="21" t="s">
        <v>36</v>
      </c>
      <c r="C26" s="10"/>
      <c r="D26" s="9">
        <v>23</v>
      </c>
      <c r="E26" s="1">
        <v>16</v>
      </c>
      <c r="F26" s="21" t="s">
        <v>112</v>
      </c>
      <c r="G26" s="22">
        <v>205</v>
      </c>
      <c r="H26" s="1">
        <v>243</v>
      </c>
      <c r="I26" s="1">
        <v>2267</v>
      </c>
      <c r="J26" s="1">
        <v>28</v>
      </c>
      <c r="K26" s="1">
        <v>393</v>
      </c>
      <c r="L26" s="1">
        <v>2056</v>
      </c>
      <c r="M26" s="20">
        <v>96.8</v>
      </c>
      <c r="N26" s="1">
        <v>2918</v>
      </c>
      <c r="O26" s="1">
        <v>295</v>
      </c>
      <c r="P26" s="1">
        <v>2713</v>
      </c>
      <c r="Q26" s="9">
        <f t="shared" si="2"/>
        <v>116</v>
      </c>
      <c r="R26" s="1">
        <v>7</v>
      </c>
      <c r="S26" s="1">
        <v>109</v>
      </c>
      <c r="T26" s="1">
        <v>308797</v>
      </c>
      <c r="U26" s="9">
        <v>60</v>
      </c>
      <c r="V26" s="9">
        <v>71</v>
      </c>
      <c r="W26" s="45">
        <v>9.27</v>
      </c>
    </row>
    <row r="27" spans="2:23" ht="15.75" customHeight="1">
      <c r="B27" s="21" t="s">
        <v>37</v>
      </c>
      <c r="C27" s="10"/>
      <c r="D27" s="9">
        <v>68</v>
      </c>
      <c r="E27" s="1">
        <v>0</v>
      </c>
      <c r="F27" s="21" t="s">
        <v>112</v>
      </c>
      <c r="G27" s="1">
        <v>223</v>
      </c>
      <c r="H27" s="1">
        <v>81</v>
      </c>
      <c r="I27" s="1">
        <v>80</v>
      </c>
      <c r="J27" s="1">
        <v>21</v>
      </c>
      <c r="K27" s="1">
        <v>189</v>
      </c>
      <c r="L27" s="1">
        <v>1193</v>
      </c>
      <c r="M27" s="20">
        <v>99.9</v>
      </c>
      <c r="N27" s="1">
        <v>4146</v>
      </c>
      <c r="O27" s="1">
        <v>409</v>
      </c>
      <c r="P27" s="1">
        <v>3750</v>
      </c>
      <c r="Q27" s="9">
        <f t="shared" si="2"/>
        <v>88</v>
      </c>
      <c r="R27" s="22">
        <v>4</v>
      </c>
      <c r="S27" s="1">
        <v>84</v>
      </c>
      <c r="T27" s="1">
        <v>534689</v>
      </c>
      <c r="U27" s="9">
        <v>101</v>
      </c>
      <c r="V27" s="9">
        <v>121</v>
      </c>
      <c r="W27" s="45">
        <v>10.06</v>
      </c>
    </row>
    <row r="28" spans="2:23" ht="29.25" customHeight="1">
      <c r="B28" s="21" t="s">
        <v>38</v>
      </c>
      <c r="C28" s="10"/>
      <c r="D28" s="9">
        <v>173</v>
      </c>
      <c r="E28" s="1">
        <v>287</v>
      </c>
      <c r="F28" s="21" t="s">
        <v>112</v>
      </c>
      <c r="G28" s="1">
        <v>37</v>
      </c>
      <c r="H28" s="1">
        <v>95</v>
      </c>
      <c r="I28" s="1">
        <v>73</v>
      </c>
      <c r="J28" s="1">
        <v>32</v>
      </c>
      <c r="K28" s="1">
        <v>1490</v>
      </c>
      <c r="L28" s="1">
        <v>25030</v>
      </c>
      <c r="M28" s="20">
        <v>99.1</v>
      </c>
      <c r="N28" s="1">
        <v>5910</v>
      </c>
      <c r="O28" s="1">
        <v>1085</v>
      </c>
      <c r="P28" s="1">
        <v>4894</v>
      </c>
      <c r="Q28" s="9">
        <f t="shared" si="2"/>
        <v>236</v>
      </c>
      <c r="R28" s="1">
        <v>74</v>
      </c>
      <c r="S28" s="1">
        <v>162</v>
      </c>
      <c r="T28" s="1">
        <v>7095987</v>
      </c>
      <c r="U28" s="9">
        <v>48</v>
      </c>
      <c r="V28" s="9">
        <v>74</v>
      </c>
      <c r="W28" s="45">
        <v>4.33</v>
      </c>
    </row>
    <row r="29" spans="2:23" ht="15.75" customHeight="1">
      <c r="B29" s="21" t="s">
        <v>39</v>
      </c>
      <c r="C29" s="10"/>
      <c r="D29" s="9">
        <v>130</v>
      </c>
      <c r="E29" s="1">
        <v>222</v>
      </c>
      <c r="F29" s="21" t="s">
        <v>112</v>
      </c>
      <c r="G29" s="1">
        <v>18</v>
      </c>
      <c r="H29" s="1">
        <v>34</v>
      </c>
      <c r="I29" s="1">
        <v>21</v>
      </c>
      <c r="J29" s="1">
        <v>35</v>
      </c>
      <c r="K29" s="1">
        <v>500</v>
      </c>
      <c r="L29" s="1">
        <v>5828</v>
      </c>
      <c r="M29" s="20">
        <v>99</v>
      </c>
      <c r="N29" s="1">
        <v>12862</v>
      </c>
      <c r="O29" s="1">
        <v>288</v>
      </c>
      <c r="P29" s="1">
        <v>12307</v>
      </c>
      <c r="Q29" s="9">
        <f t="shared" si="2"/>
        <v>387</v>
      </c>
      <c r="R29" s="1">
        <v>92</v>
      </c>
      <c r="S29" s="1">
        <v>295</v>
      </c>
      <c r="T29" s="1">
        <v>6823393</v>
      </c>
      <c r="U29" s="9">
        <v>80</v>
      </c>
      <c r="V29" s="9">
        <v>140</v>
      </c>
      <c r="W29" s="45">
        <v>3.33</v>
      </c>
    </row>
    <row r="30" spans="2:23" ht="15.75" customHeight="1">
      <c r="B30" s="21" t="s">
        <v>40</v>
      </c>
      <c r="C30" s="10"/>
      <c r="D30" s="9">
        <v>55</v>
      </c>
      <c r="E30" s="1">
        <v>114</v>
      </c>
      <c r="F30" s="21" t="s">
        <v>112</v>
      </c>
      <c r="G30" s="1">
        <v>19</v>
      </c>
      <c r="H30" s="1">
        <v>72</v>
      </c>
      <c r="I30" s="1">
        <v>47</v>
      </c>
      <c r="J30" s="1">
        <v>81</v>
      </c>
      <c r="K30" s="1">
        <v>2355</v>
      </c>
      <c r="L30" s="1">
        <v>68309</v>
      </c>
      <c r="M30" s="20">
        <v>99.5</v>
      </c>
      <c r="N30" s="1">
        <v>10276</v>
      </c>
      <c r="O30" s="1">
        <v>1888</v>
      </c>
      <c r="P30" s="1">
        <v>8098</v>
      </c>
      <c r="Q30" s="9">
        <f aca="true" t="shared" si="5" ref="Q30:Q37">SUM(R30:S30)</f>
        <v>426</v>
      </c>
      <c r="R30" s="1">
        <v>95</v>
      </c>
      <c r="S30" s="1">
        <v>331</v>
      </c>
      <c r="T30" s="1">
        <v>9490306</v>
      </c>
      <c r="U30" s="9">
        <v>129</v>
      </c>
      <c r="V30" s="9">
        <v>210</v>
      </c>
      <c r="W30" s="45">
        <v>7.32</v>
      </c>
    </row>
    <row r="31" spans="2:23" ht="15.75" customHeight="1">
      <c r="B31" s="21" t="s">
        <v>41</v>
      </c>
      <c r="C31" s="10"/>
      <c r="D31" s="9">
        <v>164</v>
      </c>
      <c r="E31" s="1">
        <v>548</v>
      </c>
      <c r="F31" s="21" t="s">
        <v>112</v>
      </c>
      <c r="G31" s="1">
        <v>39</v>
      </c>
      <c r="H31" s="1">
        <v>276</v>
      </c>
      <c r="I31" s="1">
        <v>68</v>
      </c>
      <c r="J31" s="1">
        <v>17</v>
      </c>
      <c r="K31" s="1">
        <v>220</v>
      </c>
      <c r="L31" s="1">
        <v>2462</v>
      </c>
      <c r="M31" s="20">
        <v>98</v>
      </c>
      <c r="N31" s="1">
        <v>4267</v>
      </c>
      <c r="O31" s="1">
        <v>670</v>
      </c>
      <c r="P31" s="1">
        <v>3579</v>
      </c>
      <c r="Q31" s="9">
        <f t="shared" si="5"/>
        <v>129</v>
      </c>
      <c r="R31" s="1">
        <v>22</v>
      </c>
      <c r="S31" s="1">
        <v>107</v>
      </c>
      <c r="T31" s="1">
        <v>1034150</v>
      </c>
      <c r="U31" s="9">
        <v>60</v>
      </c>
      <c r="V31" s="9">
        <v>82</v>
      </c>
      <c r="W31" s="45">
        <v>6.51</v>
      </c>
    </row>
    <row r="32" spans="2:23" ht="15.75" customHeight="1">
      <c r="B32" s="21" t="s">
        <v>42</v>
      </c>
      <c r="C32" s="10"/>
      <c r="D32" s="9">
        <v>278</v>
      </c>
      <c r="E32" s="1">
        <v>971</v>
      </c>
      <c r="F32" s="21" t="s">
        <v>112</v>
      </c>
      <c r="G32" s="1">
        <v>78</v>
      </c>
      <c r="H32" s="1">
        <v>173</v>
      </c>
      <c r="I32" s="1">
        <v>166</v>
      </c>
      <c r="J32" s="1">
        <v>13</v>
      </c>
      <c r="K32" s="1">
        <v>170</v>
      </c>
      <c r="L32" s="1">
        <v>1677</v>
      </c>
      <c r="M32" s="20">
        <v>96.8</v>
      </c>
      <c r="N32" s="1">
        <v>2977</v>
      </c>
      <c r="O32" s="1">
        <v>503</v>
      </c>
      <c r="P32" s="1">
        <v>2544</v>
      </c>
      <c r="Q32" s="9">
        <f t="shared" si="5"/>
        <v>132</v>
      </c>
      <c r="R32" s="1">
        <v>10</v>
      </c>
      <c r="S32" s="1">
        <v>122</v>
      </c>
      <c r="T32" s="1">
        <v>858034</v>
      </c>
      <c r="U32" s="9">
        <v>94</v>
      </c>
      <c r="V32" s="9">
        <v>130</v>
      </c>
      <c r="W32" s="45">
        <v>13.15</v>
      </c>
    </row>
    <row r="33" spans="2:23" ht="32.25" customHeight="1">
      <c r="B33" s="21" t="s">
        <v>43</v>
      </c>
      <c r="C33" s="10"/>
      <c r="D33" s="9">
        <v>587</v>
      </c>
      <c r="E33" s="1">
        <v>881</v>
      </c>
      <c r="F33" s="9">
        <v>0</v>
      </c>
      <c r="G33" s="1">
        <v>752</v>
      </c>
      <c r="H33" s="1">
        <v>208</v>
      </c>
      <c r="I33" s="1">
        <v>1412</v>
      </c>
      <c r="J33" s="1">
        <v>7</v>
      </c>
      <c r="K33" s="1">
        <v>233</v>
      </c>
      <c r="L33" s="1">
        <v>1257</v>
      </c>
      <c r="M33" s="20">
        <v>98.4</v>
      </c>
      <c r="N33" s="1">
        <v>2811</v>
      </c>
      <c r="O33" s="1">
        <v>383</v>
      </c>
      <c r="P33" s="1">
        <v>2567</v>
      </c>
      <c r="Q33" s="9">
        <f t="shared" si="5"/>
        <v>105</v>
      </c>
      <c r="R33" s="1">
        <v>13</v>
      </c>
      <c r="S33" s="1">
        <v>92</v>
      </c>
      <c r="T33" s="1">
        <v>439120</v>
      </c>
      <c r="U33" s="9">
        <v>41</v>
      </c>
      <c r="V33" s="9">
        <v>59</v>
      </c>
      <c r="W33" s="45">
        <v>6.6</v>
      </c>
    </row>
    <row r="34" spans="2:23" ht="15.75" customHeight="1">
      <c r="B34" s="21" t="s">
        <v>44</v>
      </c>
      <c r="C34" s="10"/>
      <c r="D34" s="9">
        <v>15</v>
      </c>
      <c r="E34" s="1">
        <v>1</v>
      </c>
      <c r="F34" s="21" t="s">
        <v>112</v>
      </c>
      <c r="G34" s="1">
        <v>59</v>
      </c>
      <c r="H34" s="1">
        <v>82</v>
      </c>
      <c r="I34" s="1">
        <v>75</v>
      </c>
      <c r="J34" s="1">
        <v>13</v>
      </c>
      <c r="K34" s="1">
        <v>1160</v>
      </c>
      <c r="L34" s="1">
        <v>72850</v>
      </c>
      <c r="M34" s="20">
        <v>100</v>
      </c>
      <c r="N34" s="1">
        <v>2498</v>
      </c>
      <c r="O34" s="1">
        <v>252</v>
      </c>
      <c r="P34" s="1">
        <v>2520</v>
      </c>
      <c r="Q34" s="9">
        <f t="shared" si="5"/>
        <v>90</v>
      </c>
      <c r="R34" s="1">
        <v>10</v>
      </c>
      <c r="S34" s="1">
        <v>80</v>
      </c>
      <c r="T34" s="1">
        <v>887178</v>
      </c>
      <c r="U34" s="9">
        <v>53</v>
      </c>
      <c r="V34" s="9">
        <v>69</v>
      </c>
      <c r="W34" s="45">
        <v>11.25</v>
      </c>
    </row>
    <row r="35" spans="2:23" ht="15.75" customHeight="1">
      <c r="B35" s="21" t="s">
        <v>45</v>
      </c>
      <c r="C35" s="10"/>
      <c r="D35" s="9">
        <v>1</v>
      </c>
      <c r="E35" s="1">
        <v>1</v>
      </c>
      <c r="F35" s="21" t="s">
        <v>112</v>
      </c>
      <c r="G35" s="1">
        <v>53</v>
      </c>
      <c r="H35" s="1">
        <v>244</v>
      </c>
      <c r="I35" s="1">
        <v>142</v>
      </c>
      <c r="J35" s="1">
        <v>4</v>
      </c>
      <c r="K35" s="1">
        <v>114</v>
      </c>
      <c r="L35" s="1">
        <v>4127</v>
      </c>
      <c r="M35" s="20">
        <v>100</v>
      </c>
      <c r="N35" s="1">
        <v>1189</v>
      </c>
      <c r="O35" s="1">
        <v>91</v>
      </c>
      <c r="P35" s="1">
        <v>1081</v>
      </c>
      <c r="Q35" s="9">
        <f t="shared" si="5"/>
        <v>54</v>
      </c>
      <c r="R35" s="1">
        <v>5</v>
      </c>
      <c r="S35" s="1">
        <v>49</v>
      </c>
      <c r="T35" s="1">
        <v>118453</v>
      </c>
      <c r="U35" s="9">
        <v>54</v>
      </c>
      <c r="V35" s="9">
        <v>82</v>
      </c>
      <c r="W35" s="45">
        <v>37.77</v>
      </c>
    </row>
    <row r="36" spans="2:23" ht="15.75" customHeight="1">
      <c r="B36" s="21" t="s">
        <v>46</v>
      </c>
      <c r="C36" s="10"/>
      <c r="D36" s="9">
        <v>119</v>
      </c>
      <c r="E36" s="1">
        <v>358</v>
      </c>
      <c r="F36" s="9">
        <v>1</v>
      </c>
      <c r="G36" s="1">
        <v>255</v>
      </c>
      <c r="H36" s="1">
        <v>232</v>
      </c>
      <c r="I36" s="1">
        <v>556</v>
      </c>
      <c r="J36" s="1">
        <v>13</v>
      </c>
      <c r="K36" s="1">
        <v>153</v>
      </c>
      <c r="L36" s="1">
        <v>1645</v>
      </c>
      <c r="M36" s="20">
        <v>96.3</v>
      </c>
      <c r="N36" s="1">
        <v>3091</v>
      </c>
      <c r="O36" s="1">
        <v>453</v>
      </c>
      <c r="P36" s="1">
        <v>2915</v>
      </c>
      <c r="Q36" s="9">
        <f t="shared" si="5"/>
        <v>126</v>
      </c>
      <c r="R36" s="1">
        <v>15</v>
      </c>
      <c r="S36" s="1">
        <v>111</v>
      </c>
      <c r="T36" s="1">
        <v>499153</v>
      </c>
      <c r="U36" s="9">
        <v>45</v>
      </c>
      <c r="V36" s="9">
        <v>56</v>
      </c>
      <c r="W36" s="45">
        <v>7.3</v>
      </c>
    </row>
    <row r="37" spans="2:23" ht="15.75" customHeight="1">
      <c r="B37" s="21" t="s">
        <v>47</v>
      </c>
      <c r="C37" s="10"/>
      <c r="D37" s="9">
        <v>23</v>
      </c>
      <c r="E37" s="1">
        <v>64</v>
      </c>
      <c r="F37" s="21" t="s">
        <v>112</v>
      </c>
      <c r="G37" s="1">
        <v>174</v>
      </c>
      <c r="H37" s="1">
        <v>112</v>
      </c>
      <c r="I37" s="1">
        <v>56</v>
      </c>
      <c r="J37" s="1">
        <v>2</v>
      </c>
      <c r="K37" s="22" t="s">
        <v>118</v>
      </c>
      <c r="L37" s="22" t="s">
        <v>118</v>
      </c>
      <c r="M37" s="20">
        <v>80.9</v>
      </c>
      <c r="N37" s="1">
        <v>2104</v>
      </c>
      <c r="O37" s="1">
        <v>270</v>
      </c>
      <c r="P37" s="1">
        <v>1865</v>
      </c>
      <c r="Q37" s="9">
        <f t="shared" si="5"/>
        <v>79</v>
      </c>
      <c r="R37" s="22">
        <v>2</v>
      </c>
      <c r="S37" s="1">
        <v>77</v>
      </c>
      <c r="T37" s="1">
        <v>289910</v>
      </c>
      <c r="U37" s="9">
        <v>51</v>
      </c>
      <c r="V37" s="9">
        <v>58</v>
      </c>
      <c r="W37" s="45">
        <v>10.62</v>
      </c>
    </row>
    <row r="38" spans="2:23" ht="32.25" customHeight="1">
      <c r="B38" s="19" t="s">
        <v>48</v>
      </c>
      <c r="C38" s="10"/>
      <c r="D38" s="21">
        <f aca="true" t="shared" si="6" ref="D38:K38">SUM(D39:D41)</f>
        <v>536</v>
      </c>
      <c r="E38" s="21">
        <f t="shared" si="6"/>
        <v>4120</v>
      </c>
      <c r="F38" s="21">
        <f t="shared" si="6"/>
        <v>224</v>
      </c>
      <c r="G38" s="21">
        <f t="shared" si="6"/>
        <v>207</v>
      </c>
      <c r="H38" s="9">
        <f t="shared" si="6"/>
        <v>133</v>
      </c>
      <c r="I38" s="9">
        <f t="shared" si="6"/>
        <v>307</v>
      </c>
      <c r="J38" s="9">
        <f t="shared" si="6"/>
        <v>218</v>
      </c>
      <c r="K38" s="9">
        <f t="shared" si="6"/>
        <v>3627</v>
      </c>
      <c r="L38" s="9">
        <v>38321</v>
      </c>
      <c r="M38" s="20">
        <v>97.2</v>
      </c>
      <c r="N38" s="9">
        <f aca="true" t="shared" si="7" ref="N38:T38">SUM(N39:N41)</f>
        <v>12930</v>
      </c>
      <c r="O38" s="9">
        <f t="shared" si="7"/>
        <v>1812</v>
      </c>
      <c r="P38" s="9">
        <f t="shared" si="7"/>
        <v>11184</v>
      </c>
      <c r="Q38" s="9">
        <f t="shared" si="7"/>
        <v>587</v>
      </c>
      <c r="R38" s="9">
        <f t="shared" si="7"/>
        <v>123</v>
      </c>
      <c r="S38" s="9">
        <f t="shared" si="7"/>
        <v>464</v>
      </c>
      <c r="T38" s="9">
        <f t="shared" si="7"/>
        <v>4401350</v>
      </c>
      <c r="U38" s="9">
        <v>162</v>
      </c>
      <c r="V38" s="9">
        <v>280</v>
      </c>
      <c r="W38" s="45">
        <v>6.94</v>
      </c>
    </row>
    <row r="39" spans="2:23" ht="32.25" customHeight="1">
      <c r="B39" s="22" t="s">
        <v>49</v>
      </c>
      <c r="C39" s="10"/>
      <c r="D39" s="9">
        <v>300</v>
      </c>
      <c r="E39" s="1">
        <v>1650</v>
      </c>
      <c r="F39" s="9">
        <v>3</v>
      </c>
      <c r="G39" s="1">
        <v>124</v>
      </c>
      <c r="H39" s="1">
        <v>57</v>
      </c>
      <c r="I39" s="1">
        <v>113</v>
      </c>
      <c r="J39" s="1">
        <v>16</v>
      </c>
      <c r="K39" s="1">
        <v>295</v>
      </c>
      <c r="L39" s="1">
        <v>3148</v>
      </c>
      <c r="M39" s="20">
        <v>91.8</v>
      </c>
      <c r="N39" s="1">
        <v>3074</v>
      </c>
      <c r="O39" s="1">
        <v>301</v>
      </c>
      <c r="P39" s="1">
        <v>2569</v>
      </c>
      <c r="Q39" s="9">
        <f>SUM(R39:S39)</f>
        <v>115</v>
      </c>
      <c r="R39" s="1">
        <v>19</v>
      </c>
      <c r="S39" s="1">
        <v>96</v>
      </c>
      <c r="T39" s="1">
        <v>615079</v>
      </c>
      <c r="U39" s="9">
        <v>45</v>
      </c>
      <c r="V39" s="9">
        <v>78</v>
      </c>
      <c r="W39" s="45">
        <v>7.98</v>
      </c>
    </row>
    <row r="40" spans="2:23" ht="15.75" customHeight="1">
      <c r="B40" s="22" t="s">
        <v>50</v>
      </c>
      <c r="C40" s="10"/>
      <c r="D40" s="9">
        <v>110</v>
      </c>
      <c r="E40" s="1">
        <v>710</v>
      </c>
      <c r="F40" s="9">
        <v>19</v>
      </c>
      <c r="G40" s="1">
        <v>62</v>
      </c>
      <c r="H40" s="1">
        <v>76</v>
      </c>
      <c r="I40" s="1">
        <v>194</v>
      </c>
      <c r="J40" s="1">
        <v>35</v>
      </c>
      <c r="K40" s="1">
        <v>1277</v>
      </c>
      <c r="L40" s="1">
        <v>22182</v>
      </c>
      <c r="M40" s="20">
        <v>98.9</v>
      </c>
      <c r="N40" s="1">
        <v>5199</v>
      </c>
      <c r="O40" s="1">
        <v>700</v>
      </c>
      <c r="P40" s="1">
        <v>4502</v>
      </c>
      <c r="Q40" s="9">
        <f>SUM(R40:S40)</f>
        <v>209</v>
      </c>
      <c r="R40" s="1">
        <v>22</v>
      </c>
      <c r="S40" s="1">
        <v>187</v>
      </c>
      <c r="T40" s="1">
        <v>1224879</v>
      </c>
      <c r="U40" s="9">
        <v>70</v>
      </c>
      <c r="V40" s="9">
        <v>127</v>
      </c>
      <c r="W40" s="45">
        <v>8.35</v>
      </c>
    </row>
    <row r="41" spans="2:23" ht="15.75" customHeight="1">
      <c r="B41" s="22" t="s">
        <v>51</v>
      </c>
      <c r="C41" s="10"/>
      <c r="D41" s="9">
        <v>126</v>
      </c>
      <c r="E41" s="1">
        <v>1760</v>
      </c>
      <c r="F41" s="9">
        <v>202</v>
      </c>
      <c r="G41" s="1">
        <v>21</v>
      </c>
      <c r="H41" s="22" t="s">
        <v>117</v>
      </c>
      <c r="I41" s="22" t="s">
        <v>112</v>
      </c>
      <c r="J41" s="1">
        <v>167</v>
      </c>
      <c r="K41" s="1">
        <v>2055</v>
      </c>
      <c r="L41" s="1">
        <v>12992</v>
      </c>
      <c r="M41" s="20">
        <v>99.1</v>
      </c>
      <c r="N41" s="1">
        <v>4657</v>
      </c>
      <c r="O41" s="1">
        <v>811</v>
      </c>
      <c r="P41" s="1">
        <v>4113</v>
      </c>
      <c r="Q41" s="9">
        <f>SUM(R41:S41)</f>
        <v>263</v>
      </c>
      <c r="R41" s="1">
        <v>82</v>
      </c>
      <c r="S41" s="1">
        <v>181</v>
      </c>
      <c r="T41" s="1">
        <v>2561392</v>
      </c>
      <c r="U41" s="9">
        <v>48</v>
      </c>
      <c r="V41" s="9">
        <v>75</v>
      </c>
      <c r="W41" s="45">
        <v>4.89</v>
      </c>
    </row>
    <row r="42" spans="2:23" ht="32.25" customHeight="1">
      <c r="B42" s="19" t="s">
        <v>52</v>
      </c>
      <c r="C42" s="10"/>
      <c r="D42" s="21">
        <f aca="true" t="shared" si="8" ref="D42:K42">SUM(D43:D46)</f>
        <v>690</v>
      </c>
      <c r="E42" s="21">
        <f t="shared" si="8"/>
        <v>5093</v>
      </c>
      <c r="F42" s="21">
        <f t="shared" si="8"/>
        <v>847</v>
      </c>
      <c r="G42" s="21">
        <f t="shared" si="8"/>
        <v>212</v>
      </c>
      <c r="H42" s="9">
        <f t="shared" si="8"/>
        <v>230</v>
      </c>
      <c r="I42" s="9">
        <f t="shared" si="8"/>
        <v>571</v>
      </c>
      <c r="J42" s="9">
        <f t="shared" si="8"/>
        <v>42</v>
      </c>
      <c r="K42" s="9">
        <f t="shared" si="8"/>
        <v>963</v>
      </c>
      <c r="L42" s="1">
        <v>19104</v>
      </c>
      <c r="M42" s="20">
        <v>97.7</v>
      </c>
      <c r="N42" s="9">
        <f aca="true" t="shared" si="9" ref="N42:T42">SUM(N43:N46)</f>
        <v>9563</v>
      </c>
      <c r="O42" s="9">
        <f t="shared" si="9"/>
        <v>1441</v>
      </c>
      <c r="P42" s="9">
        <f t="shared" si="9"/>
        <v>8704</v>
      </c>
      <c r="Q42" s="9">
        <f t="shared" si="9"/>
        <v>369</v>
      </c>
      <c r="R42" s="9">
        <f t="shared" si="9"/>
        <v>76</v>
      </c>
      <c r="S42" s="9">
        <f t="shared" si="9"/>
        <v>293</v>
      </c>
      <c r="T42" s="9">
        <f t="shared" si="9"/>
        <v>2627635</v>
      </c>
      <c r="U42" s="9">
        <v>129</v>
      </c>
      <c r="V42" s="9">
        <v>223</v>
      </c>
      <c r="W42" s="45">
        <v>7.05</v>
      </c>
    </row>
    <row r="43" spans="2:23" ht="32.25" customHeight="1">
      <c r="B43" s="22" t="s">
        <v>53</v>
      </c>
      <c r="C43" s="10"/>
      <c r="D43" s="9">
        <v>130</v>
      </c>
      <c r="E43" s="1">
        <v>2450</v>
      </c>
      <c r="F43" s="9">
        <v>832</v>
      </c>
      <c r="G43" s="1">
        <v>53</v>
      </c>
      <c r="H43" s="1">
        <v>2</v>
      </c>
      <c r="I43" s="1">
        <v>2</v>
      </c>
      <c r="J43" s="1">
        <v>3</v>
      </c>
      <c r="K43" s="1">
        <v>52</v>
      </c>
      <c r="L43" s="9">
        <v>233</v>
      </c>
      <c r="M43" s="20">
        <v>99.1</v>
      </c>
      <c r="N43" s="1">
        <v>1938</v>
      </c>
      <c r="O43" s="1">
        <v>275</v>
      </c>
      <c r="P43" s="1">
        <v>1603</v>
      </c>
      <c r="Q43" s="9">
        <f>SUM(R43:S43)</f>
        <v>72</v>
      </c>
      <c r="R43" s="1">
        <v>12</v>
      </c>
      <c r="S43" s="1">
        <v>60</v>
      </c>
      <c r="T43" s="1">
        <v>439841</v>
      </c>
      <c r="U43" s="9">
        <v>36</v>
      </c>
      <c r="V43" s="9">
        <v>64</v>
      </c>
      <c r="W43" s="45">
        <v>10.24</v>
      </c>
    </row>
    <row r="44" spans="2:23" ht="15.75" customHeight="1">
      <c r="B44" s="22" t="s">
        <v>54</v>
      </c>
      <c r="C44" s="10"/>
      <c r="D44" s="9">
        <v>248</v>
      </c>
      <c r="E44" s="1">
        <v>330</v>
      </c>
      <c r="F44" s="21" t="s">
        <v>112</v>
      </c>
      <c r="G44" s="1">
        <v>53</v>
      </c>
      <c r="H44" s="1">
        <v>128</v>
      </c>
      <c r="I44" s="1">
        <v>137</v>
      </c>
      <c r="J44" s="1">
        <v>17</v>
      </c>
      <c r="K44" s="1">
        <v>176</v>
      </c>
      <c r="L44" s="1">
        <v>1714</v>
      </c>
      <c r="M44" s="20">
        <v>97.8</v>
      </c>
      <c r="N44" s="1">
        <v>2534</v>
      </c>
      <c r="O44" s="1">
        <v>370</v>
      </c>
      <c r="P44" s="1">
        <v>2238</v>
      </c>
      <c r="Q44" s="9">
        <f>SUM(R44:S44)</f>
        <v>98</v>
      </c>
      <c r="R44" s="1">
        <v>29</v>
      </c>
      <c r="S44" s="1">
        <v>69</v>
      </c>
      <c r="T44" s="1">
        <v>728379</v>
      </c>
      <c r="U44" s="9">
        <v>31</v>
      </c>
      <c r="V44" s="9">
        <v>44</v>
      </c>
      <c r="W44" s="45">
        <v>5.52</v>
      </c>
    </row>
    <row r="45" spans="2:23" ht="15.75" customHeight="1">
      <c r="B45" s="22" t="s">
        <v>55</v>
      </c>
      <c r="C45" s="10"/>
      <c r="D45" s="9">
        <v>157</v>
      </c>
      <c r="E45" s="1">
        <v>1540</v>
      </c>
      <c r="F45" s="9">
        <v>13</v>
      </c>
      <c r="G45" s="1">
        <v>71</v>
      </c>
      <c r="H45" s="22" t="s">
        <v>117</v>
      </c>
      <c r="I45" s="22" t="s">
        <v>112</v>
      </c>
      <c r="J45" s="1">
        <v>15</v>
      </c>
      <c r="K45" s="1">
        <v>438</v>
      </c>
      <c r="L45" s="1">
        <v>7193</v>
      </c>
      <c r="M45" s="20">
        <v>96.6</v>
      </c>
      <c r="N45" s="1">
        <v>3326</v>
      </c>
      <c r="O45" s="1">
        <v>476</v>
      </c>
      <c r="P45" s="1">
        <v>3082</v>
      </c>
      <c r="Q45" s="9">
        <f>SUM(R45:S45)</f>
        <v>137</v>
      </c>
      <c r="R45" s="1">
        <v>18</v>
      </c>
      <c r="S45" s="1">
        <v>119</v>
      </c>
      <c r="T45" s="1">
        <v>702504</v>
      </c>
      <c r="U45" s="9">
        <v>46</v>
      </c>
      <c r="V45" s="9">
        <v>88</v>
      </c>
      <c r="W45" s="45">
        <v>8.02</v>
      </c>
    </row>
    <row r="46" spans="2:23" ht="15.75" customHeight="1">
      <c r="B46" s="22" t="s">
        <v>56</v>
      </c>
      <c r="C46" s="10"/>
      <c r="D46" s="9">
        <v>155</v>
      </c>
      <c r="E46" s="1">
        <v>773</v>
      </c>
      <c r="F46" s="9">
        <v>2</v>
      </c>
      <c r="G46" s="1">
        <v>35</v>
      </c>
      <c r="H46" s="1">
        <v>100</v>
      </c>
      <c r="I46" s="1">
        <v>432</v>
      </c>
      <c r="J46" s="1">
        <v>7</v>
      </c>
      <c r="K46" s="1">
        <v>297</v>
      </c>
      <c r="L46" s="1">
        <v>9964</v>
      </c>
      <c r="M46" s="20">
        <v>98.2</v>
      </c>
      <c r="N46" s="1">
        <v>1765</v>
      </c>
      <c r="O46" s="1">
        <v>320</v>
      </c>
      <c r="P46" s="1">
        <v>1781</v>
      </c>
      <c r="Q46" s="9">
        <f>SUM(R46:S46)</f>
        <v>62</v>
      </c>
      <c r="R46" s="1">
        <v>17</v>
      </c>
      <c r="S46" s="1">
        <v>45</v>
      </c>
      <c r="T46" s="1">
        <v>756911</v>
      </c>
      <c r="U46" s="9">
        <v>17</v>
      </c>
      <c r="V46" s="9">
        <v>28</v>
      </c>
      <c r="W46" s="45">
        <v>4.23</v>
      </c>
    </row>
    <row r="47" spans="2:23" ht="32.25" customHeight="1">
      <c r="B47" s="19" t="s">
        <v>57</v>
      </c>
      <c r="C47" s="10"/>
      <c r="D47" s="21">
        <f>SUM(D48:D54,'南串山町～上対馬町'!D9:D17)</f>
        <v>4858</v>
      </c>
      <c r="E47" s="21">
        <f>SUM(E48:E54,'南串山町～上対馬町'!E9:E17)</f>
        <v>14068</v>
      </c>
      <c r="F47" s="21">
        <f>SUM(F48:F54,'南串山町～上対馬町'!F9:F17)</f>
        <v>259</v>
      </c>
      <c r="G47" s="21">
        <f>SUM(G48:G54,'南串山町～上対馬町'!G9:G17)</f>
        <v>2051</v>
      </c>
      <c r="H47" s="9">
        <f>SUM(H48:H54,'南串山町～上対馬町'!H9:H17)</f>
        <v>990</v>
      </c>
      <c r="I47" s="9">
        <f>SUM(I48:I54,'南串山町～上対馬町'!I9:I17)</f>
        <v>8438</v>
      </c>
      <c r="J47" s="9">
        <f>SUM(J48:J54,'南串山町～上対馬町'!J9:J17)</f>
        <v>446</v>
      </c>
      <c r="K47" s="9">
        <f>SUM(K48:K54,'南串山町～上対馬町'!K9:K17)</f>
        <v>5987</v>
      </c>
      <c r="L47" s="9">
        <v>71690</v>
      </c>
      <c r="M47" s="20">
        <v>95</v>
      </c>
      <c r="N47" s="9">
        <f>SUM(N48:N54,'南串山町～上対馬町'!N9:N17)</f>
        <v>37787</v>
      </c>
      <c r="O47" s="9">
        <f>SUM(O48:O54,'南串山町～上対馬町'!O9:O17)</f>
        <v>5097</v>
      </c>
      <c r="P47" s="9">
        <f>SUM(P48:P54,'南串山町～上対馬町'!P9:P17)</f>
        <v>33342</v>
      </c>
      <c r="Q47" s="9">
        <f>SUM(Q48:Q54,'南串山町～上対馬町'!Q9:Q17)</f>
        <v>1995</v>
      </c>
      <c r="R47" s="9">
        <f>SUM(R48:R54,'南串山町～上対馬町'!R9:R17)</f>
        <v>261</v>
      </c>
      <c r="S47" s="9">
        <f>SUM(S48:S54,'南串山町～上対馬町'!S9:S17)</f>
        <v>1734</v>
      </c>
      <c r="T47" s="9">
        <f>SUM(T48:T54,'南串山町～上対馬町'!T9:T17)</f>
        <v>14239274</v>
      </c>
      <c r="U47" s="9">
        <v>608</v>
      </c>
      <c r="V47" s="9">
        <v>839</v>
      </c>
      <c r="W47" s="45">
        <v>7.09</v>
      </c>
    </row>
    <row r="48" spans="2:23" ht="32.25" customHeight="1">
      <c r="B48" s="22" t="s">
        <v>58</v>
      </c>
      <c r="C48" s="10"/>
      <c r="D48" s="9">
        <v>775</v>
      </c>
      <c r="E48" s="1">
        <v>834</v>
      </c>
      <c r="F48" s="9">
        <v>0</v>
      </c>
      <c r="G48" s="1">
        <v>139</v>
      </c>
      <c r="H48" s="1">
        <v>95</v>
      </c>
      <c r="I48" s="1">
        <v>267</v>
      </c>
      <c r="J48" s="1">
        <v>30</v>
      </c>
      <c r="K48" s="1">
        <v>895</v>
      </c>
      <c r="L48" s="1">
        <v>8433</v>
      </c>
      <c r="M48" s="20">
        <v>96.7</v>
      </c>
      <c r="N48" s="1">
        <v>3389</v>
      </c>
      <c r="O48" s="1">
        <v>477</v>
      </c>
      <c r="P48" s="1">
        <v>2920</v>
      </c>
      <c r="Q48" s="9">
        <f aca="true" t="shared" si="10" ref="Q48:Q54">SUM(R48:S48)</f>
        <v>159</v>
      </c>
      <c r="R48" s="1">
        <v>25</v>
      </c>
      <c r="S48" s="1">
        <v>134</v>
      </c>
      <c r="T48" s="1">
        <v>1783102</v>
      </c>
      <c r="U48" s="9">
        <v>22</v>
      </c>
      <c r="V48" s="9">
        <v>28</v>
      </c>
      <c r="W48" s="45">
        <v>2.32</v>
      </c>
    </row>
    <row r="49" spans="2:23" ht="15.75" customHeight="1">
      <c r="B49" s="22" t="s">
        <v>59</v>
      </c>
      <c r="C49" s="10"/>
      <c r="D49" s="9">
        <v>565</v>
      </c>
      <c r="E49" s="1">
        <v>1830</v>
      </c>
      <c r="F49" s="9">
        <v>82</v>
      </c>
      <c r="G49" s="1">
        <v>56</v>
      </c>
      <c r="H49" s="1">
        <v>107</v>
      </c>
      <c r="I49" s="1">
        <v>81</v>
      </c>
      <c r="J49" s="1">
        <v>33</v>
      </c>
      <c r="K49" s="1">
        <v>525</v>
      </c>
      <c r="L49" s="1">
        <v>6290</v>
      </c>
      <c r="M49" s="20">
        <v>90.9</v>
      </c>
      <c r="N49" s="1">
        <v>3379</v>
      </c>
      <c r="O49" s="1">
        <v>640</v>
      </c>
      <c r="P49" s="1">
        <v>3000</v>
      </c>
      <c r="Q49" s="9">
        <f t="shared" si="10"/>
        <v>194</v>
      </c>
      <c r="R49" s="1">
        <v>23</v>
      </c>
      <c r="S49" s="1">
        <v>171</v>
      </c>
      <c r="T49" s="1">
        <v>1037325</v>
      </c>
      <c r="U49" s="9">
        <v>38</v>
      </c>
      <c r="V49" s="9">
        <v>49</v>
      </c>
      <c r="W49" s="45">
        <v>4.3</v>
      </c>
    </row>
    <row r="50" spans="2:23" ht="15.75" customHeight="1">
      <c r="B50" s="22" t="s">
        <v>60</v>
      </c>
      <c r="C50" s="10"/>
      <c r="D50" s="9">
        <v>337</v>
      </c>
      <c r="E50" s="1">
        <v>1260</v>
      </c>
      <c r="F50" s="9">
        <v>40</v>
      </c>
      <c r="G50" s="1">
        <v>19</v>
      </c>
      <c r="H50" s="22">
        <v>45</v>
      </c>
      <c r="I50" s="1">
        <v>63</v>
      </c>
      <c r="J50" s="1">
        <v>10</v>
      </c>
      <c r="K50" s="1">
        <v>785</v>
      </c>
      <c r="L50" s="1">
        <v>6600</v>
      </c>
      <c r="M50" s="20">
        <v>94.6</v>
      </c>
      <c r="N50" s="1">
        <v>1697</v>
      </c>
      <c r="O50" s="1">
        <v>253</v>
      </c>
      <c r="P50" s="1">
        <v>1459</v>
      </c>
      <c r="Q50" s="9">
        <f t="shared" si="10"/>
        <v>67</v>
      </c>
      <c r="R50" s="1">
        <v>8</v>
      </c>
      <c r="S50" s="1">
        <v>59</v>
      </c>
      <c r="T50" s="1">
        <v>460283</v>
      </c>
      <c r="U50" s="9">
        <v>20</v>
      </c>
      <c r="V50" s="9">
        <v>30</v>
      </c>
      <c r="W50" s="45">
        <v>5.11</v>
      </c>
    </row>
    <row r="51" spans="2:23" ht="15.75" customHeight="1">
      <c r="B51" s="22" t="s">
        <v>61</v>
      </c>
      <c r="C51" s="10"/>
      <c r="D51" s="9">
        <v>353</v>
      </c>
      <c r="E51" s="1">
        <v>2180</v>
      </c>
      <c r="F51" s="9">
        <v>118</v>
      </c>
      <c r="G51" s="1">
        <v>41</v>
      </c>
      <c r="H51" s="22" t="s">
        <v>112</v>
      </c>
      <c r="I51" s="22" t="s">
        <v>112</v>
      </c>
      <c r="J51" s="1">
        <v>19</v>
      </c>
      <c r="K51" s="1">
        <v>509</v>
      </c>
      <c r="L51" s="1">
        <v>4413</v>
      </c>
      <c r="M51" s="20">
        <v>97.5</v>
      </c>
      <c r="N51" s="1">
        <v>2231</v>
      </c>
      <c r="O51" s="1">
        <v>281</v>
      </c>
      <c r="P51" s="1">
        <v>2025</v>
      </c>
      <c r="Q51" s="9">
        <f t="shared" si="10"/>
        <v>102</v>
      </c>
      <c r="R51" s="1">
        <v>12</v>
      </c>
      <c r="S51" s="1">
        <v>90</v>
      </c>
      <c r="T51" s="1">
        <v>514836</v>
      </c>
      <c r="U51" s="9">
        <v>25</v>
      </c>
      <c r="V51" s="9">
        <v>39</v>
      </c>
      <c r="W51" s="45">
        <v>5.15</v>
      </c>
    </row>
    <row r="52" spans="2:23" ht="15.75" customHeight="1">
      <c r="B52" s="21" t="s">
        <v>62</v>
      </c>
      <c r="C52" s="10"/>
      <c r="D52" s="9">
        <v>124</v>
      </c>
      <c r="E52" s="1">
        <v>728</v>
      </c>
      <c r="F52" s="9">
        <v>5</v>
      </c>
      <c r="G52" s="1">
        <v>0</v>
      </c>
      <c r="H52" s="22" t="s">
        <v>112</v>
      </c>
      <c r="I52" s="22" t="s">
        <v>112</v>
      </c>
      <c r="J52" s="1">
        <v>5</v>
      </c>
      <c r="K52" s="1">
        <v>272</v>
      </c>
      <c r="L52" s="1">
        <v>2836</v>
      </c>
      <c r="M52" s="20">
        <v>99.1</v>
      </c>
      <c r="N52" s="1">
        <v>1528</v>
      </c>
      <c r="O52" s="1">
        <v>315</v>
      </c>
      <c r="P52" s="1">
        <v>1293</v>
      </c>
      <c r="Q52" s="9">
        <f t="shared" si="10"/>
        <v>88</v>
      </c>
      <c r="R52" s="1">
        <v>12</v>
      </c>
      <c r="S52" s="1">
        <v>76</v>
      </c>
      <c r="T52" s="1">
        <v>908591</v>
      </c>
      <c r="U52" s="9">
        <v>27</v>
      </c>
      <c r="V52" s="9">
        <v>38</v>
      </c>
      <c r="W52" s="45">
        <v>7.55</v>
      </c>
    </row>
    <row r="53" spans="2:23" ht="32.25" customHeight="1">
      <c r="B53" s="21" t="s">
        <v>63</v>
      </c>
      <c r="C53" s="10"/>
      <c r="D53" s="9">
        <v>135</v>
      </c>
      <c r="E53" s="1">
        <v>773</v>
      </c>
      <c r="F53" s="21">
        <v>0</v>
      </c>
      <c r="G53" s="1">
        <v>40</v>
      </c>
      <c r="H53" s="1">
        <v>24</v>
      </c>
      <c r="I53" s="1">
        <v>63</v>
      </c>
      <c r="J53" s="1">
        <v>9</v>
      </c>
      <c r="K53" s="1">
        <v>126</v>
      </c>
      <c r="L53" s="1">
        <v>930</v>
      </c>
      <c r="M53" s="20">
        <v>95.5</v>
      </c>
      <c r="N53" s="1">
        <v>1734</v>
      </c>
      <c r="O53" s="1">
        <v>204</v>
      </c>
      <c r="P53" s="1">
        <v>1608</v>
      </c>
      <c r="Q53" s="9">
        <f t="shared" si="10"/>
        <v>84</v>
      </c>
      <c r="R53" s="1">
        <v>10</v>
      </c>
      <c r="S53" s="1">
        <v>74</v>
      </c>
      <c r="T53" s="1">
        <v>396128</v>
      </c>
      <c r="U53" s="9">
        <v>28</v>
      </c>
      <c r="V53" s="9">
        <v>33</v>
      </c>
      <c r="W53" s="45">
        <v>5.81</v>
      </c>
    </row>
    <row r="54" spans="1:23" ht="15.75" customHeight="1">
      <c r="A54" s="9"/>
      <c r="B54" s="21" t="s">
        <v>64</v>
      </c>
      <c r="C54" s="10"/>
      <c r="D54" s="9">
        <v>196</v>
      </c>
      <c r="E54" s="9">
        <v>453</v>
      </c>
      <c r="F54" s="21">
        <v>0</v>
      </c>
      <c r="G54" s="9">
        <v>226</v>
      </c>
      <c r="H54" s="9">
        <v>82</v>
      </c>
      <c r="I54" s="9">
        <v>1454</v>
      </c>
      <c r="J54" s="9">
        <v>19</v>
      </c>
      <c r="K54" s="9">
        <v>247</v>
      </c>
      <c r="L54" s="9">
        <v>1444</v>
      </c>
      <c r="M54" s="24">
        <v>84.9</v>
      </c>
      <c r="N54" s="9">
        <v>4029</v>
      </c>
      <c r="O54" s="9">
        <v>617</v>
      </c>
      <c r="P54" s="9">
        <v>4320</v>
      </c>
      <c r="Q54" s="9">
        <f t="shared" si="10"/>
        <v>225</v>
      </c>
      <c r="R54" s="9">
        <v>31</v>
      </c>
      <c r="S54" s="9">
        <v>194</v>
      </c>
      <c r="T54" s="9">
        <v>1407413</v>
      </c>
      <c r="U54" s="9">
        <v>97</v>
      </c>
      <c r="V54" s="9">
        <v>135</v>
      </c>
      <c r="W54" s="45">
        <v>12.32</v>
      </c>
    </row>
    <row r="55" spans="1:23" ht="76.5" customHeight="1" thickBot="1">
      <c r="A55" s="34"/>
      <c r="B55" s="35" t="s">
        <v>129</v>
      </c>
      <c r="C55" s="34"/>
      <c r="D55" s="132" t="s">
        <v>160</v>
      </c>
      <c r="E55" s="132"/>
      <c r="F55" s="132"/>
      <c r="G55" s="132"/>
      <c r="H55" s="132"/>
      <c r="I55" s="133"/>
      <c r="J55" s="136" t="s">
        <v>130</v>
      </c>
      <c r="K55" s="137"/>
      <c r="L55" s="137"/>
      <c r="M55" s="43" t="s">
        <v>131</v>
      </c>
      <c r="N55" s="138" t="s">
        <v>145</v>
      </c>
      <c r="O55" s="139"/>
      <c r="P55" s="36" t="s">
        <v>159</v>
      </c>
      <c r="Q55" s="90" t="s">
        <v>146</v>
      </c>
      <c r="R55" s="132"/>
      <c r="S55" s="132"/>
      <c r="T55" s="132"/>
      <c r="U55" s="90" t="s">
        <v>162</v>
      </c>
      <c r="V55" s="91"/>
      <c r="W55" s="91"/>
    </row>
    <row r="56" spans="1:23" ht="14.25">
      <c r="A56" s="9"/>
      <c r="B56" s="66" t="s">
        <v>153</v>
      </c>
      <c r="C56" s="9"/>
      <c r="D56" s="62"/>
      <c r="E56" s="62"/>
      <c r="F56" s="62"/>
      <c r="G56" s="62"/>
      <c r="H56" s="62"/>
      <c r="I56" s="62"/>
      <c r="J56" s="59"/>
      <c r="K56" s="59"/>
      <c r="L56" s="59"/>
      <c r="M56" s="63"/>
      <c r="N56" s="64"/>
      <c r="O56" s="64"/>
      <c r="P56" s="62"/>
      <c r="Q56" s="62"/>
      <c r="R56" s="62"/>
      <c r="S56" s="62"/>
      <c r="T56" s="62"/>
      <c r="U56" s="62"/>
      <c r="V56" s="65"/>
      <c r="W56" s="65"/>
    </row>
    <row r="57" spans="2:14" ht="14.25" customHeight="1">
      <c r="B57" s="1" t="s">
        <v>156</v>
      </c>
      <c r="N57" s="20"/>
    </row>
    <row r="58" ht="14.25" customHeight="1">
      <c r="N58" s="20"/>
    </row>
    <row r="59" ht="14.25" customHeight="1"/>
    <row r="60" ht="16.5" customHeight="1">
      <c r="M60" s="20" t="s">
        <v>115</v>
      </c>
    </row>
    <row r="61" spans="1:20" ht="15.75" customHeight="1">
      <c r="A61" s="9"/>
      <c r="B61" s="21"/>
      <c r="C61" s="9"/>
      <c r="D61" s="9"/>
      <c r="E61" s="9"/>
      <c r="F61" s="21"/>
      <c r="G61" s="9"/>
      <c r="H61" s="9"/>
      <c r="I61" s="9"/>
      <c r="J61" s="9"/>
      <c r="K61" s="9"/>
      <c r="L61" s="9"/>
      <c r="M61" s="24"/>
      <c r="N61" s="9"/>
      <c r="O61" s="9"/>
      <c r="P61" s="9"/>
      <c r="Q61" s="9"/>
      <c r="R61" s="9"/>
      <c r="S61" s="9"/>
      <c r="T61" s="9"/>
    </row>
    <row r="62" ht="14.25" hidden="1"/>
    <row r="63" ht="16.5" customHeight="1"/>
    <row r="64" ht="16.5" customHeight="1"/>
    <row r="65" ht="16.5" customHeight="1"/>
    <row r="66" ht="24.75" customHeight="1">
      <c r="B66" s="25"/>
    </row>
    <row r="67" ht="14.25" hidden="1"/>
    <row r="68" ht="20.25" customHeight="1">
      <c r="B68" s="25"/>
    </row>
  </sheetData>
  <mergeCells count="37">
    <mergeCell ref="Q7:S7"/>
    <mergeCell ref="N7:O7"/>
    <mergeCell ref="D55:I55"/>
    <mergeCell ref="E8:G8"/>
    <mergeCell ref="Q55:T55"/>
    <mergeCell ref="J55:L55"/>
    <mergeCell ref="N55:O55"/>
    <mergeCell ref="Q8:S8"/>
    <mergeCell ref="E7:G7"/>
    <mergeCell ref="J7:K7"/>
    <mergeCell ref="I5:I6"/>
    <mergeCell ref="H7:I7"/>
    <mergeCell ref="B3:B6"/>
    <mergeCell ref="L4:L6"/>
    <mergeCell ref="J3:L3"/>
    <mergeCell ref="E3:G3"/>
    <mergeCell ref="E4:E6"/>
    <mergeCell ref="F4:F6"/>
    <mergeCell ref="G4:G6"/>
    <mergeCell ref="J4:J6"/>
    <mergeCell ref="H3:H6"/>
    <mergeCell ref="K4:K6"/>
    <mergeCell ref="U7:W7"/>
    <mergeCell ref="O5:O6"/>
    <mergeCell ref="U55:W55"/>
    <mergeCell ref="N8:O8"/>
    <mergeCell ref="V4:V6"/>
    <mergeCell ref="N3:N6"/>
    <mergeCell ref="P3:P6"/>
    <mergeCell ref="Q3:T4"/>
    <mergeCell ref="T5:T6"/>
    <mergeCell ref="O3:O4"/>
    <mergeCell ref="M3:M6"/>
    <mergeCell ref="U3:W3"/>
    <mergeCell ref="W5:W6"/>
    <mergeCell ref="U4:U6"/>
    <mergeCell ref="Q5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="70" zoomScaleNormal="70" workbookViewId="0" topLeftCell="A1">
      <pane xSplit="3" ySplit="8" topLeftCell="L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56" sqref="U5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5.25390625" style="1" customWidth="1"/>
    <col min="13" max="13" width="15.25390625" style="20" customWidth="1"/>
    <col min="14" max="20" width="15.25390625" style="1" customWidth="1"/>
    <col min="21" max="22" width="11.125" style="49" customWidth="1"/>
    <col min="23" max="23" width="11.125" style="48" customWidth="1"/>
    <col min="24" max="16384" width="8.625" style="1" customWidth="1"/>
  </cols>
  <sheetData>
    <row r="1" spans="2:23" ht="24">
      <c r="B1" s="2" t="s">
        <v>0</v>
      </c>
      <c r="M1" s="3" t="s">
        <v>1</v>
      </c>
      <c r="S1" s="4" t="s">
        <v>2</v>
      </c>
      <c r="W1" s="49"/>
    </row>
    <row r="2" spans="1:23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7"/>
    </row>
    <row r="3" spans="1:23" ht="16.5" customHeight="1">
      <c r="A3" s="7"/>
      <c r="B3" s="104" t="s">
        <v>3</v>
      </c>
      <c r="C3" s="8"/>
      <c r="E3" s="105" t="s">
        <v>155</v>
      </c>
      <c r="F3" s="106"/>
      <c r="G3" s="107"/>
      <c r="H3" s="113" t="s">
        <v>148</v>
      </c>
      <c r="J3" s="71" t="s">
        <v>150</v>
      </c>
      <c r="K3" s="72"/>
      <c r="L3" s="72"/>
      <c r="M3" s="76" t="s">
        <v>140</v>
      </c>
      <c r="N3" s="94" t="s">
        <v>141</v>
      </c>
      <c r="O3" s="118"/>
      <c r="P3" s="97" t="s">
        <v>161</v>
      </c>
      <c r="Q3" s="100" t="s">
        <v>151</v>
      </c>
      <c r="R3" s="101"/>
      <c r="S3" s="101"/>
      <c r="T3" s="101"/>
      <c r="U3" s="79" t="s">
        <v>152</v>
      </c>
      <c r="V3" s="80"/>
      <c r="W3" s="80"/>
    </row>
    <row r="4" spans="1:23" ht="15.75" customHeight="1">
      <c r="A4" s="9"/>
      <c r="B4" s="73"/>
      <c r="C4" s="10"/>
      <c r="D4" s="68" t="s">
        <v>154</v>
      </c>
      <c r="E4" s="108" t="s">
        <v>4</v>
      </c>
      <c r="F4" s="83" t="s">
        <v>5</v>
      </c>
      <c r="G4" s="83" t="s">
        <v>6</v>
      </c>
      <c r="H4" s="114"/>
      <c r="I4" s="67" t="s">
        <v>154</v>
      </c>
      <c r="J4" s="83" t="s">
        <v>7</v>
      </c>
      <c r="K4" s="83" t="s">
        <v>8</v>
      </c>
      <c r="L4" s="75" t="s">
        <v>143</v>
      </c>
      <c r="M4" s="77"/>
      <c r="N4" s="95"/>
      <c r="O4" s="119"/>
      <c r="P4" s="98"/>
      <c r="Q4" s="102"/>
      <c r="R4" s="103"/>
      <c r="S4" s="103"/>
      <c r="T4" s="103"/>
      <c r="U4" s="83" t="s">
        <v>139</v>
      </c>
      <c r="V4" s="83" t="s">
        <v>138</v>
      </c>
      <c r="W4" s="55" t="s">
        <v>137</v>
      </c>
    </row>
    <row r="5" spans="1:23" ht="15.75" customHeight="1">
      <c r="A5" s="9"/>
      <c r="B5" s="73"/>
      <c r="C5" s="10"/>
      <c r="D5" s="60" t="s">
        <v>147</v>
      </c>
      <c r="E5" s="109"/>
      <c r="F5" s="84"/>
      <c r="G5" s="84"/>
      <c r="H5" s="114"/>
      <c r="I5" s="123" t="s">
        <v>149</v>
      </c>
      <c r="J5" s="111"/>
      <c r="K5" s="111"/>
      <c r="L5" s="69"/>
      <c r="M5" s="77"/>
      <c r="N5" s="95"/>
      <c r="O5" s="88" t="s">
        <v>142</v>
      </c>
      <c r="P5" s="98"/>
      <c r="Q5" s="127" t="s">
        <v>120</v>
      </c>
      <c r="R5" s="128"/>
      <c r="S5" s="129"/>
      <c r="T5" s="116" t="s">
        <v>116</v>
      </c>
      <c r="U5" s="84"/>
      <c r="V5" s="84"/>
      <c r="W5" s="81" t="s">
        <v>136</v>
      </c>
    </row>
    <row r="6" spans="1:23" ht="31.5" customHeight="1" thickBot="1">
      <c r="A6" s="5"/>
      <c r="B6" s="74"/>
      <c r="C6" s="12"/>
      <c r="D6" s="61"/>
      <c r="E6" s="110"/>
      <c r="F6" s="85"/>
      <c r="G6" s="85"/>
      <c r="H6" s="115"/>
      <c r="I6" s="124"/>
      <c r="J6" s="112"/>
      <c r="K6" s="112"/>
      <c r="L6" s="70"/>
      <c r="M6" s="78"/>
      <c r="N6" s="96"/>
      <c r="O6" s="89"/>
      <c r="P6" s="99"/>
      <c r="Q6" s="29" t="s">
        <v>9</v>
      </c>
      <c r="R6" s="29" t="s">
        <v>10</v>
      </c>
      <c r="S6" s="29" t="s">
        <v>11</v>
      </c>
      <c r="T6" s="117"/>
      <c r="U6" s="85"/>
      <c r="V6" s="85"/>
      <c r="W6" s="82"/>
    </row>
    <row r="7" spans="1:23" ht="17.25" customHeight="1" thickBot="1">
      <c r="A7" s="5"/>
      <c r="B7" s="11" t="s">
        <v>12</v>
      </c>
      <c r="C7" s="12"/>
      <c r="D7" s="13" t="s">
        <v>123</v>
      </c>
      <c r="E7" s="120" t="s">
        <v>133</v>
      </c>
      <c r="F7" s="121"/>
      <c r="G7" s="122"/>
      <c r="H7" s="125" t="s">
        <v>132</v>
      </c>
      <c r="I7" s="126"/>
      <c r="J7" s="120" t="s">
        <v>125</v>
      </c>
      <c r="K7" s="122"/>
      <c r="L7" s="14" t="s">
        <v>123</v>
      </c>
      <c r="M7" s="39" t="s">
        <v>126</v>
      </c>
      <c r="N7" s="130" t="s">
        <v>157</v>
      </c>
      <c r="O7" s="131"/>
      <c r="P7" s="33" t="s">
        <v>158</v>
      </c>
      <c r="Q7" s="120" t="s">
        <v>124</v>
      </c>
      <c r="R7" s="121"/>
      <c r="S7" s="122"/>
      <c r="T7" s="14" t="s">
        <v>123</v>
      </c>
      <c r="U7" s="86" t="s">
        <v>135</v>
      </c>
      <c r="V7" s="87"/>
      <c r="W7" s="87"/>
    </row>
    <row r="8" spans="1:23" ht="17.25" customHeight="1">
      <c r="A8" s="15"/>
      <c r="B8" s="26" t="s">
        <v>111</v>
      </c>
      <c r="C8" s="16"/>
      <c r="D8" s="32" t="s">
        <v>113</v>
      </c>
      <c r="E8" s="134" t="s">
        <v>14</v>
      </c>
      <c r="F8" s="134"/>
      <c r="G8" s="135"/>
      <c r="H8" s="17" t="s">
        <v>15</v>
      </c>
      <c r="I8" s="41" t="s">
        <v>14</v>
      </c>
      <c r="J8" s="18" t="s">
        <v>16</v>
      </c>
      <c r="K8" s="18" t="s">
        <v>17</v>
      </c>
      <c r="L8" s="42" t="s">
        <v>13</v>
      </c>
      <c r="M8" s="57" t="s">
        <v>114</v>
      </c>
      <c r="N8" s="92" t="s">
        <v>18</v>
      </c>
      <c r="O8" s="93"/>
      <c r="P8" s="18" t="s">
        <v>19</v>
      </c>
      <c r="Q8" s="140" t="s">
        <v>121</v>
      </c>
      <c r="R8" s="141"/>
      <c r="S8" s="142"/>
      <c r="T8" s="17" t="s">
        <v>20</v>
      </c>
      <c r="U8" s="58" t="s">
        <v>134</v>
      </c>
      <c r="V8" s="40" t="s">
        <v>17</v>
      </c>
      <c r="W8" s="56" t="s">
        <v>144</v>
      </c>
    </row>
    <row r="9" spans="2:23" ht="15.75" customHeight="1">
      <c r="B9" s="22" t="s">
        <v>65</v>
      </c>
      <c r="C9" s="10"/>
      <c r="D9" s="1">
        <v>197</v>
      </c>
      <c r="E9" s="1">
        <v>284</v>
      </c>
      <c r="F9" s="31" t="s">
        <v>112</v>
      </c>
      <c r="G9" s="1">
        <v>164</v>
      </c>
      <c r="H9" s="1">
        <v>105</v>
      </c>
      <c r="I9" s="1">
        <v>3154</v>
      </c>
      <c r="J9" s="1">
        <v>14</v>
      </c>
      <c r="K9" s="1">
        <v>130</v>
      </c>
      <c r="L9" s="1">
        <v>314</v>
      </c>
      <c r="M9" s="20">
        <v>96.5</v>
      </c>
      <c r="N9" s="1">
        <v>1351</v>
      </c>
      <c r="O9" s="1">
        <v>168</v>
      </c>
      <c r="P9" s="1">
        <v>1201</v>
      </c>
      <c r="Q9" s="9">
        <f aca="true" t="shared" si="0" ref="Q9:Q17">SUM(R9:S9)</f>
        <v>55</v>
      </c>
      <c r="R9" s="1">
        <v>4</v>
      </c>
      <c r="S9" s="1">
        <v>51</v>
      </c>
      <c r="T9" s="1">
        <v>394121</v>
      </c>
      <c r="U9" s="51">
        <v>16</v>
      </c>
      <c r="V9" s="54">
        <v>31</v>
      </c>
      <c r="W9" s="48">
        <v>6.63</v>
      </c>
    </row>
    <row r="10" spans="2:23" ht="15.75" customHeight="1">
      <c r="B10" s="21" t="s">
        <v>66</v>
      </c>
      <c r="C10" s="10"/>
      <c r="D10" s="1">
        <v>237</v>
      </c>
      <c r="E10" s="1">
        <v>790</v>
      </c>
      <c r="F10" s="21">
        <v>0</v>
      </c>
      <c r="G10" s="1">
        <v>145</v>
      </c>
      <c r="H10" s="1">
        <v>81</v>
      </c>
      <c r="I10" s="1">
        <v>142</v>
      </c>
      <c r="J10" s="1">
        <v>6</v>
      </c>
      <c r="K10" s="1">
        <v>85</v>
      </c>
      <c r="L10" s="1">
        <v>434</v>
      </c>
      <c r="M10" s="20">
        <v>90.7</v>
      </c>
      <c r="N10" s="1">
        <v>2781</v>
      </c>
      <c r="O10" s="1">
        <v>282</v>
      </c>
      <c r="P10" s="1">
        <v>2520</v>
      </c>
      <c r="Q10" s="9">
        <f t="shared" si="0"/>
        <v>149</v>
      </c>
      <c r="R10" s="1">
        <v>24</v>
      </c>
      <c r="S10" s="1">
        <v>125</v>
      </c>
      <c r="T10" s="1">
        <v>964385</v>
      </c>
      <c r="U10" s="51">
        <v>53</v>
      </c>
      <c r="V10" s="51">
        <v>76</v>
      </c>
      <c r="W10" s="48">
        <v>9.57</v>
      </c>
    </row>
    <row r="11" spans="2:23" ht="15.75" customHeight="1">
      <c r="B11" s="22" t="s">
        <v>67</v>
      </c>
      <c r="C11" s="10"/>
      <c r="D11" s="1">
        <v>112</v>
      </c>
      <c r="E11" s="1">
        <v>177</v>
      </c>
      <c r="F11" s="21" t="s">
        <v>119</v>
      </c>
      <c r="G11" s="1">
        <v>104</v>
      </c>
      <c r="H11" s="1">
        <v>107</v>
      </c>
      <c r="I11" s="1">
        <v>116</v>
      </c>
      <c r="J11" s="1">
        <v>7</v>
      </c>
      <c r="K11" s="1">
        <v>211</v>
      </c>
      <c r="L11" s="1">
        <v>23220</v>
      </c>
      <c r="M11" s="20">
        <v>96</v>
      </c>
      <c r="N11" s="1">
        <v>2503</v>
      </c>
      <c r="O11" s="1">
        <v>310</v>
      </c>
      <c r="P11" s="1">
        <v>2296</v>
      </c>
      <c r="Q11" s="9">
        <f t="shared" si="0"/>
        <v>132</v>
      </c>
      <c r="R11" s="1">
        <v>15</v>
      </c>
      <c r="S11" s="1">
        <v>117</v>
      </c>
      <c r="T11" s="1">
        <v>896553</v>
      </c>
      <c r="U11" s="51">
        <v>28</v>
      </c>
      <c r="V11" s="51">
        <v>50</v>
      </c>
      <c r="W11" s="48">
        <v>7.7</v>
      </c>
    </row>
    <row r="12" spans="2:23" ht="15.75" customHeight="1">
      <c r="B12" s="22" t="s">
        <v>68</v>
      </c>
      <c r="C12" s="10"/>
      <c r="D12" s="1">
        <v>317</v>
      </c>
      <c r="E12" s="1">
        <v>1380</v>
      </c>
      <c r="F12" s="21" t="s">
        <v>112</v>
      </c>
      <c r="G12" s="1">
        <v>41</v>
      </c>
      <c r="H12" s="1">
        <v>72</v>
      </c>
      <c r="I12" s="1">
        <v>154</v>
      </c>
      <c r="J12" s="1">
        <v>14</v>
      </c>
      <c r="K12" s="1">
        <v>151</v>
      </c>
      <c r="L12" s="1">
        <v>956</v>
      </c>
      <c r="M12" s="20">
        <v>99.9</v>
      </c>
      <c r="N12" s="1">
        <v>1928</v>
      </c>
      <c r="O12" s="1">
        <v>248</v>
      </c>
      <c r="P12" s="1">
        <v>1850</v>
      </c>
      <c r="Q12" s="9">
        <f t="shared" si="0"/>
        <v>110</v>
      </c>
      <c r="R12" s="1">
        <v>11</v>
      </c>
      <c r="S12" s="1">
        <v>99</v>
      </c>
      <c r="T12" s="1">
        <v>692685</v>
      </c>
      <c r="U12" s="51">
        <v>32</v>
      </c>
      <c r="V12" s="51">
        <v>42</v>
      </c>
      <c r="W12" s="48">
        <v>6.8</v>
      </c>
    </row>
    <row r="13" spans="2:23" ht="15.75" customHeight="1">
      <c r="B13" s="22" t="s">
        <v>69</v>
      </c>
      <c r="C13" s="10"/>
      <c r="D13" s="1">
        <v>253</v>
      </c>
      <c r="E13" s="1">
        <v>1130</v>
      </c>
      <c r="F13" s="21">
        <v>0</v>
      </c>
      <c r="G13" s="1">
        <v>156</v>
      </c>
      <c r="H13" s="22" t="s">
        <v>112</v>
      </c>
      <c r="I13" s="22" t="s">
        <v>112</v>
      </c>
      <c r="J13" s="1">
        <v>6</v>
      </c>
      <c r="K13" s="1">
        <v>57</v>
      </c>
      <c r="L13" s="1">
        <v>235</v>
      </c>
      <c r="M13" s="20">
        <v>90.5</v>
      </c>
      <c r="N13" s="1">
        <v>1378</v>
      </c>
      <c r="O13" s="1">
        <v>157</v>
      </c>
      <c r="P13" s="1">
        <v>1079</v>
      </c>
      <c r="Q13" s="9">
        <f t="shared" si="0"/>
        <v>71</v>
      </c>
      <c r="R13" s="1">
        <v>5</v>
      </c>
      <c r="S13" s="1">
        <v>66</v>
      </c>
      <c r="T13" s="1">
        <v>588661</v>
      </c>
      <c r="U13" s="53">
        <v>21</v>
      </c>
      <c r="V13" s="53">
        <v>25</v>
      </c>
      <c r="W13" s="52">
        <v>5.9</v>
      </c>
    </row>
    <row r="14" spans="2:23" ht="31.5" customHeight="1">
      <c r="B14" s="22" t="s">
        <v>70</v>
      </c>
      <c r="C14" s="10"/>
      <c r="D14" s="1">
        <v>222</v>
      </c>
      <c r="E14" s="1">
        <v>875</v>
      </c>
      <c r="F14" s="9">
        <v>3</v>
      </c>
      <c r="G14" s="1">
        <v>163</v>
      </c>
      <c r="H14" s="1">
        <v>85</v>
      </c>
      <c r="I14" s="1">
        <v>1853</v>
      </c>
      <c r="J14" s="1">
        <v>123</v>
      </c>
      <c r="K14" s="1">
        <v>928</v>
      </c>
      <c r="L14" s="1">
        <v>8298</v>
      </c>
      <c r="M14" s="20">
        <v>99.5</v>
      </c>
      <c r="N14" s="23">
        <v>2746</v>
      </c>
      <c r="O14" s="23">
        <v>303</v>
      </c>
      <c r="P14" s="1">
        <v>2278</v>
      </c>
      <c r="Q14" s="9">
        <f t="shared" si="0"/>
        <v>150</v>
      </c>
      <c r="R14" s="1">
        <v>19</v>
      </c>
      <c r="S14" s="1">
        <v>131</v>
      </c>
      <c r="T14" s="1">
        <v>794193</v>
      </c>
      <c r="U14" s="51">
        <v>56</v>
      </c>
      <c r="V14" s="51">
        <v>71</v>
      </c>
      <c r="W14" s="48">
        <v>8.34</v>
      </c>
    </row>
    <row r="15" spans="2:23" ht="15.75" customHeight="1">
      <c r="B15" s="22" t="s">
        <v>71</v>
      </c>
      <c r="C15" s="10"/>
      <c r="D15" s="1">
        <v>410</v>
      </c>
      <c r="E15" s="1">
        <v>858</v>
      </c>
      <c r="F15" s="9">
        <v>11</v>
      </c>
      <c r="G15" s="1">
        <v>302</v>
      </c>
      <c r="H15" s="1">
        <v>63</v>
      </c>
      <c r="I15" s="1">
        <v>224</v>
      </c>
      <c r="J15" s="1">
        <v>120</v>
      </c>
      <c r="K15" s="1">
        <v>677</v>
      </c>
      <c r="L15" s="1">
        <v>3424</v>
      </c>
      <c r="M15" s="20">
        <v>96</v>
      </c>
      <c r="N15" s="1">
        <v>2879</v>
      </c>
      <c r="O15" s="1">
        <v>359</v>
      </c>
      <c r="P15" s="1">
        <v>2265</v>
      </c>
      <c r="Q15" s="9">
        <f t="shared" si="0"/>
        <v>183</v>
      </c>
      <c r="R15" s="1">
        <v>28</v>
      </c>
      <c r="S15" s="1">
        <v>155</v>
      </c>
      <c r="T15" s="1">
        <v>1632034</v>
      </c>
      <c r="U15" s="51">
        <v>62</v>
      </c>
      <c r="V15" s="51">
        <v>81</v>
      </c>
      <c r="W15" s="48">
        <v>8.94</v>
      </c>
    </row>
    <row r="16" spans="2:23" ht="15.75" customHeight="1">
      <c r="B16" s="22" t="s">
        <v>72</v>
      </c>
      <c r="C16" s="10"/>
      <c r="D16" s="1">
        <v>252</v>
      </c>
      <c r="E16" s="1">
        <v>215</v>
      </c>
      <c r="F16" s="21">
        <v>0</v>
      </c>
      <c r="G16" s="1">
        <v>248</v>
      </c>
      <c r="H16" s="1">
        <v>88</v>
      </c>
      <c r="I16" s="1">
        <v>654</v>
      </c>
      <c r="J16" s="1">
        <v>15</v>
      </c>
      <c r="K16" s="1">
        <v>150</v>
      </c>
      <c r="L16" s="1">
        <v>1656</v>
      </c>
      <c r="M16" s="20">
        <v>98.9</v>
      </c>
      <c r="N16" s="23">
        <v>1565</v>
      </c>
      <c r="O16" s="23">
        <v>180</v>
      </c>
      <c r="P16" s="1">
        <v>1198</v>
      </c>
      <c r="Q16" s="9">
        <f t="shared" si="0"/>
        <v>84</v>
      </c>
      <c r="R16" s="1">
        <v>18</v>
      </c>
      <c r="S16" s="1">
        <v>66</v>
      </c>
      <c r="T16" s="1">
        <v>512385</v>
      </c>
      <c r="U16" s="51">
        <v>24</v>
      </c>
      <c r="V16" s="51">
        <v>29</v>
      </c>
      <c r="W16" s="48">
        <v>6.03</v>
      </c>
    </row>
    <row r="17" spans="2:23" ht="15.75" customHeight="1">
      <c r="B17" s="22" t="s">
        <v>73</v>
      </c>
      <c r="C17" s="10"/>
      <c r="D17" s="1">
        <v>373</v>
      </c>
      <c r="E17" s="1">
        <v>301</v>
      </c>
      <c r="F17" s="9">
        <v>0</v>
      </c>
      <c r="G17" s="1">
        <v>207</v>
      </c>
      <c r="H17" s="1">
        <v>36</v>
      </c>
      <c r="I17" s="1">
        <v>213</v>
      </c>
      <c r="J17" s="1">
        <v>16</v>
      </c>
      <c r="K17" s="1">
        <v>239</v>
      </c>
      <c r="L17" s="1">
        <v>2207</v>
      </c>
      <c r="M17" s="20">
        <v>99.5</v>
      </c>
      <c r="N17" s="1">
        <v>2669</v>
      </c>
      <c r="O17" s="1">
        <v>303</v>
      </c>
      <c r="P17" s="1">
        <v>2030</v>
      </c>
      <c r="Q17" s="9">
        <f t="shared" si="0"/>
        <v>142</v>
      </c>
      <c r="R17" s="1">
        <v>16</v>
      </c>
      <c r="S17" s="1">
        <v>126</v>
      </c>
      <c r="T17" s="1">
        <v>1256579</v>
      </c>
      <c r="U17" s="51">
        <v>59</v>
      </c>
      <c r="V17" s="51">
        <v>83</v>
      </c>
      <c r="W17" s="48">
        <v>10.19</v>
      </c>
    </row>
    <row r="18" spans="2:23" ht="31.5" customHeight="1">
      <c r="B18" s="19" t="s">
        <v>74</v>
      </c>
      <c r="C18" s="10"/>
      <c r="D18" s="21">
        <f aca="true" t="shared" si="1" ref="D18:J18">SUM(D19:D31)</f>
        <v>682</v>
      </c>
      <c r="E18" s="21">
        <f t="shared" si="1"/>
        <v>6606</v>
      </c>
      <c r="F18" s="21">
        <f t="shared" si="1"/>
        <v>9</v>
      </c>
      <c r="G18" s="21">
        <f t="shared" si="1"/>
        <v>535</v>
      </c>
      <c r="H18" s="1">
        <f t="shared" si="1"/>
        <v>1630</v>
      </c>
      <c r="I18" s="1">
        <f t="shared" si="1"/>
        <v>92219</v>
      </c>
      <c r="J18" s="1">
        <f t="shared" si="1"/>
        <v>181</v>
      </c>
      <c r="K18" s="1">
        <v>3694</v>
      </c>
      <c r="L18" s="1">
        <v>50494</v>
      </c>
      <c r="M18" s="20">
        <v>97.7</v>
      </c>
      <c r="N18" s="1">
        <f aca="true" t="shared" si="2" ref="N18:T18">SUM(N19:N31)</f>
        <v>26629</v>
      </c>
      <c r="O18" s="1">
        <f t="shared" si="2"/>
        <v>3265</v>
      </c>
      <c r="P18" s="1">
        <f t="shared" si="2"/>
        <v>22617</v>
      </c>
      <c r="Q18" s="1">
        <f t="shared" si="2"/>
        <v>1215</v>
      </c>
      <c r="R18" s="1">
        <f t="shared" si="2"/>
        <v>119</v>
      </c>
      <c r="S18" s="1">
        <f t="shared" si="2"/>
        <v>1096</v>
      </c>
      <c r="T18" s="1">
        <f t="shared" si="2"/>
        <v>7836994</v>
      </c>
      <c r="U18" s="51">
        <v>726</v>
      </c>
      <c r="V18" s="51">
        <v>1059</v>
      </c>
      <c r="W18" s="48">
        <v>14.49</v>
      </c>
    </row>
    <row r="19" spans="2:23" ht="31.5" customHeight="1">
      <c r="B19" s="22" t="s">
        <v>75</v>
      </c>
      <c r="C19" s="10"/>
      <c r="D19" s="1">
        <v>46</v>
      </c>
      <c r="E19" s="1">
        <v>406</v>
      </c>
      <c r="F19" s="21" t="s">
        <v>112</v>
      </c>
      <c r="G19" s="1">
        <v>44</v>
      </c>
      <c r="H19" s="1">
        <v>134</v>
      </c>
      <c r="I19" s="1">
        <v>465</v>
      </c>
      <c r="J19" s="1">
        <v>2</v>
      </c>
      <c r="K19" s="28" t="s">
        <v>118</v>
      </c>
      <c r="L19" s="28" t="s">
        <v>118</v>
      </c>
      <c r="M19" s="20">
        <v>100</v>
      </c>
      <c r="N19" s="1">
        <v>679</v>
      </c>
      <c r="O19" s="1">
        <v>63</v>
      </c>
      <c r="P19" s="1">
        <v>624</v>
      </c>
      <c r="Q19" s="9">
        <f aca="true" t="shared" si="3" ref="Q19:Q31">SUM(R19:S19)</f>
        <v>45</v>
      </c>
      <c r="R19" s="22" t="s">
        <v>112</v>
      </c>
      <c r="S19" s="1">
        <v>45</v>
      </c>
      <c r="T19" s="1">
        <v>36564</v>
      </c>
      <c r="U19" s="51">
        <v>16</v>
      </c>
      <c r="V19" s="51">
        <v>20</v>
      </c>
      <c r="W19" s="48">
        <v>11.9</v>
      </c>
    </row>
    <row r="20" spans="2:23" ht="15.75" customHeight="1">
      <c r="B20" s="22" t="s">
        <v>76</v>
      </c>
      <c r="C20" s="10"/>
      <c r="D20" s="1">
        <v>37</v>
      </c>
      <c r="E20" s="1">
        <v>471</v>
      </c>
      <c r="F20" s="21">
        <v>0</v>
      </c>
      <c r="G20" s="1">
        <v>29</v>
      </c>
      <c r="H20" s="1">
        <v>244</v>
      </c>
      <c r="I20" s="1">
        <v>45551</v>
      </c>
      <c r="J20" s="1">
        <v>22</v>
      </c>
      <c r="K20" s="1">
        <v>313</v>
      </c>
      <c r="L20" s="1">
        <v>881</v>
      </c>
      <c r="M20" s="20">
        <v>100</v>
      </c>
      <c r="N20" s="1">
        <v>2513</v>
      </c>
      <c r="O20" s="1">
        <v>269</v>
      </c>
      <c r="P20" s="1">
        <v>2285</v>
      </c>
      <c r="Q20" s="9">
        <f t="shared" si="3"/>
        <v>121</v>
      </c>
      <c r="R20" s="1">
        <v>14</v>
      </c>
      <c r="S20" s="1">
        <v>107</v>
      </c>
      <c r="T20" s="1">
        <v>506080</v>
      </c>
      <c r="U20" s="51">
        <v>45</v>
      </c>
      <c r="V20" s="51">
        <v>67</v>
      </c>
      <c r="W20" s="48">
        <v>8.91</v>
      </c>
    </row>
    <row r="21" spans="2:23" ht="15.75" customHeight="1">
      <c r="B21" s="22" t="s">
        <v>77</v>
      </c>
      <c r="C21" s="10"/>
      <c r="D21" s="1">
        <v>49</v>
      </c>
      <c r="E21" s="1">
        <v>389</v>
      </c>
      <c r="F21" s="9">
        <v>8</v>
      </c>
      <c r="G21" s="1">
        <v>114</v>
      </c>
      <c r="H21" s="1">
        <v>356</v>
      </c>
      <c r="I21" s="1">
        <v>1517</v>
      </c>
      <c r="J21" s="22">
        <v>1</v>
      </c>
      <c r="K21" s="28" t="s">
        <v>118</v>
      </c>
      <c r="L21" s="28" t="s">
        <v>118</v>
      </c>
      <c r="M21" s="20">
        <v>100</v>
      </c>
      <c r="N21" s="1">
        <v>1460</v>
      </c>
      <c r="O21" s="1">
        <v>161</v>
      </c>
      <c r="P21" s="1">
        <v>1389</v>
      </c>
      <c r="Q21" s="9">
        <f t="shared" si="3"/>
        <v>74</v>
      </c>
      <c r="R21" s="1">
        <v>12</v>
      </c>
      <c r="S21" s="1">
        <v>62</v>
      </c>
      <c r="T21" s="1">
        <v>224449</v>
      </c>
      <c r="U21" s="51">
        <v>30</v>
      </c>
      <c r="V21" s="51">
        <v>47</v>
      </c>
      <c r="W21" s="48">
        <v>13.53</v>
      </c>
    </row>
    <row r="22" spans="2:23" ht="15.75" customHeight="1">
      <c r="B22" s="22" t="s">
        <v>78</v>
      </c>
      <c r="C22" s="10"/>
      <c r="D22" s="1">
        <v>63</v>
      </c>
      <c r="E22" s="1">
        <v>393</v>
      </c>
      <c r="F22" s="21" t="s">
        <v>112</v>
      </c>
      <c r="G22" s="1">
        <v>19</v>
      </c>
      <c r="H22" s="1">
        <v>149</v>
      </c>
      <c r="I22" s="1">
        <v>473</v>
      </c>
      <c r="J22" s="1">
        <v>7</v>
      </c>
      <c r="K22" s="1">
        <v>57</v>
      </c>
      <c r="L22" s="27">
        <v>355</v>
      </c>
      <c r="M22" s="20">
        <v>100</v>
      </c>
      <c r="N22" s="1">
        <v>1775</v>
      </c>
      <c r="O22" s="1">
        <v>145</v>
      </c>
      <c r="P22" s="1">
        <v>1516</v>
      </c>
      <c r="Q22" s="9">
        <f t="shared" si="3"/>
        <v>90</v>
      </c>
      <c r="R22" s="1">
        <v>8</v>
      </c>
      <c r="S22" s="1">
        <v>82</v>
      </c>
      <c r="T22" s="1">
        <v>247223</v>
      </c>
      <c r="U22" s="51">
        <v>43</v>
      </c>
      <c r="V22" s="51">
        <v>50</v>
      </c>
      <c r="W22" s="48">
        <v>13.59</v>
      </c>
    </row>
    <row r="23" spans="2:23" ht="15.75" customHeight="1">
      <c r="B23" s="22" t="s">
        <v>79</v>
      </c>
      <c r="C23" s="10"/>
      <c r="D23" s="1">
        <v>86</v>
      </c>
      <c r="E23" s="1">
        <v>800</v>
      </c>
      <c r="F23" s="9">
        <v>0</v>
      </c>
      <c r="G23" s="1">
        <v>141</v>
      </c>
      <c r="H23" s="22">
        <v>97</v>
      </c>
      <c r="I23" s="1">
        <v>328</v>
      </c>
      <c r="J23" s="1">
        <v>9</v>
      </c>
      <c r="K23" s="1">
        <v>192</v>
      </c>
      <c r="L23" s="1">
        <v>1677</v>
      </c>
      <c r="M23" s="20">
        <v>84.6</v>
      </c>
      <c r="N23" s="1">
        <v>2904</v>
      </c>
      <c r="O23" s="1">
        <v>355</v>
      </c>
      <c r="P23" s="1">
        <v>2145</v>
      </c>
      <c r="Q23" s="9">
        <f t="shared" si="3"/>
        <v>125</v>
      </c>
      <c r="R23" s="1">
        <v>23</v>
      </c>
      <c r="S23" s="1">
        <v>102</v>
      </c>
      <c r="T23" s="1">
        <v>1573606</v>
      </c>
      <c r="U23" s="51">
        <v>91</v>
      </c>
      <c r="V23" s="51">
        <v>130</v>
      </c>
      <c r="W23" s="48">
        <v>16.53</v>
      </c>
    </row>
    <row r="24" spans="2:23" ht="31.5" customHeight="1">
      <c r="B24" s="22" t="s">
        <v>80</v>
      </c>
      <c r="C24" s="10"/>
      <c r="D24" s="1">
        <v>50</v>
      </c>
      <c r="E24" s="1">
        <v>516</v>
      </c>
      <c r="F24" s="9">
        <v>0</v>
      </c>
      <c r="G24" s="1">
        <v>30</v>
      </c>
      <c r="H24" s="1">
        <v>59</v>
      </c>
      <c r="I24" s="1">
        <v>1645</v>
      </c>
      <c r="J24" s="1">
        <v>7</v>
      </c>
      <c r="K24" s="1">
        <v>145</v>
      </c>
      <c r="L24" s="1">
        <v>742</v>
      </c>
      <c r="M24" s="20">
        <v>99.7</v>
      </c>
      <c r="N24" s="1">
        <v>1148</v>
      </c>
      <c r="O24" s="1">
        <v>146</v>
      </c>
      <c r="P24" s="1">
        <v>1035</v>
      </c>
      <c r="Q24" s="9">
        <f t="shared" si="3"/>
        <v>48</v>
      </c>
      <c r="R24" s="1">
        <v>5</v>
      </c>
      <c r="S24" s="1">
        <v>43</v>
      </c>
      <c r="T24" s="1">
        <v>217456</v>
      </c>
      <c r="U24" s="51">
        <v>20</v>
      </c>
      <c r="V24" s="51">
        <v>28</v>
      </c>
      <c r="W24" s="48">
        <v>8.62</v>
      </c>
    </row>
    <row r="25" spans="2:23" ht="15.75" customHeight="1">
      <c r="B25" s="22" t="s">
        <v>81</v>
      </c>
      <c r="C25" s="10"/>
      <c r="D25" s="1">
        <v>66</v>
      </c>
      <c r="E25" s="1">
        <v>246</v>
      </c>
      <c r="F25" s="9">
        <v>1</v>
      </c>
      <c r="G25" s="1">
        <v>15</v>
      </c>
      <c r="H25" s="1">
        <v>297</v>
      </c>
      <c r="I25" s="1">
        <v>1358</v>
      </c>
      <c r="J25" s="1">
        <v>3</v>
      </c>
      <c r="K25" s="1">
        <v>37</v>
      </c>
      <c r="L25" s="1">
        <v>306</v>
      </c>
      <c r="M25" s="20">
        <v>100</v>
      </c>
      <c r="N25" s="1">
        <v>1086</v>
      </c>
      <c r="O25" s="1">
        <v>133</v>
      </c>
      <c r="P25" s="1">
        <v>987</v>
      </c>
      <c r="Q25" s="9">
        <f t="shared" si="3"/>
        <v>93</v>
      </c>
      <c r="R25" s="1">
        <v>6</v>
      </c>
      <c r="S25" s="1">
        <v>87</v>
      </c>
      <c r="T25" s="1">
        <v>297204</v>
      </c>
      <c r="U25" s="51">
        <v>57</v>
      </c>
      <c r="V25" s="51">
        <v>74</v>
      </c>
      <c r="W25" s="48">
        <v>26.52</v>
      </c>
    </row>
    <row r="26" spans="2:23" ht="15.75" customHeight="1">
      <c r="B26" s="22" t="s">
        <v>82</v>
      </c>
      <c r="C26" s="10"/>
      <c r="D26" s="1">
        <v>59</v>
      </c>
      <c r="E26" s="1">
        <v>642</v>
      </c>
      <c r="F26" s="9">
        <v>0</v>
      </c>
      <c r="G26" s="1">
        <v>62</v>
      </c>
      <c r="H26" s="22" t="s">
        <v>117</v>
      </c>
      <c r="I26" s="22" t="s">
        <v>112</v>
      </c>
      <c r="J26" s="1">
        <v>12</v>
      </c>
      <c r="K26" s="1">
        <v>587</v>
      </c>
      <c r="L26" s="1">
        <v>8819</v>
      </c>
      <c r="M26" s="20">
        <v>100</v>
      </c>
      <c r="N26" s="1">
        <v>1963</v>
      </c>
      <c r="O26" s="1">
        <v>308</v>
      </c>
      <c r="P26" s="1">
        <v>1911</v>
      </c>
      <c r="Q26" s="9">
        <f t="shared" si="3"/>
        <v>119</v>
      </c>
      <c r="R26" s="1">
        <v>7</v>
      </c>
      <c r="S26" s="1">
        <v>112</v>
      </c>
      <c r="T26" s="1">
        <v>733352</v>
      </c>
      <c r="U26" s="51">
        <v>65</v>
      </c>
      <c r="V26" s="51">
        <v>108</v>
      </c>
      <c r="W26" s="48">
        <v>17.74</v>
      </c>
    </row>
    <row r="27" spans="2:23" ht="15.75" customHeight="1">
      <c r="B27" s="22" t="s">
        <v>83</v>
      </c>
      <c r="C27" s="10"/>
      <c r="D27" s="1">
        <v>31</v>
      </c>
      <c r="E27" s="1">
        <v>302</v>
      </c>
      <c r="F27" s="21" t="s">
        <v>112</v>
      </c>
      <c r="G27" s="1">
        <v>15</v>
      </c>
      <c r="H27" s="1">
        <v>108</v>
      </c>
      <c r="I27" s="1">
        <v>7013</v>
      </c>
      <c r="J27" s="1">
        <v>21</v>
      </c>
      <c r="K27" s="1">
        <v>293</v>
      </c>
      <c r="L27" s="1">
        <v>3328</v>
      </c>
      <c r="M27" s="20">
        <v>98.4</v>
      </c>
      <c r="N27" s="1">
        <v>1699</v>
      </c>
      <c r="O27" s="1">
        <v>213</v>
      </c>
      <c r="P27" s="1">
        <v>1724</v>
      </c>
      <c r="Q27" s="9">
        <f t="shared" si="3"/>
        <v>73</v>
      </c>
      <c r="R27" s="1">
        <v>5</v>
      </c>
      <c r="S27" s="1">
        <v>68</v>
      </c>
      <c r="T27" s="1">
        <v>314743</v>
      </c>
      <c r="U27" s="51">
        <v>77</v>
      </c>
      <c r="V27" s="51">
        <v>105</v>
      </c>
      <c r="W27" s="48">
        <v>19.15</v>
      </c>
    </row>
    <row r="28" spans="2:23" ht="15.75" customHeight="1">
      <c r="B28" s="22" t="s">
        <v>84</v>
      </c>
      <c r="C28" s="10"/>
      <c r="D28" s="1">
        <v>19</v>
      </c>
      <c r="E28" s="1">
        <v>172</v>
      </c>
      <c r="F28" s="21">
        <v>0</v>
      </c>
      <c r="G28" s="1">
        <v>1</v>
      </c>
      <c r="H28" s="1">
        <v>186</v>
      </c>
      <c r="I28" s="1">
        <v>33869</v>
      </c>
      <c r="J28" s="1">
        <v>49</v>
      </c>
      <c r="K28" s="1">
        <v>744</v>
      </c>
      <c r="L28" s="1">
        <v>11357</v>
      </c>
      <c r="M28" s="20">
        <v>100</v>
      </c>
      <c r="N28" s="1">
        <v>2108</v>
      </c>
      <c r="O28" s="1">
        <v>314</v>
      </c>
      <c r="P28" s="1">
        <v>2068</v>
      </c>
      <c r="Q28" s="9">
        <f t="shared" si="3"/>
        <v>78</v>
      </c>
      <c r="R28" s="1">
        <v>7</v>
      </c>
      <c r="S28" s="1">
        <v>71</v>
      </c>
      <c r="T28" s="1">
        <v>834522</v>
      </c>
      <c r="U28" s="51">
        <v>64</v>
      </c>
      <c r="V28" s="51">
        <v>94</v>
      </c>
      <c r="W28" s="48">
        <v>13.23</v>
      </c>
    </row>
    <row r="29" spans="2:23" ht="31.5" customHeight="1">
      <c r="B29" s="22" t="s">
        <v>85</v>
      </c>
      <c r="C29" s="10"/>
      <c r="D29" s="1">
        <v>67</v>
      </c>
      <c r="E29" s="1">
        <v>818</v>
      </c>
      <c r="F29" s="21" t="s">
        <v>112</v>
      </c>
      <c r="G29" s="1">
        <v>48</v>
      </c>
      <c r="H29" s="22" t="s">
        <v>117</v>
      </c>
      <c r="I29" s="22" t="s">
        <v>112</v>
      </c>
      <c r="J29" s="1">
        <v>24</v>
      </c>
      <c r="K29" s="1">
        <v>765</v>
      </c>
      <c r="L29" s="1">
        <v>18022</v>
      </c>
      <c r="M29" s="20">
        <v>99.4</v>
      </c>
      <c r="N29" s="1">
        <v>4890</v>
      </c>
      <c r="O29" s="1">
        <v>651</v>
      </c>
      <c r="P29" s="1">
        <v>3880</v>
      </c>
      <c r="Q29" s="9">
        <f t="shared" si="3"/>
        <v>224</v>
      </c>
      <c r="R29" s="1">
        <v>22</v>
      </c>
      <c r="S29" s="1">
        <v>202</v>
      </c>
      <c r="T29" s="1">
        <v>2204829</v>
      </c>
      <c r="U29" s="51">
        <v>105</v>
      </c>
      <c r="V29" s="51">
        <v>167</v>
      </c>
      <c r="W29" s="48">
        <v>12.18</v>
      </c>
    </row>
    <row r="30" spans="2:23" ht="15.75" customHeight="1">
      <c r="B30" s="22" t="s">
        <v>86</v>
      </c>
      <c r="C30" s="10"/>
      <c r="D30" s="1">
        <v>59</v>
      </c>
      <c r="E30" s="1">
        <v>735</v>
      </c>
      <c r="F30" s="21" t="s">
        <v>112</v>
      </c>
      <c r="G30" s="1">
        <v>1</v>
      </c>
      <c r="H30" s="22" t="s">
        <v>117</v>
      </c>
      <c r="I30" s="22" t="s">
        <v>112</v>
      </c>
      <c r="J30" s="1">
        <v>15</v>
      </c>
      <c r="K30" s="1">
        <v>352</v>
      </c>
      <c r="L30" s="1">
        <v>2361</v>
      </c>
      <c r="M30" s="20">
        <v>97.1</v>
      </c>
      <c r="N30" s="1">
        <v>3001</v>
      </c>
      <c r="O30" s="1">
        <v>326</v>
      </c>
      <c r="P30" s="1">
        <v>1755</v>
      </c>
      <c r="Q30" s="9">
        <f t="shared" si="3"/>
        <v>66</v>
      </c>
      <c r="R30" s="1">
        <v>5</v>
      </c>
      <c r="S30" s="1">
        <v>61</v>
      </c>
      <c r="T30" s="1">
        <v>488479</v>
      </c>
      <c r="U30" s="51">
        <v>81</v>
      </c>
      <c r="V30" s="51">
        <v>125</v>
      </c>
      <c r="W30" s="48">
        <v>20.26</v>
      </c>
    </row>
    <row r="31" spans="2:23" ht="15.75" customHeight="1">
      <c r="B31" s="22" t="s">
        <v>87</v>
      </c>
      <c r="C31" s="10"/>
      <c r="D31" s="1">
        <v>50</v>
      </c>
      <c r="E31" s="1">
        <v>716</v>
      </c>
      <c r="F31" s="21" t="s">
        <v>112</v>
      </c>
      <c r="G31" s="1">
        <v>16</v>
      </c>
      <c r="H31" s="22" t="s">
        <v>117</v>
      </c>
      <c r="I31" s="22" t="s">
        <v>112</v>
      </c>
      <c r="J31" s="1">
        <v>9</v>
      </c>
      <c r="K31" s="1">
        <v>173</v>
      </c>
      <c r="L31" s="1">
        <v>2585</v>
      </c>
      <c r="M31" s="20">
        <v>96.3</v>
      </c>
      <c r="N31" s="1">
        <v>1403</v>
      </c>
      <c r="O31" s="1">
        <v>181</v>
      </c>
      <c r="P31" s="1">
        <v>1298</v>
      </c>
      <c r="Q31" s="9">
        <f t="shared" si="3"/>
        <v>59</v>
      </c>
      <c r="R31" s="1">
        <v>5</v>
      </c>
      <c r="S31" s="1">
        <v>54</v>
      </c>
      <c r="T31" s="1">
        <v>158487</v>
      </c>
      <c r="U31" s="51">
        <v>32</v>
      </c>
      <c r="V31" s="51">
        <v>43</v>
      </c>
      <c r="W31" s="48">
        <v>10.34</v>
      </c>
    </row>
    <row r="32" spans="2:23" ht="31.5" customHeight="1">
      <c r="B32" s="19" t="s">
        <v>88</v>
      </c>
      <c r="C32" s="10"/>
      <c r="D32" s="21">
        <f aca="true" t="shared" si="4" ref="D32:K32">SUM(D33:D42)</f>
        <v>358</v>
      </c>
      <c r="E32" s="21">
        <f t="shared" si="4"/>
        <v>2075</v>
      </c>
      <c r="F32" s="21">
        <f t="shared" si="4"/>
        <v>1185</v>
      </c>
      <c r="G32" s="21">
        <f t="shared" si="4"/>
        <v>2270</v>
      </c>
      <c r="H32" s="1">
        <f t="shared" si="4"/>
        <v>1877</v>
      </c>
      <c r="I32" s="1">
        <f t="shared" si="4"/>
        <v>77659</v>
      </c>
      <c r="J32" s="1">
        <f t="shared" si="4"/>
        <v>86</v>
      </c>
      <c r="K32" s="1">
        <f t="shared" si="4"/>
        <v>816</v>
      </c>
      <c r="L32" s="1">
        <v>6429</v>
      </c>
      <c r="M32" s="20">
        <v>99.7</v>
      </c>
      <c r="N32" s="1">
        <f aca="true" t="shared" si="5" ref="N32:T32">SUM(N33:N42)</f>
        <v>19703</v>
      </c>
      <c r="O32" s="1">
        <f t="shared" si="5"/>
        <v>2393</v>
      </c>
      <c r="P32" s="1">
        <f t="shared" si="5"/>
        <v>18214</v>
      </c>
      <c r="Q32" s="1">
        <f t="shared" si="5"/>
        <v>999</v>
      </c>
      <c r="R32" s="1">
        <f t="shared" si="5"/>
        <v>102</v>
      </c>
      <c r="S32" s="1">
        <f t="shared" si="5"/>
        <v>897</v>
      </c>
      <c r="T32" s="1">
        <f t="shared" si="5"/>
        <v>5035109</v>
      </c>
      <c r="U32" s="51">
        <v>392</v>
      </c>
      <c r="V32" s="51">
        <v>546</v>
      </c>
      <c r="W32" s="48">
        <v>11.89</v>
      </c>
    </row>
    <row r="33" spans="2:23" ht="31.5" customHeight="1">
      <c r="B33" s="22" t="s">
        <v>89</v>
      </c>
      <c r="C33" s="10"/>
      <c r="D33" s="1">
        <v>134</v>
      </c>
      <c r="E33" s="1">
        <v>312</v>
      </c>
      <c r="F33" s="9">
        <v>580</v>
      </c>
      <c r="G33" s="1">
        <v>446</v>
      </c>
      <c r="H33" s="1">
        <v>239</v>
      </c>
      <c r="I33" s="1">
        <v>569</v>
      </c>
      <c r="J33" s="1">
        <v>10</v>
      </c>
      <c r="K33" s="1">
        <v>151</v>
      </c>
      <c r="L33" s="1">
        <v>689</v>
      </c>
      <c r="M33" s="20">
        <v>98.4</v>
      </c>
      <c r="N33" s="1">
        <v>2633</v>
      </c>
      <c r="O33" s="1">
        <v>270</v>
      </c>
      <c r="P33" s="1">
        <v>2241</v>
      </c>
      <c r="Q33" s="9">
        <f aca="true" t="shared" si="6" ref="Q33:Q42">SUM(R33:S33)</f>
        <v>125</v>
      </c>
      <c r="R33" s="1">
        <v>18</v>
      </c>
      <c r="S33" s="1">
        <v>107</v>
      </c>
      <c r="T33" s="1">
        <v>413565</v>
      </c>
      <c r="U33" s="51">
        <v>67</v>
      </c>
      <c r="V33" s="51">
        <v>101</v>
      </c>
      <c r="W33" s="48">
        <v>16.74</v>
      </c>
    </row>
    <row r="34" spans="2:23" ht="15.75" customHeight="1">
      <c r="B34" s="22" t="s">
        <v>90</v>
      </c>
      <c r="C34" s="10"/>
      <c r="D34" s="1">
        <v>20</v>
      </c>
      <c r="E34" s="1">
        <v>286</v>
      </c>
      <c r="F34" s="21">
        <v>2</v>
      </c>
      <c r="G34" s="1">
        <v>43</v>
      </c>
      <c r="H34" s="1">
        <v>149</v>
      </c>
      <c r="I34" s="1">
        <v>596</v>
      </c>
      <c r="J34" s="1">
        <v>4</v>
      </c>
      <c r="K34" s="1">
        <v>25</v>
      </c>
      <c r="L34" s="1">
        <v>86</v>
      </c>
      <c r="M34" s="20">
        <v>99.8</v>
      </c>
      <c r="N34" s="1">
        <v>978</v>
      </c>
      <c r="O34" s="1">
        <v>106</v>
      </c>
      <c r="P34" s="1">
        <v>965</v>
      </c>
      <c r="Q34" s="9">
        <f t="shared" si="6"/>
        <v>42</v>
      </c>
      <c r="R34" s="22" t="s">
        <v>122</v>
      </c>
      <c r="S34" s="1">
        <v>42</v>
      </c>
      <c r="T34" s="22">
        <v>47996</v>
      </c>
      <c r="U34" s="51">
        <v>27</v>
      </c>
      <c r="V34" s="51">
        <v>32</v>
      </c>
      <c r="W34" s="48">
        <v>15.11</v>
      </c>
    </row>
    <row r="35" spans="2:23" ht="15.75" customHeight="1">
      <c r="B35" s="22" t="s">
        <v>91</v>
      </c>
      <c r="C35" s="10"/>
      <c r="D35" s="1">
        <v>92</v>
      </c>
      <c r="E35" s="1">
        <v>300</v>
      </c>
      <c r="F35" s="9">
        <v>548</v>
      </c>
      <c r="G35" s="1">
        <v>318</v>
      </c>
      <c r="H35" s="1">
        <v>160</v>
      </c>
      <c r="I35" s="1">
        <v>1223</v>
      </c>
      <c r="J35" s="1">
        <v>5</v>
      </c>
      <c r="K35" s="1">
        <v>48</v>
      </c>
      <c r="L35" s="1">
        <v>299</v>
      </c>
      <c r="M35" s="20">
        <v>99.9</v>
      </c>
      <c r="N35" s="1">
        <v>1554</v>
      </c>
      <c r="O35" s="1">
        <v>158</v>
      </c>
      <c r="P35" s="1">
        <v>1398</v>
      </c>
      <c r="Q35" s="9">
        <f t="shared" si="6"/>
        <v>71</v>
      </c>
      <c r="R35" s="1">
        <v>3</v>
      </c>
      <c r="S35" s="1">
        <v>68</v>
      </c>
      <c r="T35" s="1">
        <v>191982</v>
      </c>
      <c r="U35" s="51">
        <v>36</v>
      </c>
      <c r="V35" s="51">
        <v>51</v>
      </c>
      <c r="W35" s="48">
        <v>13.53</v>
      </c>
    </row>
    <row r="36" spans="2:23" ht="15.75" customHeight="1">
      <c r="B36" s="22" t="s">
        <v>92</v>
      </c>
      <c r="C36" s="10"/>
      <c r="D36" s="1">
        <v>79</v>
      </c>
      <c r="E36" s="1">
        <v>1140</v>
      </c>
      <c r="F36" s="9">
        <v>55</v>
      </c>
      <c r="G36" s="1">
        <v>135</v>
      </c>
      <c r="H36" s="1">
        <v>85</v>
      </c>
      <c r="I36" s="1">
        <v>633</v>
      </c>
      <c r="J36" s="1">
        <v>8</v>
      </c>
      <c r="K36" s="1">
        <v>130</v>
      </c>
      <c r="L36" s="1">
        <v>1618</v>
      </c>
      <c r="M36" s="20">
        <v>99.3</v>
      </c>
      <c r="N36" s="1">
        <v>1746</v>
      </c>
      <c r="O36" s="1">
        <v>169</v>
      </c>
      <c r="P36" s="1">
        <v>1485</v>
      </c>
      <c r="Q36" s="9">
        <f t="shared" si="6"/>
        <v>70</v>
      </c>
      <c r="R36" s="1">
        <v>9</v>
      </c>
      <c r="S36" s="1">
        <v>61</v>
      </c>
      <c r="T36" s="1">
        <v>203751</v>
      </c>
      <c r="U36" s="51">
        <v>26</v>
      </c>
      <c r="V36" s="51">
        <v>29</v>
      </c>
      <c r="W36" s="48">
        <v>6.94</v>
      </c>
    </row>
    <row r="37" spans="2:23" ht="15.75" customHeight="1">
      <c r="B37" s="22" t="s">
        <v>93</v>
      </c>
      <c r="C37" s="10"/>
      <c r="D37" s="1">
        <v>1</v>
      </c>
      <c r="E37" s="22" t="s">
        <v>112</v>
      </c>
      <c r="F37" s="21" t="s">
        <v>112</v>
      </c>
      <c r="G37" s="1">
        <v>67</v>
      </c>
      <c r="H37" s="1">
        <v>170</v>
      </c>
      <c r="I37" s="1">
        <v>6555</v>
      </c>
      <c r="J37" s="1">
        <v>3</v>
      </c>
      <c r="K37" s="1">
        <v>26</v>
      </c>
      <c r="L37" s="1">
        <v>200</v>
      </c>
      <c r="M37" s="20">
        <v>99.6</v>
      </c>
      <c r="N37" s="1">
        <v>1751</v>
      </c>
      <c r="O37" s="1">
        <v>104</v>
      </c>
      <c r="P37" s="1">
        <v>1562</v>
      </c>
      <c r="Q37" s="9">
        <f t="shared" si="6"/>
        <v>101</v>
      </c>
      <c r="R37" s="1">
        <v>20</v>
      </c>
      <c r="S37" s="1">
        <v>81</v>
      </c>
      <c r="T37" s="1">
        <v>617449</v>
      </c>
      <c r="U37" s="51">
        <v>37</v>
      </c>
      <c r="V37" s="51">
        <v>57</v>
      </c>
      <c r="W37" s="48">
        <v>15.88</v>
      </c>
    </row>
    <row r="38" spans="2:23" ht="31.5" customHeight="1">
      <c r="B38" s="22" t="s">
        <v>94</v>
      </c>
      <c r="C38" s="10"/>
      <c r="D38" s="1">
        <v>3</v>
      </c>
      <c r="E38" s="22" t="s">
        <v>112</v>
      </c>
      <c r="F38" s="21" t="s">
        <v>112</v>
      </c>
      <c r="G38" s="1">
        <v>154</v>
      </c>
      <c r="H38" s="1">
        <v>323</v>
      </c>
      <c r="I38" s="1">
        <v>639</v>
      </c>
      <c r="J38" s="1">
        <v>5</v>
      </c>
      <c r="K38" s="1">
        <v>30</v>
      </c>
      <c r="L38" s="1">
        <v>142</v>
      </c>
      <c r="M38" s="20">
        <v>100</v>
      </c>
      <c r="N38" s="1">
        <v>1679</v>
      </c>
      <c r="O38" s="1">
        <v>169</v>
      </c>
      <c r="P38" s="1">
        <v>1657</v>
      </c>
      <c r="Q38" s="9">
        <f t="shared" si="6"/>
        <v>85</v>
      </c>
      <c r="R38" s="1">
        <v>2</v>
      </c>
      <c r="S38" s="1">
        <v>83</v>
      </c>
      <c r="T38" s="22">
        <v>242742</v>
      </c>
      <c r="U38" s="51">
        <v>36</v>
      </c>
      <c r="V38" s="51">
        <v>52</v>
      </c>
      <c r="W38" s="48">
        <v>13.31</v>
      </c>
    </row>
    <row r="39" spans="2:23" ht="15.75" customHeight="1">
      <c r="B39" s="22" t="s">
        <v>95</v>
      </c>
      <c r="C39" s="10"/>
      <c r="D39" s="1">
        <v>10</v>
      </c>
      <c r="E39" s="1">
        <v>30</v>
      </c>
      <c r="F39" s="21" t="s">
        <v>112</v>
      </c>
      <c r="G39" s="1">
        <v>376</v>
      </c>
      <c r="H39" s="1">
        <v>193</v>
      </c>
      <c r="I39" s="1">
        <v>1587</v>
      </c>
      <c r="J39" s="1">
        <v>17</v>
      </c>
      <c r="K39" s="1">
        <v>125</v>
      </c>
      <c r="L39" s="1">
        <v>1387</v>
      </c>
      <c r="M39" s="20">
        <v>100</v>
      </c>
      <c r="N39" s="1">
        <v>2914</v>
      </c>
      <c r="O39" s="1">
        <v>519</v>
      </c>
      <c r="P39" s="1">
        <v>2795</v>
      </c>
      <c r="Q39" s="9">
        <f t="shared" si="6"/>
        <v>137</v>
      </c>
      <c r="R39" s="1">
        <v>16</v>
      </c>
      <c r="S39" s="1">
        <v>121</v>
      </c>
      <c r="T39" s="1">
        <v>1497001</v>
      </c>
      <c r="U39" s="51">
        <v>37</v>
      </c>
      <c r="V39" s="51">
        <v>51</v>
      </c>
      <c r="W39" s="48">
        <v>7.14</v>
      </c>
    </row>
    <row r="40" spans="2:23" ht="15.75" customHeight="1">
      <c r="B40" s="22" t="s">
        <v>96</v>
      </c>
      <c r="C40" s="10"/>
      <c r="D40" s="1">
        <v>8</v>
      </c>
      <c r="E40" s="1">
        <v>3</v>
      </c>
      <c r="F40" s="21" t="s">
        <v>112</v>
      </c>
      <c r="G40" s="1">
        <v>344</v>
      </c>
      <c r="H40" s="1">
        <v>184</v>
      </c>
      <c r="I40" s="1">
        <v>4877</v>
      </c>
      <c r="J40" s="1">
        <v>11</v>
      </c>
      <c r="K40" s="1">
        <v>83</v>
      </c>
      <c r="L40" s="1">
        <v>440</v>
      </c>
      <c r="M40" s="20">
        <v>100</v>
      </c>
      <c r="N40" s="1">
        <v>2085</v>
      </c>
      <c r="O40" s="1">
        <v>254</v>
      </c>
      <c r="P40" s="1">
        <v>1867</v>
      </c>
      <c r="Q40" s="9">
        <f t="shared" si="6"/>
        <v>99</v>
      </c>
      <c r="R40" s="1">
        <v>5</v>
      </c>
      <c r="S40" s="1">
        <v>94</v>
      </c>
      <c r="T40" s="1">
        <v>686005</v>
      </c>
      <c r="U40" s="51">
        <v>24</v>
      </c>
      <c r="V40" s="51">
        <v>37</v>
      </c>
      <c r="W40" s="48">
        <v>7.72</v>
      </c>
    </row>
    <row r="41" spans="2:23" ht="15.75" customHeight="1">
      <c r="B41" s="22" t="s">
        <v>97</v>
      </c>
      <c r="C41" s="10"/>
      <c r="D41" s="1">
        <v>8</v>
      </c>
      <c r="E41" s="1">
        <v>4</v>
      </c>
      <c r="F41" s="21" t="s">
        <v>112</v>
      </c>
      <c r="G41" s="1">
        <v>285</v>
      </c>
      <c r="H41" s="1">
        <v>280</v>
      </c>
      <c r="I41" s="1">
        <v>2482</v>
      </c>
      <c r="J41" s="1">
        <v>18</v>
      </c>
      <c r="K41" s="1">
        <v>157</v>
      </c>
      <c r="L41" s="1">
        <v>1040</v>
      </c>
      <c r="M41" s="20">
        <v>100</v>
      </c>
      <c r="N41" s="1">
        <v>2977</v>
      </c>
      <c r="O41" s="1">
        <v>518</v>
      </c>
      <c r="P41" s="1">
        <v>2879</v>
      </c>
      <c r="Q41" s="9">
        <f t="shared" si="6"/>
        <v>170</v>
      </c>
      <c r="R41" s="1">
        <v>22</v>
      </c>
      <c r="S41" s="1">
        <v>148</v>
      </c>
      <c r="T41" s="1">
        <v>901203</v>
      </c>
      <c r="U41" s="51">
        <v>60</v>
      </c>
      <c r="V41" s="51">
        <v>78</v>
      </c>
      <c r="W41" s="48">
        <v>10.72</v>
      </c>
    </row>
    <row r="42" spans="2:23" ht="15.75" customHeight="1">
      <c r="B42" s="22" t="s">
        <v>98</v>
      </c>
      <c r="C42" s="10"/>
      <c r="D42" s="1">
        <v>3</v>
      </c>
      <c r="E42" s="22" t="s">
        <v>112</v>
      </c>
      <c r="F42" s="21" t="s">
        <v>112</v>
      </c>
      <c r="G42" s="1">
        <v>102</v>
      </c>
      <c r="H42" s="1">
        <v>94</v>
      </c>
      <c r="I42" s="1">
        <v>58498</v>
      </c>
      <c r="J42" s="1">
        <v>5</v>
      </c>
      <c r="K42" s="1">
        <v>41</v>
      </c>
      <c r="L42" s="1">
        <v>529</v>
      </c>
      <c r="M42" s="20">
        <v>99.8</v>
      </c>
      <c r="N42" s="1">
        <v>1386</v>
      </c>
      <c r="O42" s="1">
        <v>126</v>
      </c>
      <c r="P42" s="1">
        <v>1365</v>
      </c>
      <c r="Q42" s="9">
        <f t="shared" si="6"/>
        <v>99</v>
      </c>
      <c r="R42" s="1">
        <v>7</v>
      </c>
      <c r="S42" s="1">
        <v>92</v>
      </c>
      <c r="T42" s="1">
        <v>233415</v>
      </c>
      <c r="U42" s="51">
        <v>43</v>
      </c>
      <c r="V42" s="51">
        <v>58</v>
      </c>
      <c r="W42" s="48">
        <v>18.42</v>
      </c>
    </row>
    <row r="43" spans="2:23" ht="31.5" customHeight="1">
      <c r="B43" s="19" t="s">
        <v>99</v>
      </c>
      <c r="C43" s="10"/>
      <c r="D43" s="21">
        <f aca="true" t="shared" si="7" ref="D43:K43">SUM(D44:D47)</f>
        <v>570</v>
      </c>
      <c r="E43" s="21">
        <f t="shared" si="7"/>
        <v>5209</v>
      </c>
      <c r="F43" s="21">
        <f t="shared" si="7"/>
        <v>309</v>
      </c>
      <c r="G43" s="21">
        <f t="shared" si="7"/>
        <v>495</v>
      </c>
      <c r="H43" s="1">
        <f t="shared" si="7"/>
        <v>1165</v>
      </c>
      <c r="I43" s="1">
        <f t="shared" si="7"/>
        <v>8837</v>
      </c>
      <c r="J43" s="1">
        <f t="shared" si="7"/>
        <v>53</v>
      </c>
      <c r="K43" s="1">
        <f t="shared" si="7"/>
        <v>850</v>
      </c>
      <c r="L43" s="1">
        <v>6800</v>
      </c>
      <c r="M43" s="20">
        <v>97.6</v>
      </c>
      <c r="N43" s="22" t="s">
        <v>117</v>
      </c>
      <c r="O43" s="22" t="s">
        <v>117</v>
      </c>
      <c r="P43" s="22" t="s">
        <v>117</v>
      </c>
      <c r="Q43" s="1">
        <f>SUM(Q44:Q47)</f>
        <v>749</v>
      </c>
      <c r="R43" s="1">
        <f>SUM(R44:R47)</f>
        <v>92</v>
      </c>
      <c r="S43" s="1">
        <f>SUM(S44:S47)</f>
        <v>657</v>
      </c>
      <c r="T43" s="1">
        <f>SUM(T44:T47)</f>
        <v>4435186</v>
      </c>
      <c r="U43" s="51">
        <v>422</v>
      </c>
      <c r="V43" s="51">
        <v>644</v>
      </c>
      <c r="W43" s="48">
        <v>19.76</v>
      </c>
    </row>
    <row r="44" spans="2:23" ht="31.5" customHeight="1">
      <c r="B44" s="22" t="s">
        <v>100</v>
      </c>
      <c r="C44" s="10"/>
      <c r="D44" s="1">
        <v>157</v>
      </c>
      <c r="E44" s="1">
        <v>1360</v>
      </c>
      <c r="F44" s="9">
        <v>74</v>
      </c>
      <c r="G44" s="1">
        <v>182</v>
      </c>
      <c r="H44" s="1">
        <v>325</v>
      </c>
      <c r="I44" s="1">
        <v>1151</v>
      </c>
      <c r="J44" s="1">
        <v>26</v>
      </c>
      <c r="K44" s="1">
        <v>470</v>
      </c>
      <c r="L44" s="1">
        <v>4064</v>
      </c>
      <c r="M44" s="20">
        <v>94.7</v>
      </c>
      <c r="N44" s="22" t="s">
        <v>117</v>
      </c>
      <c r="O44" s="22" t="s">
        <v>117</v>
      </c>
      <c r="P44" s="22" t="s">
        <v>117</v>
      </c>
      <c r="Q44" s="9">
        <f>SUM(R44:S44)</f>
        <v>289</v>
      </c>
      <c r="R44" s="1">
        <v>39</v>
      </c>
      <c r="S44" s="1">
        <v>250</v>
      </c>
      <c r="T44" s="1">
        <v>2434704</v>
      </c>
      <c r="U44" s="51">
        <v>159</v>
      </c>
      <c r="V44" s="51">
        <v>268</v>
      </c>
      <c r="W44" s="48">
        <v>21.94</v>
      </c>
    </row>
    <row r="45" spans="2:23" ht="15.75" customHeight="1">
      <c r="B45" s="22" t="s">
        <v>101</v>
      </c>
      <c r="C45" s="10"/>
      <c r="D45" s="1">
        <v>108</v>
      </c>
      <c r="E45" s="1">
        <v>1070</v>
      </c>
      <c r="F45" s="9">
        <v>9</v>
      </c>
      <c r="G45" s="1">
        <v>104</v>
      </c>
      <c r="H45" s="1">
        <v>364</v>
      </c>
      <c r="I45" s="1">
        <v>4723</v>
      </c>
      <c r="J45" s="1">
        <v>9</v>
      </c>
      <c r="K45" s="1">
        <v>81</v>
      </c>
      <c r="L45" s="1">
        <v>567</v>
      </c>
      <c r="M45" s="20">
        <v>99.6</v>
      </c>
      <c r="N45" s="22" t="s">
        <v>117</v>
      </c>
      <c r="O45" s="22" t="s">
        <v>117</v>
      </c>
      <c r="P45" s="22" t="s">
        <v>117</v>
      </c>
      <c r="Q45" s="9">
        <f>SUM(R45:S45)</f>
        <v>159</v>
      </c>
      <c r="R45" s="1">
        <v>11</v>
      </c>
      <c r="S45" s="1">
        <v>148</v>
      </c>
      <c r="T45" s="1">
        <v>595243</v>
      </c>
      <c r="U45" s="51">
        <v>84</v>
      </c>
      <c r="V45" s="51">
        <v>126</v>
      </c>
      <c r="W45" s="48">
        <v>18.57</v>
      </c>
    </row>
    <row r="46" spans="2:23" ht="15.75" customHeight="1">
      <c r="B46" s="22" t="s">
        <v>102</v>
      </c>
      <c r="C46" s="10"/>
      <c r="D46" s="1">
        <v>201</v>
      </c>
      <c r="E46" s="1">
        <v>1830</v>
      </c>
      <c r="F46" s="9">
        <v>95</v>
      </c>
      <c r="G46" s="1">
        <v>164</v>
      </c>
      <c r="H46" s="1">
        <v>357</v>
      </c>
      <c r="I46" s="1">
        <v>2472</v>
      </c>
      <c r="J46" s="1">
        <v>11</v>
      </c>
      <c r="K46" s="1">
        <v>114</v>
      </c>
      <c r="L46" s="1">
        <v>1427</v>
      </c>
      <c r="M46" s="20">
        <v>99.6</v>
      </c>
      <c r="N46" s="22" t="s">
        <v>117</v>
      </c>
      <c r="O46" s="22" t="s">
        <v>117</v>
      </c>
      <c r="P46" s="22" t="s">
        <v>117</v>
      </c>
      <c r="Q46" s="9">
        <f>SUM(R46:S46)</f>
        <v>196</v>
      </c>
      <c r="R46" s="1">
        <v>24</v>
      </c>
      <c r="S46" s="1">
        <v>172</v>
      </c>
      <c r="T46" s="1">
        <v>1099481</v>
      </c>
      <c r="U46" s="51">
        <v>125</v>
      </c>
      <c r="V46" s="51">
        <v>172</v>
      </c>
      <c r="W46" s="48">
        <v>19.28</v>
      </c>
    </row>
    <row r="47" spans="2:23" ht="15.75" customHeight="1">
      <c r="B47" s="22" t="s">
        <v>103</v>
      </c>
      <c r="C47" s="10"/>
      <c r="D47" s="1">
        <v>104</v>
      </c>
      <c r="E47" s="1">
        <v>949</v>
      </c>
      <c r="F47" s="9">
        <v>131</v>
      </c>
      <c r="G47" s="1">
        <v>45</v>
      </c>
      <c r="H47" s="1">
        <v>119</v>
      </c>
      <c r="I47" s="1">
        <v>491</v>
      </c>
      <c r="J47" s="1">
        <v>7</v>
      </c>
      <c r="K47" s="1">
        <v>185</v>
      </c>
      <c r="L47" s="1">
        <v>742</v>
      </c>
      <c r="M47" s="20">
        <v>98.8</v>
      </c>
      <c r="N47" s="22" t="s">
        <v>117</v>
      </c>
      <c r="O47" s="22" t="s">
        <v>117</v>
      </c>
      <c r="P47" s="22" t="s">
        <v>117</v>
      </c>
      <c r="Q47" s="9">
        <f>SUM(R47:S47)</f>
        <v>105</v>
      </c>
      <c r="R47" s="1">
        <v>18</v>
      </c>
      <c r="S47" s="1">
        <v>87</v>
      </c>
      <c r="T47" s="1">
        <v>305758</v>
      </c>
      <c r="U47" s="51">
        <v>54</v>
      </c>
      <c r="V47" s="51">
        <v>78</v>
      </c>
      <c r="W47" s="48">
        <v>16.7</v>
      </c>
    </row>
    <row r="48" spans="2:23" ht="31.5" customHeight="1">
      <c r="B48" s="19" t="s">
        <v>104</v>
      </c>
      <c r="C48" s="10"/>
      <c r="D48" s="21">
        <f aca="true" t="shared" si="8" ref="D48:K48">SUM(D49:D54)</f>
        <v>78</v>
      </c>
      <c r="E48" s="21">
        <f t="shared" si="8"/>
        <v>1197</v>
      </c>
      <c r="F48" s="21">
        <f t="shared" si="8"/>
        <v>19</v>
      </c>
      <c r="G48" s="21">
        <f t="shared" si="8"/>
        <v>750</v>
      </c>
      <c r="H48" s="1">
        <f t="shared" si="8"/>
        <v>2760</v>
      </c>
      <c r="I48" s="1">
        <f t="shared" si="8"/>
        <v>21194</v>
      </c>
      <c r="J48" s="1">
        <f t="shared" si="8"/>
        <v>64</v>
      </c>
      <c r="K48" s="1">
        <f t="shared" si="8"/>
        <v>670</v>
      </c>
      <c r="L48" s="1">
        <v>8022</v>
      </c>
      <c r="M48" s="20">
        <v>99.5</v>
      </c>
      <c r="N48" s="22" t="s">
        <v>117</v>
      </c>
      <c r="O48" s="22" t="s">
        <v>117</v>
      </c>
      <c r="P48" s="22" t="s">
        <v>117</v>
      </c>
      <c r="Q48" s="1">
        <f>SUM(Q49:Q54)</f>
        <v>759</v>
      </c>
      <c r="R48" s="1">
        <f>SUM(R49:R54)</f>
        <v>104</v>
      </c>
      <c r="S48" s="1">
        <f>SUM(S49:S54)</f>
        <v>655</v>
      </c>
      <c r="T48" s="1">
        <f>SUM(T49:T54)</f>
        <v>5215123</v>
      </c>
      <c r="U48" s="51">
        <v>579</v>
      </c>
      <c r="V48" s="51">
        <v>781</v>
      </c>
      <c r="W48" s="48">
        <v>19.54</v>
      </c>
    </row>
    <row r="49" spans="2:23" ht="31.5" customHeight="1">
      <c r="B49" s="22" t="s">
        <v>105</v>
      </c>
      <c r="C49" s="10"/>
      <c r="D49" s="1">
        <v>24</v>
      </c>
      <c r="E49" s="1">
        <v>458</v>
      </c>
      <c r="F49" s="21">
        <v>16</v>
      </c>
      <c r="G49" s="1">
        <v>163</v>
      </c>
      <c r="H49" s="1">
        <v>714</v>
      </c>
      <c r="I49" s="1">
        <v>2856</v>
      </c>
      <c r="J49" s="1">
        <v>22</v>
      </c>
      <c r="K49" s="1">
        <v>233</v>
      </c>
      <c r="L49" s="1">
        <v>2978</v>
      </c>
      <c r="M49" s="20">
        <v>99.6</v>
      </c>
      <c r="N49" s="22" t="s">
        <v>117</v>
      </c>
      <c r="O49" s="22" t="s">
        <v>117</v>
      </c>
      <c r="P49" s="22" t="s">
        <v>117</v>
      </c>
      <c r="Q49" s="9">
        <f aca="true" t="shared" si="9" ref="Q49:Q54">SUM(R49:S49)</f>
        <v>345</v>
      </c>
      <c r="R49" s="1">
        <v>55</v>
      </c>
      <c r="S49" s="1">
        <v>290</v>
      </c>
      <c r="T49" s="1">
        <v>2529927</v>
      </c>
      <c r="U49" s="51">
        <v>286</v>
      </c>
      <c r="V49" s="51">
        <v>377</v>
      </c>
      <c r="W49" s="48">
        <v>25.13</v>
      </c>
    </row>
    <row r="50" spans="2:23" ht="15.75" customHeight="1">
      <c r="B50" s="22" t="s">
        <v>106</v>
      </c>
      <c r="C50" s="10"/>
      <c r="D50" s="1">
        <v>12</v>
      </c>
      <c r="E50" s="1">
        <v>121</v>
      </c>
      <c r="F50" s="21" t="s">
        <v>112</v>
      </c>
      <c r="G50" s="1">
        <v>84</v>
      </c>
      <c r="H50" s="1">
        <v>622</v>
      </c>
      <c r="I50" s="1">
        <v>5280</v>
      </c>
      <c r="J50" s="1">
        <v>19</v>
      </c>
      <c r="K50" s="1">
        <v>176</v>
      </c>
      <c r="L50" s="1">
        <v>2254</v>
      </c>
      <c r="M50" s="20">
        <v>99.9</v>
      </c>
      <c r="N50" s="22" t="s">
        <v>117</v>
      </c>
      <c r="O50" s="22" t="s">
        <v>117</v>
      </c>
      <c r="P50" s="22" t="s">
        <v>117</v>
      </c>
      <c r="Q50" s="9">
        <f t="shared" si="9"/>
        <v>104</v>
      </c>
      <c r="R50" s="1">
        <v>21</v>
      </c>
      <c r="S50" s="1">
        <v>83</v>
      </c>
      <c r="T50" s="1">
        <v>1229035</v>
      </c>
      <c r="U50" s="51">
        <v>81</v>
      </c>
      <c r="V50" s="51">
        <v>121</v>
      </c>
      <c r="W50" s="48">
        <v>14.37</v>
      </c>
    </row>
    <row r="51" spans="2:23" ht="15.75" customHeight="1">
      <c r="B51" s="22" t="s">
        <v>107</v>
      </c>
      <c r="C51" s="10"/>
      <c r="D51" s="1">
        <v>9</v>
      </c>
      <c r="E51" s="1">
        <v>107</v>
      </c>
      <c r="F51" s="9">
        <v>0</v>
      </c>
      <c r="G51" s="1">
        <v>82</v>
      </c>
      <c r="H51" s="1">
        <v>468</v>
      </c>
      <c r="I51" s="1">
        <v>4080</v>
      </c>
      <c r="J51" s="1">
        <v>6</v>
      </c>
      <c r="K51" s="1">
        <v>80</v>
      </c>
      <c r="L51" s="1">
        <v>649</v>
      </c>
      <c r="M51" s="20">
        <v>100</v>
      </c>
      <c r="N51" s="22" t="s">
        <v>117</v>
      </c>
      <c r="O51" s="22" t="s">
        <v>117</v>
      </c>
      <c r="P51" s="22" t="s">
        <v>117</v>
      </c>
      <c r="Q51" s="9">
        <f t="shared" si="9"/>
        <v>69</v>
      </c>
      <c r="R51" s="22">
        <v>3</v>
      </c>
      <c r="S51" s="1">
        <v>66</v>
      </c>
      <c r="T51" s="1">
        <v>363951</v>
      </c>
      <c r="U51" s="51">
        <v>38</v>
      </c>
      <c r="V51" s="51">
        <v>61</v>
      </c>
      <c r="W51" s="48">
        <v>13.68</v>
      </c>
    </row>
    <row r="52" spans="2:23" ht="15.75" customHeight="1">
      <c r="B52" s="22" t="s">
        <v>108</v>
      </c>
      <c r="C52" s="10"/>
      <c r="D52" s="1">
        <v>12</v>
      </c>
      <c r="E52" s="1">
        <v>134</v>
      </c>
      <c r="F52" s="9">
        <v>0</v>
      </c>
      <c r="G52" s="1">
        <v>58</v>
      </c>
      <c r="H52" s="1">
        <v>217</v>
      </c>
      <c r="I52" s="1">
        <v>2636</v>
      </c>
      <c r="J52" s="1">
        <v>5</v>
      </c>
      <c r="K52" s="1">
        <v>53</v>
      </c>
      <c r="L52" s="1">
        <v>432</v>
      </c>
      <c r="M52" s="20">
        <v>99.3</v>
      </c>
      <c r="N52" s="22" t="s">
        <v>117</v>
      </c>
      <c r="O52" s="22" t="s">
        <v>117</v>
      </c>
      <c r="P52" s="22" t="s">
        <v>117</v>
      </c>
      <c r="Q52" s="9">
        <f t="shared" si="9"/>
        <v>55</v>
      </c>
      <c r="R52" s="1">
        <v>13</v>
      </c>
      <c r="S52" s="1">
        <v>42</v>
      </c>
      <c r="T52" s="1">
        <v>257431</v>
      </c>
      <c r="U52" s="51">
        <v>25</v>
      </c>
      <c r="V52" s="51">
        <v>31</v>
      </c>
      <c r="W52" s="48">
        <v>11.18</v>
      </c>
    </row>
    <row r="53" spans="2:23" ht="15.75" customHeight="1">
      <c r="B53" s="22" t="s">
        <v>109</v>
      </c>
      <c r="C53" s="10"/>
      <c r="D53" s="1">
        <v>16</v>
      </c>
      <c r="E53" s="1">
        <v>363</v>
      </c>
      <c r="F53" s="21">
        <v>3</v>
      </c>
      <c r="G53" s="1">
        <v>219</v>
      </c>
      <c r="H53" s="1">
        <v>318</v>
      </c>
      <c r="I53" s="1">
        <v>1689</v>
      </c>
      <c r="J53" s="1">
        <v>5</v>
      </c>
      <c r="K53" s="1">
        <v>59</v>
      </c>
      <c r="L53" s="1">
        <v>1088</v>
      </c>
      <c r="M53" s="20">
        <v>99.6</v>
      </c>
      <c r="N53" s="22" t="s">
        <v>117</v>
      </c>
      <c r="O53" s="22" t="s">
        <v>117</v>
      </c>
      <c r="P53" s="22" t="s">
        <v>117</v>
      </c>
      <c r="Q53" s="9">
        <f t="shared" si="9"/>
        <v>77</v>
      </c>
      <c r="R53" s="1">
        <v>1</v>
      </c>
      <c r="S53" s="1">
        <v>76</v>
      </c>
      <c r="T53" s="1">
        <v>236100</v>
      </c>
      <c r="U53" s="51">
        <v>89</v>
      </c>
      <c r="V53" s="51">
        <v>112</v>
      </c>
      <c r="W53" s="48">
        <v>25.96</v>
      </c>
    </row>
    <row r="54" spans="1:23" ht="31.5" customHeight="1">
      <c r="A54" s="15"/>
      <c r="B54" s="37" t="s">
        <v>110</v>
      </c>
      <c r="C54" s="16"/>
      <c r="D54" s="15">
        <v>5</v>
      </c>
      <c r="E54" s="15">
        <v>14</v>
      </c>
      <c r="F54" s="37" t="s">
        <v>112</v>
      </c>
      <c r="G54" s="15">
        <v>144</v>
      </c>
      <c r="H54" s="15">
        <v>421</v>
      </c>
      <c r="I54" s="15">
        <v>4653</v>
      </c>
      <c r="J54" s="15">
        <v>7</v>
      </c>
      <c r="K54" s="15">
        <v>69</v>
      </c>
      <c r="L54" s="15">
        <v>621</v>
      </c>
      <c r="M54" s="38">
        <v>98.3</v>
      </c>
      <c r="N54" s="37" t="s">
        <v>117</v>
      </c>
      <c r="O54" s="37" t="s">
        <v>117</v>
      </c>
      <c r="P54" s="22" t="s">
        <v>117</v>
      </c>
      <c r="Q54" s="15">
        <f t="shared" si="9"/>
        <v>109</v>
      </c>
      <c r="R54" s="15">
        <v>11</v>
      </c>
      <c r="S54" s="15">
        <v>98</v>
      </c>
      <c r="T54" s="15">
        <v>598679</v>
      </c>
      <c r="U54" s="51">
        <v>60</v>
      </c>
      <c r="V54" s="51">
        <v>79</v>
      </c>
      <c r="W54" s="48">
        <v>15.76</v>
      </c>
    </row>
    <row r="55" spans="1:23" ht="76.5" customHeight="1" thickBot="1">
      <c r="A55" s="34"/>
      <c r="B55" s="35" t="s">
        <v>129</v>
      </c>
      <c r="C55" s="34"/>
      <c r="D55" s="132" t="s">
        <v>163</v>
      </c>
      <c r="E55" s="132"/>
      <c r="F55" s="132"/>
      <c r="G55" s="132"/>
      <c r="H55" s="132"/>
      <c r="I55" s="132"/>
      <c r="J55" s="136" t="s">
        <v>130</v>
      </c>
      <c r="K55" s="137"/>
      <c r="L55" s="137"/>
      <c r="M55" s="43" t="s">
        <v>131</v>
      </c>
      <c r="N55" s="138" t="s">
        <v>145</v>
      </c>
      <c r="O55" s="139"/>
      <c r="P55" s="36" t="s">
        <v>159</v>
      </c>
      <c r="Q55" s="90" t="s">
        <v>146</v>
      </c>
      <c r="R55" s="132"/>
      <c r="S55" s="132"/>
      <c r="T55" s="132"/>
      <c r="U55" s="90" t="s">
        <v>164</v>
      </c>
      <c r="V55" s="91"/>
      <c r="W55" s="91"/>
    </row>
    <row r="56" spans="21:23" ht="16.5" customHeight="1">
      <c r="U56" s="51"/>
      <c r="V56" s="51"/>
      <c r="W56" s="50"/>
    </row>
    <row r="57" spans="21:23" ht="16.5" customHeight="1">
      <c r="U57" s="51"/>
      <c r="V57" s="51"/>
      <c r="W57" s="50"/>
    </row>
    <row r="58" ht="16.5" customHeight="1"/>
    <row r="59" ht="16.5" customHeight="1"/>
    <row r="60" ht="24.75" customHeight="1">
      <c r="B60" s="25"/>
    </row>
    <row r="61" ht="14.25" hidden="1"/>
    <row r="62" ht="20.25" customHeight="1">
      <c r="B62" s="25"/>
    </row>
  </sheetData>
  <mergeCells count="37">
    <mergeCell ref="E8:G8"/>
    <mergeCell ref="I5:I6"/>
    <mergeCell ref="Q55:T55"/>
    <mergeCell ref="J55:L55"/>
    <mergeCell ref="N55:O55"/>
    <mergeCell ref="D55:I55"/>
    <mergeCell ref="M3:M6"/>
    <mergeCell ref="L4:L6"/>
    <mergeCell ref="H7:I7"/>
    <mergeCell ref="B3:B6"/>
    <mergeCell ref="E3:G3"/>
    <mergeCell ref="G4:G6"/>
    <mergeCell ref="Q7:S7"/>
    <mergeCell ref="P3:P6"/>
    <mergeCell ref="H3:H6"/>
    <mergeCell ref="E7:G7"/>
    <mergeCell ref="E4:E6"/>
    <mergeCell ref="F4:F6"/>
    <mergeCell ref="Q3:T4"/>
    <mergeCell ref="U3:W3"/>
    <mergeCell ref="J7:K7"/>
    <mergeCell ref="J3:L3"/>
    <mergeCell ref="O5:O6"/>
    <mergeCell ref="Q5:S5"/>
    <mergeCell ref="N7:O7"/>
    <mergeCell ref="O3:O4"/>
    <mergeCell ref="J4:J6"/>
    <mergeCell ref="K4:K6"/>
    <mergeCell ref="N3:N6"/>
    <mergeCell ref="U7:W7"/>
    <mergeCell ref="U55:W55"/>
    <mergeCell ref="N8:O8"/>
    <mergeCell ref="W5:W6"/>
    <mergeCell ref="V4:V6"/>
    <mergeCell ref="U4:U6"/>
    <mergeCell ref="Q8:S8"/>
    <mergeCell ref="T5:T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2004-09-09T11:54:31Z</cp:lastPrinted>
  <dcterms:created xsi:type="dcterms:W3CDTF">1999-08-20T05:30:46Z</dcterms:created>
  <dcterms:modified xsi:type="dcterms:W3CDTF">2004-11-24T05:39:34Z</dcterms:modified>
  <cp:category/>
  <cp:version/>
  <cp:contentType/>
  <cp:contentStatus/>
</cp:coreProperties>
</file>