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85" windowHeight="6615" tabRatio="724" activeTab="0"/>
  </bookViews>
  <sheets>
    <sheet name="Sheet1" sheetId="1" r:id="rId1"/>
  </sheets>
  <definedNames>
    <definedName name="_xlnm.Print_Area" localSheetId="0">'Sheet1'!$A$1:$X$68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<sst xmlns="http://schemas.openxmlformats.org/spreadsheetml/2006/main" count="279" uniqueCount="121">
  <si>
    <t xml:space="preserve"> 6    土      地  1</t>
  </si>
  <si>
    <t xml:space="preserve">          ７   島    し    ょ    面    積</t>
  </si>
  <si>
    <t xml:space="preserve">(1) 数市町村からなる常住者のいる島 </t>
  </si>
  <si>
    <t>島          数</t>
  </si>
  <si>
    <t>面          積</t>
  </si>
  <si>
    <t>市町村</t>
  </si>
  <si>
    <t>有常住者</t>
  </si>
  <si>
    <t>無常住者</t>
  </si>
  <si>
    <t>島名</t>
  </si>
  <si>
    <t>面       積</t>
  </si>
  <si>
    <t>所属市町村</t>
  </si>
  <si>
    <t>世帯数</t>
  </si>
  <si>
    <t>人口</t>
  </si>
  <si>
    <t>総         数</t>
  </si>
  <si>
    <t>南  串  山  町</t>
  </si>
  <si>
    <t xml:space="preserve">- </t>
  </si>
  <si>
    <t>総数</t>
  </si>
  <si>
    <t>加  津  佐  町</t>
  </si>
  <si>
    <t>市         部</t>
  </si>
  <si>
    <t>口  之  津  町</t>
  </si>
  <si>
    <t xml:space="preserve"> 福江市、富江町、玉之浦町、三井楽町、岐宿町</t>
  </si>
  <si>
    <t>南  有  馬  町</t>
  </si>
  <si>
    <t xml:space="preserve"> 若松町、上五島町、新魚目町、有川町、奈良尾町</t>
  </si>
  <si>
    <t>郡         部</t>
  </si>
  <si>
    <t>北  有  馬  町</t>
  </si>
  <si>
    <t xml:space="preserve"> 郷ノ浦町、勝本町、芦辺町、石田町</t>
  </si>
  <si>
    <t>西  有  家  町</t>
  </si>
  <si>
    <t xml:space="preserve"> 厳原町、美津島町、豊玉町、峰町、上県町、上対馬町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</si>
  <si>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</si>
  <si>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</si>
  <si>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</si>
  <si>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</si>
  <si>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</si>
  <si>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</si>
  <si>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</si>
  <si>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</si>
  <si>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</si>
  <si>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</si>
  <si>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</si>
  <si>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</si>
  <si>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</si>
  <si>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</si>
  <si>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</si>
  <si>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</si>
  <si>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</si>
  <si>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</si>
  <si>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</si>
  <si>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</si>
  <si>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</si>
  <si>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</si>
  <si>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</si>
  <si>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</si>
  <si>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</si>
  <si>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</si>
  <si>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</si>
  <si>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</si>
  <si>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</si>
  <si>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</si>
  <si>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</si>
  <si>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</si>
  <si>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</si>
  <si>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</si>
  <si>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</si>
  <si>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</si>
  <si>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</si>
  <si>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</si>
  <si>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</si>
  <si>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</si>
  <si>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</si>
  <si>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</si>
  <si>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</si>
  <si>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</si>
  <si>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</si>
  <si>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</si>
  <si>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</si>
  <si>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</si>
  <si>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</si>
  <si>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</si>
  <si>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</si>
  <si>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</si>
  <si>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</si>
  <si>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</si>
  <si>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</si>
  <si>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</si>
  <si>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</si>
  <si>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</si>
  <si>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</si>
  <si>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</si>
  <si>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</si>
  <si>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</si>
  <si>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</si>
  <si>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</si>
  <si>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</si>
  <si>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</si>
  <si>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</si>
  <si>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</si>
  <si>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</si>
  <si>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</si>
  <si>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</si>
  <si>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</si>
  <si>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</si>
  <si>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</si>
  <si>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</si>
  <si>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</si>
  <si>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</si>
  <si>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</si>
  <si>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</si>
  <si>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</si>
  <si>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小    浜    町</t>
  </si>
  <si>
    <t>資料  各市町村調</t>
  </si>
  <si>
    <t xml:space="preserve"> 中   通   島</t>
  </si>
  <si>
    <t xml:space="preserve"> 壱   岐   島</t>
  </si>
  <si>
    <t xml:space="preserve"> 対   馬   島</t>
  </si>
  <si>
    <t>平成 7年10月 1日現在</t>
  </si>
  <si>
    <t xml:space="preserve"> 福   江   島</t>
  </si>
  <si>
    <t xml:space="preserve">単位：ｋ㎡、世帯、人  </t>
  </si>
  <si>
    <t>単位：k㎡</t>
  </si>
  <si>
    <t xml:space="preserve"> ここに掲げる島の調査対象は、四捨五入により 0.001k㎡以上のものである。</t>
  </si>
  <si>
    <t xml:space="preserve">     （平成11年10月１日現在）</t>
  </si>
  <si>
    <t>平成11年10月1日現在</t>
  </si>
  <si>
    <t xml:space="preserve">  (2) 単一市町村からなる島（平成 11年10月1日現在）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</si>
</sst>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</cellStyleXfs>
  <cellXfs count="5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1" xfId="15" applyFont="1" applyBorder="1" applyAlignment="1">
      <alignment/>
    </xf>
    <xf numFmtId="0" fontId="4" fillId="0" borderId="2" xfId="0" applyFont="1" applyBorder="1" applyAlignment="1">
      <alignment horizontal="centerContinuous"/>
    </xf>
    <xf numFmtId="181" fontId="4" fillId="0" borderId="3" xfId="15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Alignment="1">
      <alignment horizontal="right"/>
    </xf>
    <xf numFmtId="184" fontId="4" fillId="0" borderId="0" xfId="15" applyNumberFormat="1" applyFont="1" applyAlignment="1">
      <alignment/>
    </xf>
    <xf numFmtId="184" fontId="4" fillId="0" borderId="0" xfId="15" applyNumberFormat="1" applyFont="1" applyAlignment="1" quotePrefix="1">
      <alignment horizontal="right"/>
    </xf>
    <xf numFmtId="184" fontId="4" fillId="0" borderId="0" xfId="15" applyNumberFormat="1" applyFont="1" applyAlignment="1">
      <alignment horizontal="right"/>
    </xf>
    <xf numFmtId="181" fontId="4" fillId="0" borderId="0" xfId="15" applyFont="1" applyAlignment="1" quotePrefix="1">
      <alignment horizontal="right"/>
    </xf>
    <xf numFmtId="181" fontId="4" fillId="0" borderId="0" xfId="15" applyFont="1" applyAlignment="1">
      <alignment horizontal="distributed"/>
    </xf>
    <xf numFmtId="181" fontId="5" fillId="0" borderId="0" xfId="15" applyFont="1" applyAlignment="1">
      <alignment/>
    </xf>
    <xf numFmtId="181" fontId="4" fillId="0" borderId="0" xfId="15" applyFont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 horizontal="right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181" fontId="4" fillId="0" borderId="6" xfId="15" applyFont="1" applyBorder="1" applyAlignment="1">
      <alignment/>
    </xf>
    <xf numFmtId="181" fontId="4" fillId="0" borderId="5" xfId="15" applyFont="1" applyBorder="1" applyAlignment="1">
      <alignment/>
    </xf>
    <xf numFmtId="181" fontId="4" fillId="0" borderId="7" xfId="15" applyFont="1" applyBorder="1" applyAlignment="1">
      <alignment/>
    </xf>
    <xf numFmtId="181" fontId="4" fillId="0" borderId="8" xfId="15" applyFont="1" applyBorder="1" applyAlignment="1">
      <alignment horizontal="centerContinuous"/>
    </xf>
    <xf numFmtId="181" fontId="4" fillId="0" borderId="1" xfId="15" applyFont="1" applyBorder="1" applyAlignment="1">
      <alignment horizontal="center"/>
    </xf>
    <xf numFmtId="181" fontId="4" fillId="0" borderId="9" xfId="15" applyFont="1" applyBorder="1" applyAlignment="1">
      <alignment/>
    </xf>
    <xf numFmtId="181" fontId="4" fillId="0" borderId="10" xfId="15" applyFont="1" applyBorder="1" applyAlignment="1">
      <alignment/>
    </xf>
    <xf numFmtId="181" fontId="4" fillId="0" borderId="0" xfId="15" applyFont="1" applyBorder="1" applyAlignment="1">
      <alignment horizontal="center"/>
    </xf>
    <xf numFmtId="181" fontId="4" fillId="0" borderId="11" xfId="15" applyFont="1" applyBorder="1" applyAlignment="1">
      <alignment horizontal="distributed"/>
    </xf>
    <xf numFmtId="181" fontId="4" fillId="0" borderId="12" xfId="15" applyFont="1" applyBorder="1" applyAlignment="1">
      <alignment horizontal="centerContinuous"/>
    </xf>
    <xf numFmtId="181" fontId="4" fillId="0" borderId="2" xfId="15" applyFont="1" applyBorder="1" applyAlignment="1">
      <alignment horizontal="centerContinuous"/>
    </xf>
    <xf numFmtId="181" fontId="4" fillId="0" borderId="3" xfId="15" applyFont="1" applyBorder="1" applyAlignment="1">
      <alignment horizontal="distributed"/>
    </xf>
    <xf numFmtId="181" fontId="4" fillId="0" borderId="4" xfId="15" applyFont="1" applyBorder="1" applyAlignment="1">
      <alignment horizontal="centerContinuous"/>
    </xf>
    <xf numFmtId="181" fontId="4" fillId="0" borderId="12" xfId="15" applyFont="1" applyBorder="1" applyAlignment="1">
      <alignment horizontal="distributed"/>
    </xf>
    <xf numFmtId="181" fontId="4" fillId="0" borderId="12" xfId="15" applyFont="1" applyBorder="1" applyAlignment="1">
      <alignment/>
    </xf>
    <xf numFmtId="181" fontId="4" fillId="0" borderId="2" xfId="15" applyFont="1" applyBorder="1" applyAlignment="1">
      <alignment horizontal="distributed"/>
    </xf>
    <xf numFmtId="181" fontId="4" fillId="0" borderId="3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3" xfId="15" applyFont="1" applyBorder="1" applyAlignment="1">
      <alignment horizontal="right"/>
    </xf>
    <xf numFmtId="181" fontId="4" fillId="0" borderId="0" xfId="15" applyFont="1" applyBorder="1" applyAlignment="1">
      <alignment horizontal="distributed"/>
    </xf>
    <xf numFmtId="184" fontId="4" fillId="0" borderId="3" xfId="15" applyNumberFormat="1" applyFont="1" applyBorder="1" applyAlignment="1">
      <alignment/>
    </xf>
    <xf numFmtId="181" fontId="4" fillId="0" borderId="0" xfId="15" applyNumberFormat="1" applyFont="1" applyBorder="1" applyAlignment="1">
      <alignment/>
    </xf>
    <xf numFmtId="184" fontId="4" fillId="0" borderId="0" xfId="15" applyNumberFormat="1" applyFont="1" applyBorder="1" applyAlignment="1">
      <alignment/>
    </xf>
    <xf numFmtId="181" fontId="4" fillId="0" borderId="3" xfId="15" applyFont="1" applyBorder="1" applyAlignment="1" quotePrefix="1">
      <alignment horizontal="right"/>
    </xf>
    <xf numFmtId="181" fontId="4" fillId="0" borderId="0" xfId="15" applyFont="1" applyBorder="1" applyAlignment="1">
      <alignment/>
    </xf>
    <xf numFmtId="181" fontId="4" fillId="0" borderId="1" xfId="15" applyFont="1" applyBorder="1" applyAlignment="1">
      <alignment/>
    </xf>
    <xf numFmtId="184" fontId="4" fillId="0" borderId="13" xfId="15" applyNumberFormat="1" applyFont="1" applyBorder="1" applyAlignment="1">
      <alignment/>
    </xf>
    <xf numFmtId="181" fontId="4" fillId="0" borderId="13" xfId="15" applyFont="1" applyBorder="1" applyAlignment="1">
      <alignment/>
    </xf>
    <xf numFmtId="181" fontId="4" fillId="0" borderId="13" xfId="15" applyFont="1" applyBorder="1" applyAlignment="1" quotePrefix="1">
      <alignment horizontal="right"/>
    </xf>
    <xf numFmtId="181" fontId="4" fillId="0" borderId="1" xfId="15" applyFont="1" applyBorder="1" applyAlignment="1" quotePrefix="1">
      <alignment horizontal="right"/>
    </xf>
    <xf numFmtId="184" fontId="4" fillId="0" borderId="1" xfId="15" applyNumberFormat="1" applyFont="1" applyBorder="1" applyAlignment="1" quotePrefix="1">
      <alignment horizontal="right"/>
    </xf>
    <xf numFmtId="181" fontId="4" fillId="0" borderId="0" xfId="15" applyFont="1" applyBorder="1" applyAlignment="1">
      <alignment horizontal="distributed" vertical="center"/>
    </xf>
    <xf numFmtId="181" fontId="4" fillId="0" borderId="3" xfId="15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37890625" style="1" customWidth="1"/>
    <col min="2" max="2" width="0.875" style="1" customWidth="1"/>
    <col min="3" max="3" width="16.75390625" style="1" customWidth="1"/>
    <col min="4" max="4" width="0.875" style="1" customWidth="1"/>
    <col min="5" max="5" width="23.75390625" style="1" customWidth="1"/>
    <col min="6" max="7" width="21.75390625" style="1" customWidth="1"/>
    <col min="8" max="8" width="61.75390625" style="1" customWidth="1"/>
    <col min="9" max="9" width="5.875" style="1" customWidth="1"/>
    <col min="10" max="10" width="0.875" style="1" customWidth="1"/>
    <col min="11" max="11" width="19.75390625" style="1" customWidth="1"/>
    <col min="12" max="12" width="0.875" style="1" customWidth="1"/>
    <col min="13" max="16" width="13.125" style="1" customWidth="1"/>
    <col min="17" max="17" width="0.875" style="1" customWidth="1"/>
    <col min="18" max="18" width="19.75390625" style="1" customWidth="1"/>
    <col min="19" max="19" width="0.875" style="1" customWidth="1"/>
    <col min="20" max="23" width="13.125" style="1" customWidth="1"/>
    <col min="24" max="24" width="5.875" style="1" customWidth="1"/>
    <col min="25" max="16384" width="8.625" style="1" customWidth="1"/>
  </cols>
  <sheetData>
    <row r="1" ht="14.25">
      <c r="C1" s="14" t="s">
        <v>0</v>
      </c>
    </row>
    <row r="2" spans="3:8" ht="24">
      <c r="C2" s="13" t="s">
        <v>1</v>
      </c>
      <c r="H2" s="14" t="s">
        <v>118</v>
      </c>
    </row>
    <row r="3" spans="3:8" ht="14.25" customHeight="1">
      <c r="C3" s="13"/>
      <c r="H3" s="14"/>
    </row>
    <row r="4" spans="3:8" ht="14.25" customHeight="1">
      <c r="C4" s="13"/>
      <c r="H4" s="14"/>
    </row>
    <row r="5" spans="3:9" ht="14.25">
      <c r="C5" s="1" t="s">
        <v>117</v>
      </c>
      <c r="I5" s="5"/>
    </row>
    <row r="6" ht="14.25">
      <c r="I6" s="5"/>
    </row>
    <row r="7" spans="2:23" ht="15" thickBot="1">
      <c r="B7" s="2"/>
      <c r="C7" s="2" t="s">
        <v>2</v>
      </c>
      <c r="D7" s="2"/>
      <c r="E7" s="2"/>
      <c r="F7" s="2"/>
      <c r="G7" s="2"/>
      <c r="H7" s="16" t="s">
        <v>115</v>
      </c>
      <c r="I7" s="5"/>
      <c r="J7" s="5"/>
      <c r="K7" s="2" t="s">
        <v>120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3" t="s">
        <v>116</v>
      </c>
    </row>
    <row r="8" spans="3:23" ht="14.25">
      <c r="C8" s="5"/>
      <c r="E8" s="4"/>
      <c r="F8" s="19"/>
      <c r="G8" s="19"/>
      <c r="H8" s="4"/>
      <c r="I8" s="5"/>
      <c r="J8" s="5"/>
      <c r="K8" s="5"/>
      <c r="L8" s="5"/>
      <c r="M8" s="24"/>
      <c r="N8" s="25"/>
      <c r="O8" s="5"/>
      <c r="P8" s="25"/>
      <c r="Q8" s="5"/>
      <c r="R8" s="5"/>
      <c r="S8" s="5"/>
      <c r="T8" s="24"/>
      <c r="U8" s="25"/>
      <c r="V8" s="5"/>
      <c r="W8" s="26"/>
    </row>
    <row r="9" spans="3:23" ht="14.25">
      <c r="C9" s="50" t="s">
        <v>8</v>
      </c>
      <c r="E9" s="27" t="s">
        <v>9</v>
      </c>
      <c r="F9" s="27" t="s">
        <v>11</v>
      </c>
      <c r="G9" s="27" t="s">
        <v>12</v>
      </c>
      <c r="H9" s="51" t="s">
        <v>10</v>
      </c>
      <c r="I9" s="5"/>
      <c r="J9" s="5"/>
      <c r="K9" s="50" t="s">
        <v>5</v>
      </c>
      <c r="M9" s="28" t="s">
        <v>3</v>
      </c>
      <c r="N9" s="29"/>
      <c r="O9" s="28" t="s">
        <v>4</v>
      </c>
      <c r="P9" s="3"/>
      <c r="Q9" s="4"/>
      <c r="R9" s="50" t="s">
        <v>5</v>
      </c>
      <c r="T9" s="28" t="s">
        <v>3</v>
      </c>
      <c r="U9" s="29"/>
      <c r="V9" s="28" t="s">
        <v>4</v>
      </c>
      <c r="W9" s="3"/>
    </row>
    <row r="10" spans="3:23" ht="14.25">
      <c r="C10" s="50"/>
      <c r="E10" s="30"/>
      <c r="F10" s="20"/>
      <c r="G10" s="21"/>
      <c r="H10" s="51"/>
      <c r="I10" s="5"/>
      <c r="J10" s="5"/>
      <c r="K10" s="52"/>
      <c r="M10" s="31"/>
      <c r="N10" s="31"/>
      <c r="O10" s="31"/>
      <c r="P10" s="17"/>
      <c r="Q10" s="4"/>
      <c r="R10" s="52"/>
      <c r="T10" s="31"/>
      <c r="U10" s="31"/>
      <c r="V10" s="31"/>
      <c r="W10" s="18"/>
    </row>
    <row r="11" spans="2:23" ht="14.25">
      <c r="B11" s="6"/>
      <c r="C11" s="6"/>
      <c r="D11" s="6"/>
      <c r="E11" s="32" t="s">
        <v>119</v>
      </c>
      <c r="F11" s="28" t="s">
        <v>113</v>
      </c>
      <c r="G11" s="22"/>
      <c r="H11" s="33"/>
      <c r="I11" s="5"/>
      <c r="J11" s="5"/>
      <c r="K11" s="34"/>
      <c r="L11" s="6"/>
      <c r="M11" s="32" t="s">
        <v>6</v>
      </c>
      <c r="N11" s="32" t="s">
        <v>7</v>
      </c>
      <c r="O11" s="32" t="s">
        <v>6</v>
      </c>
      <c r="P11" s="32" t="s">
        <v>7</v>
      </c>
      <c r="Q11" s="33"/>
      <c r="R11" s="34"/>
      <c r="S11" s="34"/>
      <c r="T11" s="32" t="s">
        <v>6</v>
      </c>
      <c r="U11" s="32" t="s">
        <v>7</v>
      </c>
      <c r="V11" s="32" t="s">
        <v>6</v>
      </c>
      <c r="W11" s="32" t="s">
        <v>7</v>
      </c>
    </row>
    <row r="12" spans="2:23" ht="14.25">
      <c r="B12" s="5"/>
      <c r="C12" s="5"/>
      <c r="D12" s="5"/>
      <c r="E12" s="35"/>
      <c r="F12" s="36"/>
      <c r="G12" s="36"/>
      <c r="H12" s="4"/>
      <c r="J12" s="5"/>
      <c r="M12" s="4"/>
      <c r="Q12" s="4"/>
      <c r="R12" s="5"/>
      <c r="T12" s="37"/>
      <c r="U12" s="7"/>
      <c r="V12" s="7"/>
      <c r="W12" s="7"/>
    </row>
    <row r="13" spans="3:23" ht="14.25">
      <c r="C13" s="38" t="s">
        <v>16</v>
      </c>
      <c r="E13" s="39">
        <f>SUM(E15:E18)</f>
        <v>1321.87</v>
      </c>
      <c r="F13" s="40">
        <f>SUM(F15:F18)</f>
        <v>53188</v>
      </c>
      <c r="G13" s="40">
        <f>SUM(G15:G18)</f>
        <v>150024</v>
      </c>
      <c r="H13" s="4"/>
      <c r="K13" s="36" t="s">
        <v>13</v>
      </c>
      <c r="M13" s="4">
        <f>SUM(M15:M17)</f>
        <v>71</v>
      </c>
      <c r="N13" s="5">
        <f>SUM(N15:N17)</f>
        <v>520</v>
      </c>
      <c r="O13" s="41">
        <f>SUM(O15:O17)</f>
        <v>512.533</v>
      </c>
      <c r="P13" s="41">
        <f>SUM(P15:P17)</f>
        <v>39.038</v>
      </c>
      <c r="Q13" s="4">
        <f>SUM(M13:P13)</f>
        <v>1142.571</v>
      </c>
      <c r="R13" s="7" t="s">
        <v>14</v>
      </c>
      <c r="T13" s="42" t="s">
        <v>15</v>
      </c>
      <c r="U13" s="7">
        <v>1</v>
      </c>
      <c r="V13" s="9" t="s">
        <v>15</v>
      </c>
      <c r="W13" s="10">
        <v>0.005</v>
      </c>
    </row>
    <row r="14" spans="3:23" ht="14.25">
      <c r="C14" s="36"/>
      <c r="E14" s="39"/>
      <c r="H14" s="4"/>
      <c r="K14" s="36"/>
      <c r="M14" s="4"/>
      <c r="O14" s="8"/>
      <c r="P14" s="8"/>
      <c r="Q14" s="4"/>
      <c r="R14" s="15" t="s">
        <v>17</v>
      </c>
      <c r="T14" s="42" t="s">
        <v>15</v>
      </c>
      <c r="U14" s="11" t="s">
        <v>15</v>
      </c>
      <c r="V14" s="9" t="s">
        <v>15</v>
      </c>
      <c r="W14" s="9" t="s">
        <v>15</v>
      </c>
    </row>
    <row r="15" spans="3:23" ht="14.25">
      <c r="C15" s="43" t="s">
        <v>114</v>
      </c>
      <c r="E15" s="39">
        <v>321.318</v>
      </c>
      <c r="F15" s="1">
        <v>17675</v>
      </c>
      <c r="G15" s="1">
        <v>45310</v>
      </c>
      <c r="H15" s="4" t="s">
        <v>20</v>
      </c>
      <c r="K15" s="12" t="s">
        <v>18</v>
      </c>
      <c r="M15" s="4">
        <f>SUM(M19:M26)</f>
        <v>15</v>
      </c>
      <c r="N15" s="5">
        <f>SUM(N19:N26)</f>
        <v>139</v>
      </c>
      <c r="O15" s="41">
        <f>SUM(O19:O26)</f>
        <v>268.815</v>
      </c>
      <c r="P15" s="41">
        <f>SUM(P19:P26)</f>
        <v>15.16</v>
      </c>
      <c r="Q15" s="4"/>
      <c r="R15" s="7" t="s">
        <v>19</v>
      </c>
      <c r="T15" s="42" t="s">
        <v>15</v>
      </c>
      <c r="U15" s="11" t="s">
        <v>15</v>
      </c>
      <c r="V15" s="9" t="s">
        <v>15</v>
      </c>
      <c r="W15" s="9" t="s">
        <v>15</v>
      </c>
    </row>
    <row r="16" spans="3:23" ht="14.25">
      <c r="C16" s="43" t="s">
        <v>110</v>
      </c>
      <c r="E16" s="39">
        <v>168.342</v>
      </c>
      <c r="F16" s="1">
        <v>10005</v>
      </c>
      <c r="G16" s="1">
        <v>26938</v>
      </c>
      <c r="H16" s="4" t="s">
        <v>22</v>
      </c>
      <c r="M16" s="4"/>
      <c r="O16" s="8"/>
      <c r="P16" s="8"/>
      <c r="Q16" s="4"/>
      <c r="R16" s="7" t="s">
        <v>21</v>
      </c>
      <c r="T16" s="42" t="s">
        <v>15</v>
      </c>
      <c r="U16" s="11" t="s">
        <v>15</v>
      </c>
      <c r="V16" s="9" t="s">
        <v>15</v>
      </c>
      <c r="W16" s="9" t="s">
        <v>15</v>
      </c>
    </row>
    <row r="17" spans="3:23" ht="14.25" customHeight="1">
      <c r="C17" s="43" t="s">
        <v>111</v>
      </c>
      <c r="E17" s="39">
        <v>134.843</v>
      </c>
      <c r="F17" s="1">
        <v>10399</v>
      </c>
      <c r="G17" s="1">
        <v>34519</v>
      </c>
      <c r="H17" s="4" t="s">
        <v>25</v>
      </c>
      <c r="K17" s="12" t="s">
        <v>23</v>
      </c>
      <c r="M17" s="4">
        <f>SUM(M28,M46,M52,M59,T23,T39,T52,T59)</f>
        <v>56</v>
      </c>
      <c r="N17" s="5">
        <f>SUM(N28,N46,N52,N59,U23,U39,U52,U59)</f>
        <v>381</v>
      </c>
      <c r="O17" s="41">
        <f>SUM(O28,O46,O52,O59,V23,V39,V52,V59)</f>
        <v>243.718</v>
      </c>
      <c r="P17" s="41">
        <f>SUM(P28,P46,P52,P59,W23,W39,W52,W59)</f>
        <v>23.878</v>
      </c>
      <c r="Q17" s="4"/>
      <c r="R17" s="7" t="s">
        <v>24</v>
      </c>
      <c r="T17" s="42" t="s">
        <v>15</v>
      </c>
      <c r="U17" s="11" t="s">
        <v>15</v>
      </c>
      <c r="V17" s="9" t="s">
        <v>15</v>
      </c>
      <c r="W17" s="9" t="s">
        <v>15</v>
      </c>
    </row>
    <row r="18" spans="2:23" ht="14.25" customHeight="1" thickBot="1">
      <c r="B18" s="2"/>
      <c r="C18" s="44" t="s">
        <v>112</v>
      </c>
      <c r="D18" s="2"/>
      <c r="E18" s="45">
        <v>697.367</v>
      </c>
      <c r="F18" s="2">
        <v>15109</v>
      </c>
      <c r="G18" s="2">
        <v>43257</v>
      </c>
      <c r="H18" s="46" t="s">
        <v>27</v>
      </c>
      <c r="M18" s="4"/>
      <c r="O18" s="8"/>
      <c r="P18" s="8"/>
      <c r="Q18" s="4"/>
      <c r="R18" s="7" t="s">
        <v>26</v>
      </c>
      <c r="T18" s="42" t="s">
        <v>15</v>
      </c>
      <c r="U18" s="11" t="s">
        <v>15</v>
      </c>
      <c r="V18" s="9" t="s">
        <v>15</v>
      </c>
      <c r="W18" s="9" t="s">
        <v>15</v>
      </c>
    </row>
    <row r="19" spans="11:23" ht="14.25" customHeight="1">
      <c r="K19" s="12" t="s">
        <v>28</v>
      </c>
      <c r="M19" s="4">
        <v>1</v>
      </c>
      <c r="N19" s="1">
        <v>6</v>
      </c>
      <c r="O19" s="8">
        <v>1.66</v>
      </c>
      <c r="P19" s="8">
        <v>0.131</v>
      </c>
      <c r="Q19" s="4"/>
      <c r="R19" s="7" t="s">
        <v>29</v>
      </c>
      <c r="T19" s="42" t="s">
        <v>15</v>
      </c>
      <c r="U19" s="11" t="s">
        <v>15</v>
      </c>
      <c r="V19" s="9" t="s">
        <v>15</v>
      </c>
      <c r="W19" s="9" t="s">
        <v>15</v>
      </c>
    </row>
    <row r="20" spans="11:23" ht="14.25" customHeight="1">
      <c r="K20" s="12" t="s">
        <v>30</v>
      </c>
      <c r="M20" s="4">
        <v>4</v>
      </c>
      <c r="N20" s="1">
        <v>44</v>
      </c>
      <c r="O20" s="8">
        <v>49.651</v>
      </c>
      <c r="P20" s="8">
        <v>2.157</v>
      </c>
      <c r="Q20" s="4"/>
      <c r="R20" s="7" t="s">
        <v>31</v>
      </c>
      <c r="T20" s="42" t="s">
        <v>15</v>
      </c>
      <c r="U20" s="11" t="s">
        <v>15</v>
      </c>
      <c r="V20" s="9" t="s">
        <v>15</v>
      </c>
      <c r="W20" s="9" t="s">
        <v>15</v>
      </c>
    </row>
    <row r="21" spans="11:23" ht="14.25" customHeight="1">
      <c r="K21" s="12" t="s">
        <v>32</v>
      </c>
      <c r="M21" s="42" t="s">
        <v>15</v>
      </c>
      <c r="N21" s="7">
        <v>17</v>
      </c>
      <c r="O21" s="9" t="s">
        <v>15</v>
      </c>
      <c r="P21" s="8">
        <v>0.133</v>
      </c>
      <c r="Q21" s="4"/>
      <c r="R21" s="7" t="s">
        <v>33</v>
      </c>
      <c r="T21" s="42" t="s">
        <v>15</v>
      </c>
      <c r="U21" s="11" t="s">
        <v>15</v>
      </c>
      <c r="V21" s="9" t="s">
        <v>15</v>
      </c>
      <c r="W21" s="9" t="s">
        <v>15</v>
      </c>
    </row>
    <row r="22" spans="11:23" ht="14.25" customHeight="1">
      <c r="K22" s="12" t="s">
        <v>34</v>
      </c>
      <c r="M22" s="42" t="s">
        <v>15</v>
      </c>
      <c r="N22" s="11" t="s">
        <v>15</v>
      </c>
      <c r="O22" s="9" t="s">
        <v>15</v>
      </c>
      <c r="P22" s="9" t="s">
        <v>15</v>
      </c>
      <c r="Q22" s="4"/>
      <c r="R22" s="5"/>
      <c r="T22" s="4"/>
      <c r="V22" s="8"/>
      <c r="W22" s="8"/>
    </row>
    <row r="23" spans="11:23" ht="14.25" customHeight="1">
      <c r="K23" s="12" t="s">
        <v>35</v>
      </c>
      <c r="M23" s="42" t="s">
        <v>15</v>
      </c>
      <c r="N23" s="7">
        <v>2</v>
      </c>
      <c r="O23" s="9" t="s">
        <v>15</v>
      </c>
      <c r="P23" s="8">
        <v>2.612</v>
      </c>
      <c r="Q23" s="4"/>
      <c r="R23" s="12" t="s">
        <v>36</v>
      </c>
      <c r="T23" s="4">
        <f>SUM(T25:T37)</f>
        <v>16</v>
      </c>
      <c r="U23" s="1">
        <f>SUM(U25:U37)</f>
        <v>89</v>
      </c>
      <c r="V23" s="8">
        <f>SUM(V25:V37)</f>
        <v>116.09599999999999</v>
      </c>
      <c r="W23" s="8">
        <f>SUM(W25:W37)</f>
        <v>6.037000000000001</v>
      </c>
    </row>
    <row r="24" spans="11:23" ht="14.25">
      <c r="K24" s="12" t="s">
        <v>37</v>
      </c>
      <c r="M24" s="4">
        <v>5</v>
      </c>
      <c r="N24" s="1">
        <v>31</v>
      </c>
      <c r="O24" s="8">
        <v>49.12</v>
      </c>
      <c r="P24" s="8">
        <v>8.187</v>
      </c>
      <c r="Q24" s="4"/>
      <c r="T24" s="4"/>
      <c r="V24" s="8"/>
      <c r="W24" s="8"/>
    </row>
    <row r="25" spans="11:23" ht="14.25">
      <c r="K25" s="12" t="s">
        <v>38</v>
      </c>
      <c r="M25" s="4">
        <v>3</v>
      </c>
      <c r="N25" s="1">
        <v>35</v>
      </c>
      <c r="O25" s="8">
        <v>166.984</v>
      </c>
      <c r="P25" s="8">
        <v>1.71</v>
      </c>
      <c r="Q25" s="4"/>
      <c r="R25" s="7" t="s">
        <v>39</v>
      </c>
      <c r="T25" s="4">
        <v>1</v>
      </c>
      <c r="U25" s="1">
        <v>2</v>
      </c>
      <c r="V25" s="8">
        <v>15.195</v>
      </c>
      <c r="W25" s="8">
        <v>0.305</v>
      </c>
    </row>
    <row r="26" spans="11:23" ht="14.25">
      <c r="K26" s="12" t="s">
        <v>40</v>
      </c>
      <c r="M26" s="4">
        <v>2</v>
      </c>
      <c r="N26" s="1">
        <v>4</v>
      </c>
      <c r="O26" s="8">
        <v>1.4</v>
      </c>
      <c r="P26" s="8">
        <v>0.23</v>
      </c>
      <c r="Q26" s="4"/>
      <c r="R26" s="7" t="s">
        <v>41</v>
      </c>
      <c r="T26" s="4">
        <v>1</v>
      </c>
      <c r="U26" s="1">
        <v>1</v>
      </c>
      <c r="V26" s="8">
        <v>16.554</v>
      </c>
      <c r="W26" s="8">
        <v>0.006</v>
      </c>
    </row>
    <row r="27" spans="13:23" ht="14.25">
      <c r="M27" s="4"/>
      <c r="O27" s="8"/>
      <c r="P27" s="8"/>
      <c r="Q27" s="4"/>
      <c r="R27" s="7" t="s">
        <v>42</v>
      </c>
      <c r="T27" s="4">
        <v>7</v>
      </c>
      <c r="U27" s="1">
        <v>10</v>
      </c>
      <c r="V27" s="8">
        <v>23.56</v>
      </c>
      <c r="W27" s="8">
        <v>1.84</v>
      </c>
    </row>
    <row r="28" spans="11:23" ht="14.25">
      <c r="K28" s="12" t="s">
        <v>43</v>
      </c>
      <c r="M28" s="4">
        <f>SUM(M30:M44)</f>
        <v>19</v>
      </c>
      <c r="N28" s="5">
        <f>SUM(N30:N44)</f>
        <v>83</v>
      </c>
      <c r="O28" s="41">
        <f>SUM(O30:O44)</f>
        <v>41.504000000000005</v>
      </c>
      <c r="P28" s="41">
        <f>SUM(P30:P44)</f>
        <v>1.947</v>
      </c>
      <c r="Q28" s="4"/>
      <c r="R28" s="7" t="s">
        <v>44</v>
      </c>
      <c r="T28" s="4">
        <v>2</v>
      </c>
      <c r="U28" s="1">
        <v>3</v>
      </c>
      <c r="V28" s="8">
        <v>26.16</v>
      </c>
      <c r="W28" s="8">
        <v>0.21</v>
      </c>
    </row>
    <row r="29" spans="13:23" ht="14.25">
      <c r="M29" s="4"/>
      <c r="O29" s="8"/>
      <c r="P29" s="8"/>
      <c r="Q29" s="4"/>
      <c r="R29" s="7" t="s">
        <v>45</v>
      </c>
      <c r="T29" s="42" t="s">
        <v>15</v>
      </c>
      <c r="U29" s="7">
        <v>5</v>
      </c>
      <c r="V29" s="9" t="s">
        <v>15</v>
      </c>
      <c r="W29" s="10">
        <v>1.512</v>
      </c>
    </row>
    <row r="30" spans="11:23" ht="14.25">
      <c r="K30" s="15" t="s">
        <v>46</v>
      </c>
      <c r="M30" s="42" t="s">
        <v>15</v>
      </c>
      <c r="N30" s="7">
        <v>3</v>
      </c>
      <c r="O30" s="9" t="s">
        <v>15</v>
      </c>
      <c r="P30" s="10">
        <v>0.014</v>
      </c>
      <c r="Q30" s="4"/>
      <c r="R30" s="7" t="s">
        <v>47</v>
      </c>
      <c r="T30" s="37">
        <v>1</v>
      </c>
      <c r="U30" s="7">
        <v>22</v>
      </c>
      <c r="V30" s="10">
        <v>17.22</v>
      </c>
      <c r="W30" s="10">
        <v>0.166</v>
      </c>
    </row>
    <row r="31" spans="11:23" ht="14.25">
      <c r="K31" s="15" t="s">
        <v>48</v>
      </c>
      <c r="M31" s="37">
        <v>2</v>
      </c>
      <c r="N31" s="11" t="s">
        <v>15</v>
      </c>
      <c r="O31" s="10">
        <v>2.25</v>
      </c>
      <c r="P31" s="9" t="s">
        <v>15</v>
      </c>
      <c r="Q31" s="4"/>
      <c r="R31" s="7" t="s">
        <v>49</v>
      </c>
      <c r="T31" s="37">
        <v>2</v>
      </c>
      <c r="U31" s="7">
        <v>7</v>
      </c>
      <c r="V31" s="10">
        <v>17</v>
      </c>
      <c r="W31" s="10">
        <v>0.065</v>
      </c>
    </row>
    <row r="32" spans="11:23" ht="14.25">
      <c r="K32" s="15" t="s">
        <v>50</v>
      </c>
      <c r="M32" s="37">
        <v>1</v>
      </c>
      <c r="N32" s="7">
        <v>3</v>
      </c>
      <c r="O32" s="10">
        <v>1.165</v>
      </c>
      <c r="P32" s="10">
        <v>0.105</v>
      </c>
      <c r="Q32" s="4"/>
      <c r="R32" s="7" t="s">
        <v>51</v>
      </c>
      <c r="T32" s="42" t="s">
        <v>15</v>
      </c>
      <c r="U32" s="11" t="s">
        <v>15</v>
      </c>
      <c r="V32" s="9" t="s">
        <v>15</v>
      </c>
      <c r="W32" s="9" t="s">
        <v>15</v>
      </c>
    </row>
    <row r="33" spans="11:23" ht="14.25">
      <c r="K33" s="15" t="s">
        <v>52</v>
      </c>
      <c r="M33" s="37">
        <v>1</v>
      </c>
      <c r="N33" s="7">
        <v>2</v>
      </c>
      <c r="O33" s="10">
        <v>2.222</v>
      </c>
      <c r="P33" s="10">
        <v>0.029</v>
      </c>
      <c r="Q33" s="4"/>
      <c r="R33" s="7" t="s">
        <v>53</v>
      </c>
      <c r="T33" s="42" t="s">
        <v>15</v>
      </c>
      <c r="U33" s="7">
        <v>29</v>
      </c>
      <c r="V33" s="9" t="s">
        <v>15</v>
      </c>
      <c r="W33" s="10">
        <v>0.976</v>
      </c>
    </row>
    <row r="34" spans="11:23" ht="14.25" customHeight="1">
      <c r="K34" s="15" t="s">
        <v>54</v>
      </c>
      <c r="M34" s="42" t="s">
        <v>15</v>
      </c>
      <c r="N34" s="7">
        <v>4</v>
      </c>
      <c r="O34" s="9" t="s">
        <v>15</v>
      </c>
      <c r="P34" s="10">
        <v>0.046</v>
      </c>
      <c r="Q34" s="4"/>
      <c r="R34" s="7" t="s">
        <v>55</v>
      </c>
      <c r="T34" s="37">
        <v>2</v>
      </c>
      <c r="U34" s="7">
        <v>10</v>
      </c>
      <c r="V34" s="10">
        <v>0.407</v>
      </c>
      <c r="W34" s="10">
        <v>0.957</v>
      </c>
    </row>
    <row r="35" spans="11:23" ht="14.25" customHeight="1">
      <c r="K35" s="15" t="s">
        <v>56</v>
      </c>
      <c r="M35" s="37">
        <v>1</v>
      </c>
      <c r="N35" s="7">
        <v>2</v>
      </c>
      <c r="O35" s="10">
        <v>0.16</v>
      </c>
      <c r="P35" s="10">
        <v>0.006</v>
      </c>
      <c r="Q35" s="4"/>
      <c r="R35" s="7" t="s">
        <v>57</v>
      </c>
      <c r="T35" s="42" t="s">
        <v>15</v>
      </c>
      <c r="U35" s="11" t="s">
        <v>15</v>
      </c>
      <c r="V35" s="9" t="s">
        <v>15</v>
      </c>
      <c r="W35" s="9" t="s">
        <v>15</v>
      </c>
    </row>
    <row r="36" spans="11:23" ht="14.25" customHeight="1">
      <c r="K36" s="15" t="s">
        <v>58</v>
      </c>
      <c r="M36" s="42" t="s">
        <v>15</v>
      </c>
      <c r="N36" s="7">
        <v>2</v>
      </c>
      <c r="O36" s="9" t="s">
        <v>15</v>
      </c>
      <c r="P36" s="10">
        <v>0.055</v>
      </c>
      <c r="Q36" s="4"/>
      <c r="R36" s="7" t="s">
        <v>59</v>
      </c>
      <c r="T36" s="42" t="s">
        <v>15</v>
      </c>
      <c r="U36" s="11" t="s">
        <v>15</v>
      </c>
      <c r="V36" s="9" t="s">
        <v>15</v>
      </c>
      <c r="W36" s="9" t="s">
        <v>15</v>
      </c>
    </row>
    <row r="37" spans="11:23" ht="14.25" customHeight="1">
      <c r="K37" s="15" t="s">
        <v>60</v>
      </c>
      <c r="M37" s="37">
        <v>1</v>
      </c>
      <c r="N37" s="7">
        <v>2</v>
      </c>
      <c r="O37" s="10">
        <v>0.263</v>
      </c>
      <c r="P37" s="10">
        <v>0.146</v>
      </c>
      <c r="Q37" s="4"/>
      <c r="R37" s="7" t="s">
        <v>61</v>
      </c>
      <c r="T37" s="42" t="s">
        <v>15</v>
      </c>
      <c r="U37" s="11" t="s">
        <v>15</v>
      </c>
      <c r="V37" s="9" t="s">
        <v>15</v>
      </c>
      <c r="W37" s="9" t="s">
        <v>15</v>
      </c>
    </row>
    <row r="38" spans="11:23" ht="14.25" customHeight="1">
      <c r="K38" s="15" t="s">
        <v>62</v>
      </c>
      <c r="M38" s="37">
        <v>2</v>
      </c>
      <c r="N38" s="7">
        <v>13</v>
      </c>
      <c r="O38" s="10">
        <v>0.255</v>
      </c>
      <c r="P38" s="10">
        <v>0.127</v>
      </c>
      <c r="Q38" s="4"/>
      <c r="R38" s="5"/>
      <c r="T38" s="4"/>
      <c r="V38" s="8"/>
      <c r="W38" s="8"/>
    </row>
    <row r="39" spans="11:23" ht="14.25" customHeight="1">
      <c r="K39" s="15" t="s">
        <v>63</v>
      </c>
      <c r="M39" s="37">
        <v>2</v>
      </c>
      <c r="N39" s="7">
        <v>27</v>
      </c>
      <c r="O39" s="10">
        <v>0.11</v>
      </c>
      <c r="P39" s="10">
        <v>0.738</v>
      </c>
      <c r="Q39" s="4"/>
      <c r="R39" s="12" t="s">
        <v>64</v>
      </c>
      <c r="T39" s="37">
        <f>SUM(T41:T50)</f>
        <v>11</v>
      </c>
      <c r="U39" s="7">
        <f>SUM(U41:U50)</f>
        <v>81</v>
      </c>
      <c r="V39" s="10">
        <f>SUM(V41:V50)</f>
        <v>75.51100000000001</v>
      </c>
      <c r="W39" s="10">
        <f>SUM(W41:W50)</f>
        <v>11.366999999999999</v>
      </c>
    </row>
    <row r="40" spans="11:23" ht="14.25" customHeight="1">
      <c r="K40" s="15" t="s">
        <v>65</v>
      </c>
      <c r="M40" s="37">
        <v>1</v>
      </c>
      <c r="N40" s="7">
        <v>2</v>
      </c>
      <c r="O40" s="10">
        <v>0.685</v>
      </c>
      <c r="P40" s="10">
        <v>0.012</v>
      </c>
      <c r="Q40" s="4"/>
      <c r="T40" s="37"/>
      <c r="U40" s="7"/>
      <c r="V40" s="10"/>
      <c r="W40" s="10"/>
    </row>
    <row r="41" spans="11:23" ht="14.25" customHeight="1">
      <c r="K41" s="15" t="s">
        <v>66</v>
      </c>
      <c r="M41" s="37">
        <v>2</v>
      </c>
      <c r="N41" s="7">
        <v>4</v>
      </c>
      <c r="O41" s="10">
        <v>13.19</v>
      </c>
      <c r="P41" s="10">
        <v>0.129</v>
      </c>
      <c r="Q41" s="4"/>
      <c r="R41" s="7" t="s">
        <v>67</v>
      </c>
      <c r="T41" s="37">
        <v>1</v>
      </c>
      <c r="U41" s="7">
        <v>4</v>
      </c>
      <c r="V41" s="10">
        <v>1.32</v>
      </c>
      <c r="W41" s="10">
        <v>0.442</v>
      </c>
    </row>
    <row r="42" spans="11:23" ht="14.25" customHeight="1">
      <c r="K42" s="15" t="s">
        <v>68</v>
      </c>
      <c r="M42" s="37">
        <v>4</v>
      </c>
      <c r="N42" s="7">
        <v>8</v>
      </c>
      <c r="O42" s="10">
        <v>13.904</v>
      </c>
      <c r="P42" s="10">
        <v>0.206</v>
      </c>
      <c r="Q42" s="4"/>
      <c r="R42" s="7" t="s">
        <v>69</v>
      </c>
      <c r="T42" s="37">
        <v>1</v>
      </c>
      <c r="U42" s="7">
        <v>6</v>
      </c>
      <c r="V42" s="10">
        <v>8.45</v>
      </c>
      <c r="W42" s="10">
        <v>2.64</v>
      </c>
    </row>
    <row r="43" spans="11:23" ht="14.25" customHeight="1">
      <c r="K43" s="15" t="s">
        <v>70</v>
      </c>
      <c r="M43" s="37">
        <v>1</v>
      </c>
      <c r="N43" s="7">
        <v>8</v>
      </c>
      <c r="O43" s="10">
        <v>6.24</v>
      </c>
      <c r="P43" s="10">
        <v>0.084</v>
      </c>
      <c r="Q43" s="4"/>
      <c r="R43" s="7" t="s">
        <v>71</v>
      </c>
      <c r="T43" s="37">
        <v>1</v>
      </c>
      <c r="U43" s="11" t="s">
        <v>15</v>
      </c>
      <c r="V43" s="10">
        <v>3.01</v>
      </c>
      <c r="W43" s="9" t="s">
        <v>15</v>
      </c>
    </row>
    <row r="44" spans="11:23" ht="14.25" customHeight="1">
      <c r="K44" s="15" t="s">
        <v>72</v>
      </c>
      <c r="M44" s="37">
        <v>1</v>
      </c>
      <c r="N44" s="7">
        <v>3</v>
      </c>
      <c r="O44" s="10">
        <v>1.06</v>
      </c>
      <c r="P44" s="10">
        <v>0.25</v>
      </c>
      <c r="Q44" s="4"/>
      <c r="R44" s="7" t="s">
        <v>73</v>
      </c>
      <c r="T44" s="42" t="s">
        <v>15</v>
      </c>
      <c r="U44" s="7">
        <v>4</v>
      </c>
      <c r="V44" s="9" t="s">
        <v>15</v>
      </c>
      <c r="W44" s="10">
        <v>0.51</v>
      </c>
    </row>
    <row r="45" spans="13:23" ht="14.25" customHeight="1">
      <c r="M45" s="37"/>
      <c r="N45" s="7"/>
      <c r="O45" s="10"/>
      <c r="P45" s="10"/>
      <c r="Q45" s="4"/>
      <c r="R45" s="7" t="s">
        <v>74</v>
      </c>
      <c r="T45" s="37">
        <v>2</v>
      </c>
      <c r="U45" s="7">
        <v>7</v>
      </c>
      <c r="V45" s="10">
        <v>24.374</v>
      </c>
      <c r="W45" s="10">
        <v>0.884</v>
      </c>
    </row>
    <row r="46" spans="11:23" ht="14.25" customHeight="1">
      <c r="K46" s="12" t="s">
        <v>75</v>
      </c>
      <c r="M46" s="42" t="s">
        <v>15</v>
      </c>
      <c r="N46" s="7">
        <f>SUM(N48:N50)</f>
        <v>3</v>
      </c>
      <c r="O46" s="9" t="s">
        <v>15</v>
      </c>
      <c r="P46" s="10">
        <f>SUM(P48:P50)</f>
        <v>0.077</v>
      </c>
      <c r="Q46" s="4"/>
      <c r="R46" s="7" t="s">
        <v>76</v>
      </c>
      <c r="T46" s="37">
        <v>5</v>
      </c>
      <c r="U46" s="7">
        <v>25</v>
      </c>
      <c r="V46" s="10">
        <v>36.627</v>
      </c>
      <c r="W46" s="10">
        <v>1.601</v>
      </c>
    </row>
    <row r="47" spans="13:23" ht="14.25" customHeight="1">
      <c r="M47" s="37"/>
      <c r="N47" s="7"/>
      <c r="O47" s="10"/>
      <c r="P47" s="10"/>
      <c r="Q47" s="4"/>
      <c r="R47" s="7" t="s">
        <v>77</v>
      </c>
      <c r="T47" s="42" t="s">
        <v>15</v>
      </c>
      <c r="U47" s="7">
        <v>9</v>
      </c>
      <c r="V47" s="9" t="s">
        <v>15</v>
      </c>
      <c r="W47" s="10">
        <v>4.106</v>
      </c>
    </row>
    <row r="48" spans="11:23" ht="14.25">
      <c r="K48" s="7" t="s">
        <v>78</v>
      </c>
      <c r="M48" s="42" t="s">
        <v>15</v>
      </c>
      <c r="N48" s="11" t="s">
        <v>15</v>
      </c>
      <c r="O48" s="9" t="s">
        <v>15</v>
      </c>
      <c r="P48" s="9" t="s">
        <v>15</v>
      </c>
      <c r="Q48" s="4"/>
      <c r="R48" s="7" t="s">
        <v>79</v>
      </c>
      <c r="T48" s="42" t="s">
        <v>15</v>
      </c>
      <c r="U48" s="7">
        <v>4</v>
      </c>
      <c r="V48" s="9" t="s">
        <v>15</v>
      </c>
      <c r="W48" s="10">
        <v>0.206</v>
      </c>
    </row>
    <row r="49" spans="11:23" ht="14.25">
      <c r="K49" s="7" t="s">
        <v>80</v>
      </c>
      <c r="M49" s="42" t="s">
        <v>15</v>
      </c>
      <c r="N49" s="7">
        <v>3</v>
      </c>
      <c r="O49" s="9" t="s">
        <v>15</v>
      </c>
      <c r="P49" s="10">
        <v>0.077</v>
      </c>
      <c r="Q49" s="4"/>
      <c r="R49" s="7" t="s">
        <v>81</v>
      </c>
      <c r="T49" s="37">
        <v>1</v>
      </c>
      <c r="U49" s="7">
        <v>21</v>
      </c>
      <c r="V49" s="10">
        <v>1.73</v>
      </c>
      <c r="W49" s="10">
        <v>0.976</v>
      </c>
    </row>
    <row r="50" spans="11:23" ht="14.25">
      <c r="K50" s="7" t="s">
        <v>82</v>
      </c>
      <c r="M50" s="42" t="s">
        <v>15</v>
      </c>
      <c r="N50" s="11" t="s">
        <v>15</v>
      </c>
      <c r="O50" s="9" t="s">
        <v>15</v>
      </c>
      <c r="P50" s="9" t="s">
        <v>15</v>
      </c>
      <c r="Q50" s="4"/>
      <c r="R50" s="7" t="s">
        <v>83</v>
      </c>
      <c r="T50" s="42" t="s">
        <v>15</v>
      </c>
      <c r="U50" s="7">
        <v>1</v>
      </c>
      <c r="V50" s="9" t="s">
        <v>15</v>
      </c>
      <c r="W50" s="10">
        <v>0.002</v>
      </c>
    </row>
    <row r="51" spans="13:23" ht="14.25">
      <c r="M51" s="37"/>
      <c r="N51" s="7"/>
      <c r="O51" s="10"/>
      <c r="P51" s="10"/>
      <c r="Q51" s="4"/>
      <c r="R51" s="5"/>
      <c r="T51" s="37"/>
      <c r="U51" s="7"/>
      <c r="V51" s="10"/>
      <c r="W51" s="10"/>
    </row>
    <row r="52" spans="11:23" ht="14.25">
      <c r="K52" s="12" t="s">
        <v>84</v>
      </c>
      <c r="M52" s="42" t="s">
        <v>15</v>
      </c>
      <c r="N52" s="7">
        <f>SUM(N54:N57)</f>
        <v>4</v>
      </c>
      <c r="O52" s="9" t="s">
        <v>15</v>
      </c>
      <c r="P52" s="10">
        <f>SUM(P54:P57)</f>
        <v>0.217</v>
      </c>
      <c r="Q52" s="4"/>
      <c r="R52" s="12" t="s">
        <v>85</v>
      </c>
      <c r="T52" s="37">
        <f>SUM(T54:T57)</f>
        <v>5</v>
      </c>
      <c r="U52" s="15">
        <f>SUM(U54:U57)</f>
        <v>16</v>
      </c>
      <c r="V52" s="10">
        <f>SUM(V54:V57)</f>
        <v>2.788</v>
      </c>
      <c r="W52" s="10">
        <f>SUM(W54:W57)</f>
        <v>0.705</v>
      </c>
    </row>
    <row r="53" spans="13:23" ht="14.25">
      <c r="M53" s="37"/>
      <c r="N53" s="7"/>
      <c r="O53" s="10"/>
      <c r="P53" s="10"/>
      <c r="Q53" s="4"/>
      <c r="R53" s="12"/>
      <c r="T53" s="37"/>
      <c r="U53" s="7"/>
      <c r="V53" s="10"/>
      <c r="W53" s="10"/>
    </row>
    <row r="54" spans="11:23" ht="14.25" customHeight="1">
      <c r="K54" s="7" t="s">
        <v>86</v>
      </c>
      <c r="M54" s="42" t="s">
        <v>15</v>
      </c>
      <c r="N54" s="11" t="s">
        <v>15</v>
      </c>
      <c r="O54" s="9" t="s">
        <v>15</v>
      </c>
      <c r="P54" s="9" t="s">
        <v>15</v>
      </c>
      <c r="Q54" s="4"/>
      <c r="R54" s="7" t="s">
        <v>87</v>
      </c>
      <c r="T54" s="37">
        <v>3</v>
      </c>
      <c r="U54" s="7">
        <v>7</v>
      </c>
      <c r="V54" s="10">
        <v>2.118</v>
      </c>
      <c r="W54" s="10">
        <v>0.038</v>
      </c>
    </row>
    <row r="55" spans="11:23" ht="14.25" customHeight="1">
      <c r="K55" s="7" t="s">
        <v>88</v>
      </c>
      <c r="M55" s="42" t="s">
        <v>15</v>
      </c>
      <c r="N55" s="7">
        <v>4</v>
      </c>
      <c r="O55" s="9" t="s">
        <v>15</v>
      </c>
      <c r="P55" s="10">
        <v>0.217</v>
      </c>
      <c r="Q55" s="4"/>
      <c r="R55" s="7" t="s">
        <v>89</v>
      </c>
      <c r="T55" s="37">
        <v>1</v>
      </c>
      <c r="U55" s="7">
        <v>4</v>
      </c>
      <c r="V55" s="10">
        <v>0.35</v>
      </c>
      <c r="W55" s="10">
        <v>0.423</v>
      </c>
    </row>
    <row r="56" spans="11:23" ht="14.25" customHeight="1">
      <c r="K56" s="7" t="s">
        <v>90</v>
      </c>
      <c r="M56" s="42" t="s">
        <v>15</v>
      </c>
      <c r="N56" s="11" t="s">
        <v>15</v>
      </c>
      <c r="O56" s="9" t="s">
        <v>15</v>
      </c>
      <c r="P56" s="9" t="s">
        <v>15</v>
      </c>
      <c r="Q56" s="4"/>
      <c r="R56" s="7" t="s">
        <v>91</v>
      </c>
      <c r="T56" s="42" t="s">
        <v>15</v>
      </c>
      <c r="U56" s="7">
        <v>5</v>
      </c>
      <c r="V56" s="9" t="s">
        <v>15</v>
      </c>
      <c r="W56" s="10">
        <v>0.244</v>
      </c>
    </row>
    <row r="57" spans="11:23" ht="14.25" customHeight="1">
      <c r="K57" s="7" t="s">
        <v>92</v>
      </c>
      <c r="M57" s="42" t="s">
        <v>15</v>
      </c>
      <c r="N57" s="11" t="s">
        <v>15</v>
      </c>
      <c r="O57" s="9" t="s">
        <v>15</v>
      </c>
      <c r="P57" s="9" t="s">
        <v>15</v>
      </c>
      <c r="Q57" s="4"/>
      <c r="R57" s="7" t="s">
        <v>93</v>
      </c>
      <c r="T57" s="37">
        <v>1</v>
      </c>
      <c r="U57" s="11" t="s">
        <v>15</v>
      </c>
      <c r="V57" s="10">
        <v>0.32</v>
      </c>
      <c r="W57" s="9" t="s">
        <v>15</v>
      </c>
    </row>
    <row r="58" spans="13:23" ht="14.25" customHeight="1">
      <c r="M58" s="37"/>
      <c r="N58" s="7"/>
      <c r="O58" s="10"/>
      <c r="P58" s="10"/>
      <c r="Q58" s="4"/>
      <c r="R58" s="5"/>
      <c r="T58" s="37"/>
      <c r="U58" s="7"/>
      <c r="V58" s="10"/>
      <c r="W58" s="10"/>
    </row>
    <row r="59" spans="11:23" ht="14.25" customHeight="1">
      <c r="K59" s="12" t="s">
        <v>94</v>
      </c>
      <c r="M59" s="42" t="s">
        <v>15</v>
      </c>
      <c r="N59" s="7">
        <f>SUM(N61:N67,U13:U21)</f>
        <v>3</v>
      </c>
      <c r="O59" s="9" t="s">
        <v>15</v>
      </c>
      <c r="P59" s="10">
        <f>SUM(P61:P67,W13:W21)</f>
        <v>0.027</v>
      </c>
      <c r="Q59" s="4"/>
      <c r="R59" s="12" t="s">
        <v>95</v>
      </c>
      <c r="T59" s="37">
        <f>SUM(T61:T66)</f>
        <v>5</v>
      </c>
      <c r="U59" s="7">
        <f>SUM(U61:U66)</f>
        <v>102</v>
      </c>
      <c r="V59" s="10">
        <f>SUM(V61:V66)</f>
        <v>7.819000000000001</v>
      </c>
      <c r="W59" s="10">
        <f>SUM(W61:W66)</f>
        <v>3.5010000000000003</v>
      </c>
    </row>
    <row r="60" spans="13:23" ht="14.25" customHeight="1">
      <c r="M60" s="37"/>
      <c r="N60" s="7"/>
      <c r="O60" s="10"/>
      <c r="P60" s="10"/>
      <c r="Q60" s="4"/>
      <c r="T60" s="37"/>
      <c r="U60" s="7"/>
      <c r="V60" s="10"/>
      <c r="W60" s="10"/>
    </row>
    <row r="61" spans="11:23" ht="14.25" customHeight="1">
      <c r="K61" s="7" t="s">
        <v>96</v>
      </c>
      <c r="M61" s="42" t="s">
        <v>15</v>
      </c>
      <c r="N61" s="11" t="s">
        <v>15</v>
      </c>
      <c r="O61" s="9" t="s">
        <v>15</v>
      </c>
      <c r="P61" s="9" t="s">
        <v>15</v>
      </c>
      <c r="Q61" s="4"/>
      <c r="R61" s="7" t="s">
        <v>97</v>
      </c>
      <c r="T61" s="42" t="s">
        <v>15</v>
      </c>
      <c r="U61" s="7">
        <v>3</v>
      </c>
      <c r="V61" s="9" t="s">
        <v>15</v>
      </c>
      <c r="W61" s="10">
        <v>0.129</v>
      </c>
    </row>
    <row r="62" spans="11:23" ht="14.25">
      <c r="K62" s="7" t="s">
        <v>98</v>
      </c>
      <c r="M62" s="42" t="s">
        <v>15</v>
      </c>
      <c r="N62" s="11" t="s">
        <v>15</v>
      </c>
      <c r="O62" s="9" t="s">
        <v>15</v>
      </c>
      <c r="P62" s="9" t="s">
        <v>15</v>
      </c>
      <c r="Q62" s="4"/>
      <c r="R62" s="7" t="s">
        <v>99</v>
      </c>
      <c r="T62" s="37">
        <v>4</v>
      </c>
      <c r="U62" s="7">
        <v>56</v>
      </c>
      <c r="V62" s="10">
        <v>7.73</v>
      </c>
      <c r="W62" s="10">
        <v>3.189</v>
      </c>
    </row>
    <row r="63" spans="11:23" ht="14.25">
      <c r="K63" s="7" t="s">
        <v>100</v>
      </c>
      <c r="M63" s="42" t="s">
        <v>15</v>
      </c>
      <c r="N63" s="11" t="s">
        <v>15</v>
      </c>
      <c r="O63" s="9" t="s">
        <v>15</v>
      </c>
      <c r="P63" s="9" t="s">
        <v>15</v>
      </c>
      <c r="Q63" s="4"/>
      <c r="R63" s="7" t="s">
        <v>101</v>
      </c>
      <c r="T63" s="42" t="s">
        <v>15</v>
      </c>
      <c r="U63" s="7">
        <v>18</v>
      </c>
      <c r="V63" s="9" t="s">
        <v>15</v>
      </c>
      <c r="W63" s="10">
        <v>0.092</v>
      </c>
    </row>
    <row r="64" spans="11:23" ht="14.25">
      <c r="K64" s="7" t="s">
        <v>102</v>
      </c>
      <c r="M64" s="42" t="s">
        <v>15</v>
      </c>
      <c r="N64" s="7">
        <v>2</v>
      </c>
      <c r="O64" s="9" t="s">
        <v>15</v>
      </c>
      <c r="P64" s="10">
        <v>0.022</v>
      </c>
      <c r="Q64" s="4"/>
      <c r="R64" s="7" t="s">
        <v>103</v>
      </c>
      <c r="T64" s="42" t="s">
        <v>15</v>
      </c>
      <c r="U64" s="7">
        <v>3</v>
      </c>
      <c r="V64" s="9" t="s">
        <v>15</v>
      </c>
      <c r="W64" s="10">
        <v>0.007</v>
      </c>
    </row>
    <row r="65" spans="11:23" ht="14.25">
      <c r="K65" s="15" t="s">
        <v>104</v>
      </c>
      <c r="M65" s="42" t="s">
        <v>15</v>
      </c>
      <c r="N65" s="11" t="s">
        <v>15</v>
      </c>
      <c r="O65" s="9" t="s">
        <v>15</v>
      </c>
      <c r="P65" s="9" t="s">
        <v>15</v>
      </c>
      <c r="Q65" s="4"/>
      <c r="R65" s="7" t="s">
        <v>105</v>
      </c>
      <c r="T65" s="42" t="s">
        <v>15</v>
      </c>
      <c r="U65" s="11" t="s">
        <v>15</v>
      </c>
      <c r="V65" s="9" t="s">
        <v>15</v>
      </c>
      <c r="W65" s="9" t="s">
        <v>15</v>
      </c>
    </row>
    <row r="66" spans="10:23" ht="14.25">
      <c r="J66" s="5"/>
      <c r="K66" s="15" t="s">
        <v>106</v>
      </c>
      <c r="M66" s="42" t="s">
        <v>15</v>
      </c>
      <c r="N66" s="11" t="s">
        <v>15</v>
      </c>
      <c r="O66" s="9" t="s">
        <v>15</v>
      </c>
      <c r="P66" s="9" t="s">
        <v>15</v>
      </c>
      <c r="Q66" s="4"/>
      <c r="R66" s="15" t="s">
        <v>107</v>
      </c>
      <c r="T66" s="37">
        <v>1</v>
      </c>
      <c r="U66" s="7">
        <v>22</v>
      </c>
      <c r="V66" s="10">
        <v>0.089</v>
      </c>
      <c r="W66" s="10">
        <v>0.084</v>
      </c>
    </row>
    <row r="67" spans="10:23" ht="15" thickBot="1">
      <c r="J67" s="5"/>
      <c r="K67" s="16" t="s">
        <v>108</v>
      </c>
      <c r="L67" s="2"/>
      <c r="M67" s="47" t="s">
        <v>15</v>
      </c>
      <c r="N67" s="48" t="s">
        <v>15</v>
      </c>
      <c r="O67" s="49" t="s">
        <v>15</v>
      </c>
      <c r="P67" s="49" t="s">
        <v>15</v>
      </c>
      <c r="Q67" s="46"/>
      <c r="R67" s="2"/>
      <c r="S67" s="2"/>
      <c r="T67" s="46"/>
      <c r="U67" s="2"/>
      <c r="V67" s="2"/>
      <c r="W67" s="2"/>
    </row>
    <row r="68" spans="10:11" ht="14.25">
      <c r="J68" s="5"/>
      <c r="K68" s="1" t="s">
        <v>109</v>
      </c>
    </row>
  </sheetData>
  <mergeCells count="4">
    <mergeCell ref="C9:C10"/>
    <mergeCell ref="H9:H10"/>
    <mergeCell ref="K9:K10"/>
    <mergeCell ref="R9:R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2000-06-08T07:07:47Z</cp:lastPrinted>
  <dcterms:created xsi:type="dcterms:W3CDTF">1997-06-26T17:01:28Z</dcterms:created>
  <dcterms:modified xsi:type="dcterms:W3CDTF">2000-06-16T04:02:07Z</dcterms:modified>
  <cp:category/>
  <cp:version/>
  <cp:contentType/>
  <cp:contentStatus/>
</cp:coreProperties>
</file>