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<sst xmlns="http://schemas.openxmlformats.org/spreadsheetml/2006/main" count="347" uniqueCount="75">
  <si>
    <t xml:space="preserve">    (2) 受刑者数（年末現在）</t>
  </si>
  <si>
    <t>単位：人</t>
  </si>
  <si>
    <t xml:space="preserve">    (3) 出入所者数（年間合計数）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</si>
  <si>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</si>
  <si>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</si>
  <si>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</si>
  <si>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</si>
  <si>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</si>
  <si>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</si>
  <si>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</si>
  <si>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</si>
  <si>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</si>
  <si>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</si>
  <si>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</si>
  <si>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</si>
  <si>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</si>
  <si>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</si>
  <si>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</si>
  <si>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</si>
  <si>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</si>
  <si>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</si>
  <si>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</si>
  <si>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</si>
  <si>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-</t>
  </si>
  <si>
    <t>長崎刑務所</t>
  </si>
  <si>
    <t>佐 世 保      〃</t>
  </si>
  <si>
    <t>長崎拘置支所</t>
  </si>
  <si>
    <t>島原  〃</t>
  </si>
  <si>
    <t>福江  〃</t>
  </si>
  <si>
    <t>厳原  〃</t>
  </si>
  <si>
    <t>懲                                          役         （ 続 ）</t>
  </si>
  <si>
    <t xml:space="preserve">    資料  各刑務所、拘置支所調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</si>
  <si>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</si>
  <si>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</si>
  <si>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</si>
  <si>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</si>
  <si>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</si>
  <si>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</si>
  <si>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</si>
  <si>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</si>
  <si>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</si>
  <si>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 xml:space="preserve">    (1) 収容者数（年末現在）</t>
  </si>
  <si>
    <t xml:space="preserve">  単位：人</t>
  </si>
  <si>
    <t>受      刑      者</t>
  </si>
  <si>
    <t>被  告  人</t>
  </si>
  <si>
    <t>被  疑  者</t>
  </si>
  <si>
    <t>仮収容少年</t>
  </si>
  <si>
    <t>＃男</t>
  </si>
  <si>
    <t>佐 世 保    〃</t>
  </si>
  <si>
    <t>島原〃</t>
  </si>
  <si>
    <t>福江〃</t>
  </si>
  <si>
    <t>厳原〃</t>
  </si>
  <si>
    <t xml:space="preserve">   21  司法・警察     349</t>
  </si>
  <si>
    <t xml:space="preserve">           ２５７    刑  務  所  収  容  者  数</t>
  </si>
  <si>
    <t xml:space="preserve">            ２５７    刑  務  所  収  容  者  数</t>
  </si>
  <si>
    <t>（ 平 成 9 年 ）</t>
  </si>
  <si>
    <t>年齢別</t>
  </si>
  <si>
    <t>＃懲役</t>
  </si>
  <si>
    <t>平成5年</t>
  </si>
  <si>
    <t>平成 5年</t>
  </si>
  <si>
    <t xml:space="preserve">     6</t>
  </si>
  <si>
    <t xml:space="preserve">     6</t>
  </si>
  <si>
    <t xml:space="preserve">     7</t>
  </si>
  <si>
    <t>-</t>
  </si>
  <si>
    <t xml:space="preserve">     8</t>
  </si>
  <si>
    <t xml:space="preserve">     9</t>
  </si>
  <si>
    <t>-</t>
  </si>
  <si>
    <t>-</t>
  </si>
  <si>
    <t>-</t>
  </si>
  <si>
    <t>平成5年</t>
  </si>
  <si>
    <t xml:space="preserve">     7</t>
  </si>
  <si>
    <t>-</t>
  </si>
  <si>
    <t xml:space="preserve">     8</t>
  </si>
  <si>
    <t xml:space="preserve">     9</t>
  </si>
  <si>
    <t>（平成9年）（続）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</si>
</sst>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1" xfId="15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right"/>
    </xf>
    <xf numFmtId="181" fontId="5" fillId="0" borderId="10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81" fontId="5" fillId="0" borderId="12" xfId="15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1" fontId="5" fillId="0" borderId="6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3"/>
  <sheetViews>
    <sheetView showGridLines="0" tabSelected="1" workbookViewId="0" topLeftCell="AB2">
      <selection activeCell="AK26" sqref="AK26"/>
    </sheetView>
  </sheetViews>
  <sheetFormatPr defaultColWidth="8.625" defaultRowHeight="12.75"/>
  <cols>
    <col min="1" max="1" width="8.625" style="1" customWidth="1"/>
    <col min="2" max="2" width="0.875" style="13" customWidth="1"/>
    <col min="3" max="3" width="17.75390625" style="13" customWidth="1"/>
    <col min="4" max="4" width="0.875" style="13" customWidth="1"/>
    <col min="5" max="5" width="14.00390625" style="13" customWidth="1"/>
    <col min="6" max="6" width="10.25390625" style="13" customWidth="1"/>
    <col min="7" max="7" width="9.625" style="13" customWidth="1"/>
    <col min="8" max="8" width="8.625" style="13" customWidth="1"/>
    <col min="9" max="9" width="9.625" style="13" customWidth="1"/>
    <col min="10" max="10" width="8.625" style="13" customWidth="1"/>
    <col min="11" max="11" width="9.625" style="13" customWidth="1"/>
    <col min="12" max="12" width="8.625" style="13" customWidth="1"/>
    <col min="13" max="13" width="9.625" style="13" customWidth="1"/>
    <col min="14" max="14" width="8.625" style="13" customWidth="1"/>
    <col min="15" max="15" width="9.625" style="13" customWidth="1"/>
    <col min="16" max="16" width="8.625" style="13" customWidth="1"/>
    <col min="17" max="17" width="9.625" style="13" customWidth="1"/>
    <col min="18" max="18" width="8.625" style="13" customWidth="1"/>
    <col min="19" max="19" width="2.125" style="13" customWidth="1"/>
    <col min="20" max="20" width="1.37890625" style="1" customWidth="1"/>
    <col min="21" max="21" width="5.75390625" style="1" customWidth="1"/>
    <col min="22" max="22" width="0.875" style="1" customWidth="1"/>
    <col min="23" max="23" width="20.00390625" style="1" customWidth="1"/>
    <col min="24" max="24" width="0.875" style="1" customWidth="1"/>
    <col min="25" max="25" width="14.75390625" style="1" customWidth="1"/>
    <col min="26" max="31" width="13.25390625" style="1" customWidth="1"/>
    <col min="32" max="33" width="14.75390625" style="1" customWidth="1"/>
    <col min="34" max="34" width="4.00390625" style="1" customWidth="1"/>
    <col min="35" max="35" width="2.125" style="1" customWidth="1"/>
    <col min="36" max="36" width="0.875" style="1" customWidth="1"/>
    <col min="37" max="37" width="19.75390625" style="1" customWidth="1"/>
    <col min="38" max="38" width="0.875" style="1" customWidth="1"/>
    <col min="39" max="39" width="11.00390625" style="1" customWidth="1"/>
    <col min="40" max="40" width="11.25390625" style="1" customWidth="1"/>
    <col min="41" max="45" width="7.75390625" style="1" customWidth="1"/>
    <col min="46" max="46" width="9.125" style="1" customWidth="1"/>
    <col min="47" max="47" width="9.00390625" style="1" customWidth="1"/>
    <col min="48" max="48" width="8.75390625" style="1" customWidth="1"/>
    <col min="49" max="49" width="8.125" style="1" customWidth="1"/>
    <col min="50" max="50" width="8.625" style="1" customWidth="1"/>
    <col min="51" max="54" width="7.75390625" style="1" customWidth="1"/>
    <col min="55" max="55" width="4.00390625" style="1" customWidth="1"/>
    <col min="56" max="16384" width="8.625" style="1" customWidth="1"/>
  </cols>
  <sheetData>
    <row r="1" spans="23:33" ht="15.75" customHeight="1">
      <c r="W1" s="2"/>
      <c r="AE1" s="3" t="s">
        <v>52</v>
      </c>
      <c r="AF1" s="3"/>
      <c r="AG1" s="3"/>
    </row>
    <row r="2" spans="2:31" ht="2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W2" s="4" t="s">
        <v>53</v>
      </c>
      <c r="AE2" s="3" t="s">
        <v>74</v>
      </c>
    </row>
    <row r="3" spans="2:15" ht="24.75" customHeight="1">
      <c r="B3" s="19"/>
      <c r="C3" s="14" t="s">
        <v>54</v>
      </c>
      <c r="N3" s="19"/>
      <c r="O3" s="15" t="s">
        <v>55</v>
      </c>
    </row>
    <row r="4" spans="2:54" ht="15.75" customHeight="1" thickBot="1">
      <c r="B4" s="19"/>
      <c r="V4" s="5"/>
      <c r="W4" s="5" t="s">
        <v>0</v>
      </c>
      <c r="X4" s="5"/>
      <c r="Y4" s="5"/>
      <c r="Z4" s="5"/>
      <c r="AA4" s="5"/>
      <c r="AB4" s="5"/>
      <c r="AC4" s="5"/>
      <c r="AD4" s="5"/>
      <c r="AE4" s="5"/>
      <c r="AF4" s="5"/>
      <c r="AG4" s="20" t="s">
        <v>1</v>
      </c>
      <c r="AJ4" s="5"/>
      <c r="AK4" s="5" t="s">
        <v>2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21" t="s">
        <v>1</v>
      </c>
      <c r="BB4" s="21"/>
    </row>
    <row r="5" spans="2:54" ht="15.75" customHeight="1" thickBot="1">
      <c r="B5" s="22"/>
      <c r="C5" s="23" t="s">
        <v>41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42</v>
      </c>
      <c r="R5" s="24"/>
      <c r="V5" s="11"/>
      <c r="W5" s="49" t="s">
        <v>3</v>
      </c>
      <c r="X5" s="11"/>
      <c r="Y5" s="76" t="s">
        <v>4</v>
      </c>
      <c r="Z5" s="68" t="s">
        <v>56</v>
      </c>
      <c r="AA5" s="69"/>
      <c r="AB5" s="69"/>
      <c r="AC5" s="69"/>
      <c r="AD5" s="69"/>
      <c r="AE5" s="70"/>
      <c r="AF5" s="68" t="s">
        <v>57</v>
      </c>
      <c r="AG5" s="69"/>
      <c r="AJ5" s="11"/>
      <c r="AK5" s="49" t="s">
        <v>3</v>
      </c>
      <c r="AL5" s="11"/>
      <c r="AM5" s="58" t="s">
        <v>5</v>
      </c>
      <c r="AN5" s="59"/>
      <c r="AO5" s="52" t="s">
        <v>6</v>
      </c>
      <c r="AP5" s="62"/>
      <c r="AQ5" s="52" t="s">
        <v>7</v>
      </c>
      <c r="AR5" s="62"/>
      <c r="AS5" s="52" t="s">
        <v>8</v>
      </c>
      <c r="AT5" s="62"/>
      <c r="AU5" s="52" t="s">
        <v>9</v>
      </c>
      <c r="AV5" s="62"/>
      <c r="AW5" s="52" t="s">
        <v>10</v>
      </c>
      <c r="AX5" s="62"/>
      <c r="AY5" s="52" t="s">
        <v>11</v>
      </c>
      <c r="AZ5" s="62"/>
      <c r="BA5" s="52" t="s">
        <v>12</v>
      </c>
      <c r="BB5" s="65"/>
    </row>
    <row r="6" spans="2:54" ht="15.75" customHeight="1">
      <c r="B6" s="25"/>
      <c r="C6" s="74" t="s">
        <v>3</v>
      </c>
      <c r="D6" s="18"/>
      <c r="E6" s="26"/>
      <c r="F6" s="27"/>
      <c r="G6" s="75" t="s">
        <v>43</v>
      </c>
      <c r="H6" s="53"/>
      <c r="I6" s="53"/>
      <c r="J6" s="62"/>
      <c r="K6" s="26"/>
      <c r="L6" s="27"/>
      <c r="M6" s="26"/>
      <c r="N6" s="27"/>
      <c r="O6" s="26"/>
      <c r="P6" s="27"/>
      <c r="Q6" s="28"/>
      <c r="R6" s="28"/>
      <c r="W6" s="50"/>
      <c r="Y6" s="77"/>
      <c r="Z6" s="71"/>
      <c r="AA6" s="72"/>
      <c r="AB6" s="72"/>
      <c r="AC6" s="72"/>
      <c r="AD6" s="72"/>
      <c r="AE6" s="73"/>
      <c r="AF6" s="71"/>
      <c r="AG6" s="72"/>
      <c r="AK6" s="50"/>
      <c r="AL6" s="6"/>
      <c r="AM6" s="60"/>
      <c r="AN6" s="61"/>
      <c r="AO6" s="54"/>
      <c r="AP6" s="63"/>
      <c r="AQ6" s="54"/>
      <c r="AR6" s="63"/>
      <c r="AS6" s="54"/>
      <c r="AT6" s="63"/>
      <c r="AU6" s="54"/>
      <c r="AV6" s="63"/>
      <c r="AW6" s="54"/>
      <c r="AX6" s="63"/>
      <c r="AY6" s="54"/>
      <c r="AZ6" s="63"/>
      <c r="BA6" s="66"/>
      <c r="BB6" s="67"/>
    </row>
    <row r="7" spans="2:54" ht="15.75" customHeight="1">
      <c r="B7" s="19"/>
      <c r="C7" s="50"/>
      <c r="D7" s="16"/>
      <c r="E7" s="28" t="s">
        <v>5</v>
      </c>
      <c r="F7" s="15"/>
      <c r="G7" s="54"/>
      <c r="H7" s="55"/>
      <c r="I7" s="55"/>
      <c r="J7" s="63"/>
      <c r="K7" s="29" t="s">
        <v>44</v>
      </c>
      <c r="L7" s="15"/>
      <c r="M7" s="29" t="s">
        <v>45</v>
      </c>
      <c r="N7" s="15"/>
      <c r="O7" s="29" t="s">
        <v>10</v>
      </c>
      <c r="P7" s="15"/>
      <c r="Q7" s="29" t="s">
        <v>46</v>
      </c>
      <c r="R7" s="15"/>
      <c r="W7" s="50"/>
      <c r="X7" s="6"/>
      <c r="Y7" s="77"/>
      <c r="Z7" s="56" t="s">
        <v>13</v>
      </c>
      <c r="AA7" s="56" t="s">
        <v>14</v>
      </c>
      <c r="AB7" s="56" t="s">
        <v>15</v>
      </c>
      <c r="AC7" s="56" t="s">
        <v>16</v>
      </c>
      <c r="AD7" s="56" t="s">
        <v>17</v>
      </c>
      <c r="AE7" s="56" t="s">
        <v>18</v>
      </c>
      <c r="AF7" s="56" t="s">
        <v>19</v>
      </c>
      <c r="AG7" s="47" t="s">
        <v>20</v>
      </c>
      <c r="AK7" s="50"/>
      <c r="AL7" s="6"/>
      <c r="AM7" s="56" t="s">
        <v>21</v>
      </c>
      <c r="AN7" s="56" t="s">
        <v>22</v>
      </c>
      <c r="AO7" s="56" t="s">
        <v>21</v>
      </c>
      <c r="AP7" s="56" t="s">
        <v>22</v>
      </c>
      <c r="AQ7" s="56" t="s">
        <v>21</v>
      </c>
      <c r="AR7" s="56" t="s">
        <v>22</v>
      </c>
      <c r="AS7" s="56" t="s">
        <v>21</v>
      </c>
      <c r="AT7" s="56" t="s">
        <v>22</v>
      </c>
      <c r="AU7" s="56" t="s">
        <v>21</v>
      </c>
      <c r="AV7" s="56" t="s">
        <v>22</v>
      </c>
      <c r="AW7" s="56" t="s">
        <v>21</v>
      </c>
      <c r="AX7" s="56" t="s">
        <v>22</v>
      </c>
      <c r="AY7" s="56" t="s">
        <v>21</v>
      </c>
      <c r="AZ7" s="56" t="s">
        <v>22</v>
      </c>
      <c r="BA7" s="56" t="s">
        <v>21</v>
      </c>
      <c r="BB7" s="47" t="s">
        <v>22</v>
      </c>
    </row>
    <row r="8" spans="2:54" ht="15.75" customHeight="1">
      <c r="B8" s="19"/>
      <c r="C8" s="50"/>
      <c r="D8" s="16"/>
      <c r="E8" s="30"/>
      <c r="F8" s="30"/>
      <c r="G8" s="31" t="s">
        <v>6</v>
      </c>
      <c r="H8" s="32"/>
      <c r="I8" s="31" t="s">
        <v>7</v>
      </c>
      <c r="J8" s="32"/>
      <c r="K8" s="33"/>
      <c r="L8" s="30"/>
      <c r="M8" s="33"/>
      <c r="N8" s="30"/>
      <c r="O8" s="33"/>
      <c r="P8" s="30"/>
      <c r="Q8" s="33"/>
      <c r="R8" s="30"/>
      <c r="V8" s="7"/>
      <c r="W8" s="51"/>
      <c r="X8" s="8"/>
      <c r="Y8" s="57"/>
      <c r="Z8" s="57"/>
      <c r="AA8" s="57"/>
      <c r="AB8" s="57"/>
      <c r="AC8" s="57"/>
      <c r="AD8" s="57"/>
      <c r="AE8" s="57"/>
      <c r="AF8" s="64"/>
      <c r="AG8" s="48"/>
      <c r="AJ8" s="7"/>
      <c r="AK8" s="51"/>
      <c r="AL8" s="8"/>
      <c r="AM8" s="64"/>
      <c r="AN8" s="57"/>
      <c r="AO8" s="64"/>
      <c r="AP8" s="57"/>
      <c r="AQ8" s="64"/>
      <c r="AR8" s="57"/>
      <c r="AS8" s="64"/>
      <c r="AT8" s="57"/>
      <c r="AU8" s="64"/>
      <c r="AV8" s="57"/>
      <c r="AW8" s="64"/>
      <c r="AX8" s="57"/>
      <c r="AY8" s="64"/>
      <c r="AZ8" s="57"/>
      <c r="BA8" s="64"/>
      <c r="BB8" s="48"/>
    </row>
    <row r="9" spans="2:39" ht="15.75" customHeight="1">
      <c r="B9" s="34"/>
      <c r="C9" s="51"/>
      <c r="D9" s="35"/>
      <c r="E9" s="36" t="s">
        <v>4</v>
      </c>
      <c r="F9" s="37" t="s">
        <v>47</v>
      </c>
      <c r="G9" s="37" t="s">
        <v>4</v>
      </c>
      <c r="H9" s="37" t="s">
        <v>47</v>
      </c>
      <c r="I9" s="37" t="s">
        <v>4</v>
      </c>
      <c r="J9" s="37" t="s">
        <v>47</v>
      </c>
      <c r="K9" s="37" t="s">
        <v>4</v>
      </c>
      <c r="L9" s="37" t="s">
        <v>47</v>
      </c>
      <c r="M9" s="37" t="s">
        <v>4</v>
      </c>
      <c r="N9" s="37" t="s">
        <v>47</v>
      </c>
      <c r="O9" s="37" t="s">
        <v>4</v>
      </c>
      <c r="P9" s="37" t="s">
        <v>47</v>
      </c>
      <c r="Q9" s="37" t="s">
        <v>4</v>
      </c>
      <c r="R9" s="37" t="s">
        <v>47</v>
      </c>
      <c r="X9" s="6"/>
      <c r="Y9" s="11"/>
      <c r="AL9" s="6"/>
      <c r="AM9" s="11"/>
    </row>
    <row r="10" spans="2:54" ht="15.75" customHeight="1">
      <c r="B10" s="19"/>
      <c r="D10" s="16"/>
      <c r="E10" s="18"/>
      <c r="W10" s="38" t="s">
        <v>58</v>
      </c>
      <c r="X10" s="6"/>
      <c r="Y10" s="11">
        <f>SUM(Z10:AE10)</f>
        <v>797</v>
      </c>
      <c r="Z10" s="1">
        <v>1</v>
      </c>
      <c r="AA10" s="1">
        <v>316</v>
      </c>
      <c r="AB10" s="1">
        <v>146</v>
      </c>
      <c r="AC10" s="1">
        <v>197</v>
      </c>
      <c r="AD10" s="1">
        <v>103</v>
      </c>
      <c r="AE10" s="1">
        <v>34</v>
      </c>
      <c r="AF10" s="1">
        <f>SUM(AG10,Y29:AG29)</f>
        <v>797</v>
      </c>
      <c r="AG10" s="1">
        <v>2</v>
      </c>
      <c r="AK10" s="38" t="s">
        <v>58</v>
      </c>
      <c r="AL10" s="6"/>
      <c r="AM10" s="11">
        <f>SUM(AO10,AQ10,AS10,AU10,AW10,AY10,BA10)</f>
        <v>1390</v>
      </c>
      <c r="AN10" s="11">
        <f>SUM(AP10,AR10,AT10,AV10,AX10,AZ10,BB10)</f>
        <v>1334</v>
      </c>
      <c r="AO10" s="1">
        <v>815</v>
      </c>
      <c r="AP10" s="1">
        <v>763</v>
      </c>
      <c r="AQ10" s="9" t="s">
        <v>23</v>
      </c>
      <c r="AR10" s="9" t="s">
        <v>23</v>
      </c>
      <c r="AS10" s="1">
        <v>434</v>
      </c>
      <c r="AT10" s="1">
        <v>473</v>
      </c>
      <c r="AU10" s="1">
        <v>116</v>
      </c>
      <c r="AV10" s="1">
        <v>72</v>
      </c>
      <c r="AW10" s="1">
        <v>25</v>
      </c>
      <c r="AX10" s="1">
        <v>26</v>
      </c>
      <c r="AY10" s="9" t="s">
        <v>23</v>
      </c>
      <c r="AZ10" s="9" t="s">
        <v>23</v>
      </c>
      <c r="BA10" s="9" t="s">
        <v>23</v>
      </c>
      <c r="BB10" s="9" t="s">
        <v>23</v>
      </c>
    </row>
    <row r="11" spans="2:54" ht="15.75" customHeight="1">
      <c r="B11" s="19"/>
      <c r="C11" s="39" t="s">
        <v>59</v>
      </c>
      <c r="D11" s="16"/>
      <c r="E11" s="18">
        <f>SUM(G11,I11,K11,M11,O11,Q11)</f>
        <v>865</v>
      </c>
      <c r="F11" s="18">
        <f>SUM(H11,J11,L11,N11,P11,R11)</f>
        <v>863</v>
      </c>
      <c r="G11" s="13">
        <v>797</v>
      </c>
      <c r="H11" s="13">
        <v>797</v>
      </c>
      <c r="I11" s="17" t="s">
        <v>23</v>
      </c>
      <c r="J11" s="17" t="s">
        <v>23</v>
      </c>
      <c r="K11" s="13">
        <v>67</v>
      </c>
      <c r="L11" s="13">
        <v>65</v>
      </c>
      <c r="M11" s="13">
        <v>1</v>
      </c>
      <c r="N11" s="13">
        <v>1</v>
      </c>
      <c r="O11" s="17" t="s">
        <v>23</v>
      </c>
      <c r="P11" s="17" t="s">
        <v>23</v>
      </c>
      <c r="Q11" s="17" t="s">
        <v>23</v>
      </c>
      <c r="R11" s="17" t="s">
        <v>23</v>
      </c>
      <c r="W11" s="40" t="s">
        <v>60</v>
      </c>
      <c r="X11" s="6"/>
      <c r="Y11" s="11">
        <f>SUM(Z11:AE11)</f>
        <v>733</v>
      </c>
      <c r="Z11" s="9" t="s">
        <v>23</v>
      </c>
      <c r="AA11" s="1">
        <v>274</v>
      </c>
      <c r="AB11" s="1">
        <v>141</v>
      </c>
      <c r="AC11" s="1">
        <v>175</v>
      </c>
      <c r="AD11" s="1">
        <v>106</v>
      </c>
      <c r="AE11" s="1">
        <v>37</v>
      </c>
      <c r="AF11" s="1">
        <f>SUM(AG11,Y30:AG30)</f>
        <v>733</v>
      </c>
      <c r="AG11" s="9" t="s">
        <v>23</v>
      </c>
      <c r="AK11" s="40" t="s">
        <v>60</v>
      </c>
      <c r="AL11" s="6"/>
      <c r="AM11" s="11">
        <f aca="true" t="shared" si="0" ref="AM11:AN13">SUM(AO11,AQ11,AS11,AU11,AW11,AY11,BA11)</f>
        <v>1366</v>
      </c>
      <c r="AN11" s="11">
        <f t="shared" si="0"/>
        <v>1198</v>
      </c>
      <c r="AO11" s="1">
        <v>755</v>
      </c>
      <c r="AP11" s="1">
        <v>696</v>
      </c>
      <c r="AQ11" s="9">
        <v>2</v>
      </c>
      <c r="AR11" s="9">
        <v>2</v>
      </c>
      <c r="AS11" s="1">
        <v>448</v>
      </c>
      <c r="AT11" s="1">
        <v>388</v>
      </c>
      <c r="AU11" s="1">
        <v>110</v>
      </c>
      <c r="AV11" s="1">
        <v>62</v>
      </c>
      <c r="AW11" s="1">
        <v>51</v>
      </c>
      <c r="AX11" s="1">
        <v>50</v>
      </c>
      <c r="AY11" s="9" t="s">
        <v>23</v>
      </c>
      <c r="AZ11" s="9" t="s">
        <v>23</v>
      </c>
      <c r="BA11" s="9" t="s">
        <v>23</v>
      </c>
      <c r="BB11" s="9" t="s">
        <v>23</v>
      </c>
    </row>
    <row r="12" spans="2:54" ht="15.75" customHeight="1">
      <c r="B12" s="19"/>
      <c r="C12" s="41" t="s">
        <v>61</v>
      </c>
      <c r="D12" s="16"/>
      <c r="E12" s="18">
        <f aca="true" t="shared" si="1" ref="E12:F23">SUM(G12,I12,K12,M12,O12,Q12)</f>
        <v>811</v>
      </c>
      <c r="F12" s="18">
        <f t="shared" si="1"/>
        <v>808</v>
      </c>
      <c r="G12" s="13">
        <v>733</v>
      </c>
      <c r="H12" s="13">
        <v>733</v>
      </c>
      <c r="I12" s="17" t="s">
        <v>23</v>
      </c>
      <c r="J12" s="17" t="s">
        <v>23</v>
      </c>
      <c r="K12" s="13">
        <v>75</v>
      </c>
      <c r="L12" s="13">
        <v>72</v>
      </c>
      <c r="M12" s="13">
        <v>1</v>
      </c>
      <c r="N12" s="13">
        <v>1</v>
      </c>
      <c r="O12" s="17">
        <v>2</v>
      </c>
      <c r="P12" s="17">
        <v>2</v>
      </c>
      <c r="Q12" s="17" t="s">
        <v>23</v>
      </c>
      <c r="R12" s="17" t="s">
        <v>23</v>
      </c>
      <c r="W12" s="40" t="s">
        <v>62</v>
      </c>
      <c r="X12" s="6"/>
      <c r="Y12" s="11">
        <f>SUM(Z12:AE12)</f>
        <v>819</v>
      </c>
      <c r="Z12" s="9" t="s">
        <v>63</v>
      </c>
      <c r="AA12" s="1">
        <v>339</v>
      </c>
      <c r="AB12" s="1">
        <v>144</v>
      </c>
      <c r="AC12" s="1">
        <v>188</v>
      </c>
      <c r="AD12" s="1">
        <v>110</v>
      </c>
      <c r="AE12" s="1">
        <v>38</v>
      </c>
      <c r="AF12" s="1">
        <f>SUM(AG12,Y31:AG31)</f>
        <v>819</v>
      </c>
      <c r="AG12" s="9">
        <v>2</v>
      </c>
      <c r="AK12" s="40" t="s">
        <v>62</v>
      </c>
      <c r="AL12" s="6"/>
      <c r="AM12" s="11">
        <f t="shared" si="0"/>
        <v>1610</v>
      </c>
      <c r="AN12" s="11">
        <f t="shared" si="0"/>
        <v>1507</v>
      </c>
      <c r="AO12" s="1">
        <v>851</v>
      </c>
      <c r="AP12" s="1">
        <v>759</v>
      </c>
      <c r="AQ12" s="9" t="s">
        <v>63</v>
      </c>
      <c r="AR12" s="9" t="s">
        <v>63</v>
      </c>
      <c r="AS12" s="1">
        <v>532</v>
      </c>
      <c r="AT12" s="1">
        <v>538</v>
      </c>
      <c r="AU12" s="1">
        <v>195</v>
      </c>
      <c r="AV12" s="1">
        <v>182</v>
      </c>
      <c r="AW12" s="1">
        <v>32</v>
      </c>
      <c r="AX12" s="1">
        <v>28</v>
      </c>
      <c r="AY12" s="9" t="s">
        <v>63</v>
      </c>
      <c r="AZ12" s="9" t="s">
        <v>63</v>
      </c>
      <c r="BA12" s="9" t="s">
        <v>63</v>
      </c>
      <c r="BB12" s="9" t="s">
        <v>63</v>
      </c>
    </row>
    <row r="13" spans="2:54" ht="15.75" customHeight="1">
      <c r="B13" s="19"/>
      <c r="C13" s="41" t="s">
        <v>62</v>
      </c>
      <c r="D13" s="16"/>
      <c r="E13" s="18">
        <f t="shared" si="1"/>
        <v>906</v>
      </c>
      <c r="F13" s="18">
        <f t="shared" si="1"/>
        <v>896</v>
      </c>
      <c r="G13" s="13">
        <v>819</v>
      </c>
      <c r="H13" s="13">
        <v>818</v>
      </c>
      <c r="I13" s="17" t="s">
        <v>63</v>
      </c>
      <c r="J13" s="17" t="s">
        <v>63</v>
      </c>
      <c r="K13" s="13">
        <v>76</v>
      </c>
      <c r="L13" s="13">
        <v>69</v>
      </c>
      <c r="M13" s="13">
        <v>6</v>
      </c>
      <c r="N13" s="13">
        <v>4</v>
      </c>
      <c r="O13" s="17">
        <v>5</v>
      </c>
      <c r="P13" s="17">
        <v>5</v>
      </c>
      <c r="Q13" s="17" t="s">
        <v>63</v>
      </c>
      <c r="R13" s="17" t="s">
        <v>63</v>
      </c>
      <c r="W13" s="40" t="s">
        <v>64</v>
      </c>
      <c r="X13" s="6"/>
      <c r="Y13" s="11">
        <f>SUM(Z13:AE13)</f>
        <v>896</v>
      </c>
      <c r="Z13" s="9" t="s">
        <v>23</v>
      </c>
      <c r="AA13" s="1">
        <v>380</v>
      </c>
      <c r="AB13" s="1">
        <v>166</v>
      </c>
      <c r="AC13" s="1">
        <v>199</v>
      </c>
      <c r="AD13" s="1">
        <v>112</v>
      </c>
      <c r="AE13" s="1">
        <v>39</v>
      </c>
      <c r="AF13" s="1">
        <v>896</v>
      </c>
      <c r="AG13" s="9">
        <v>1</v>
      </c>
      <c r="AK13" s="40" t="s">
        <v>64</v>
      </c>
      <c r="AL13" s="6"/>
      <c r="AM13" s="11">
        <f t="shared" si="0"/>
        <v>1658</v>
      </c>
      <c r="AN13" s="11">
        <f t="shared" si="0"/>
        <v>1590</v>
      </c>
      <c r="AO13" s="1">
        <v>905</v>
      </c>
      <c r="AP13" s="1">
        <v>827</v>
      </c>
      <c r="AQ13" s="9" t="s">
        <v>23</v>
      </c>
      <c r="AR13" s="9" t="s">
        <v>23</v>
      </c>
      <c r="AS13" s="1">
        <v>553</v>
      </c>
      <c r="AT13" s="1">
        <v>558</v>
      </c>
      <c r="AU13" s="1">
        <v>153</v>
      </c>
      <c r="AV13" s="1">
        <v>156</v>
      </c>
      <c r="AW13" s="1">
        <v>46</v>
      </c>
      <c r="AX13" s="1">
        <v>48</v>
      </c>
      <c r="AY13" s="9">
        <v>1</v>
      </c>
      <c r="AZ13" s="9">
        <v>1</v>
      </c>
      <c r="BA13" s="9" t="s">
        <v>23</v>
      </c>
      <c r="BB13" s="9" t="s">
        <v>23</v>
      </c>
    </row>
    <row r="14" spans="2:54" ht="15.75" customHeight="1">
      <c r="B14" s="19"/>
      <c r="C14" s="41" t="s">
        <v>64</v>
      </c>
      <c r="D14" s="16"/>
      <c r="E14" s="18">
        <f t="shared" si="1"/>
        <v>975</v>
      </c>
      <c r="F14" s="18">
        <f t="shared" si="1"/>
        <v>971</v>
      </c>
      <c r="G14" s="13">
        <v>896</v>
      </c>
      <c r="H14" s="13">
        <v>896</v>
      </c>
      <c r="I14" s="17" t="s">
        <v>23</v>
      </c>
      <c r="J14" s="17" t="s">
        <v>23</v>
      </c>
      <c r="K14" s="13">
        <v>74</v>
      </c>
      <c r="L14" s="13">
        <v>70</v>
      </c>
      <c r="M14" s="13">
        <v>3</v>
      </c>
      <c r="N14" s="13">
        <v>3</v>
      </c>
      <c r="O14" s="17">
        <v>2</v>
      </c>
      <c r="P14" s="17">
        <v>2</v>
      </c>
      <c r="Q14" s="17" t="s">
        <v>23</v>
      </c>
      <c r="R14" s="17" t="s">
        <v>23</v>
      </c>
      <c r="W14" s="19"/>
      <c r="X14" s="6"/>
      <c r="Y14" s="11"/>
      <c r="AK14" s="19"/>
      <c r="AL14" s="6"/>
      <c r="AM14" s="11"/>
      <c r="AY14" s="9"/>
      <c r="AZ14" s="9"/>
      <c r="BA14" s="9"/>
      <c r="BB14" s="9"/>
    </row>
    <row r="15" spans="2:54" ht="15.75" customHeight="1">
      <c r="B15" s="19"/>
      <c r="C15" s="19"/>
      <c r="D15" s="16"/>
      <c r="E15" s="18"/>
      <c r="I15" s="17"/>
      <c r="J15" s="17"/>
      <c r="W15" s="40" t="s">
        <v>65</v>
      </c>
      <c r="X15" s="6"/>
      <c r="Y15" s="11">
        <f>SUM(Y17:Y22)</f>
        <v>1008</v>
      </c>
      <c r="Z15" s="9">
        <v>2</v>
      </c>
      <c r="AA15" s="11">
        <f>SUM(AA17:AA22)</f>
        <v>406</v>
      </c>
      <c r="AB15" s="11">
        <f aca="true" t="shared" si="2" ref="AB15:AG15">SUM(AB17:AB22)</f>
        <v>207</v>
      </c>
      <c r="AC15" s="11">
        <f t="shared" si="2"/>
        <v>201</v>
      </c>
      <c r="AD15" s="11">
        <f>SUM(AD17:AD22)</f>
        <v>144</v>
      </c>
      <c r="AE15" s="11">
        <f t="shared" si="2"/>
        <v>48</v>
      </c>
      <c r="AF15" s="11">
        <f t="shared" si="2"/>
        <v>990</v>
      </c>
      <c r="AG15" s="11">
        <f t="shared" si="2"/>
        <v>0</v>
      </c>
      <c r="AK15" s="40" t="s">
        <v>65</v>
      </c>
      <c r="AL15" s="6"/>
      <c r="AM15" s="11">
        <f>SUM(AM17:AM22)</f>
        <v>1611</v>
      </c>
      <c r="AN15" s="11">
        <f aca="true" t="shared" si="3" ref="AN15:AX15">SUM(AN17:AN22)</f>
        <v>1497</v>
      </c>
      <c r="AO15" s="11">
        <f t="shared" si="3"/>
        <v>900</v>
      </c>
      <c r="AP15" s="11">
        <f t="shared" si="3"/>
        <v>796</v>
      </c>
      <c r="AQ15" s="9" t="s">
        <v>63</v>
      </c>
      <c r="AR15" s="9" t="s">
        <v>63</v>
      </c>
      <c r="AS15" s="11">
        <f t="shared" si="3"/>
        <v>536</v>
      </c>
      <c r="AT15" s="11">
        <f t="shared" si="3"/>
        <v>543</v>
      </c>
      <c r="AU15" s="11">
        <f t="shared" si="3"/>
        <v>137</v>
      </c>
      <c r="AV15" s="11">
        <f>SUM(AV17:AV22)</f>
        <v>121</v>
      </c>
      <c r="AW15" s="11">
        <f t="shared" si="3"/>
        <v>36</v>
      </c>
      <c r="AX15" s="11">
        <f t="shared" si="3"/>
        <v>36</v>
      </c>
      <c r="AY15" s="9">
        <f>SUM(AY17:AY22)</f>
        <v>1</v>
      </c>
      <c r="AZ15" s="9">
        <f>SUM(AZ17:AZ22)</f>
        <v>1</v>
      </c>
      <c r="BA15" s="9" t="s">
        <v>63</v>
      </c>
      <c r="BB15" s="9" t="s">
        <v>63</v>
      </c>
    </row>
    <row r="16" spans="2:54" ht="15.75" customHeight="1">
      <c r="B16" s="19"/>
      <c r="C16" s="41" t="s">
        <v>65</v>
      </c>
      <c r="D16" s="16"/>
      <c r="E16" s="18">
        <f>SUM(E18:E23)</f>
        <v>1071</v>
      </c>
      <c r="F16" s="18">
        <f>SUM(F18:F23)</f>
        <v>1067</v>
      </c>
      <c r="G16" s="18">
        <f>SUM(G18:G23)</f>
        <v>991</v>
      </c>
      <c r="H16" s="18">
        <f>SUM(H18:H23)</f>
        <v>991</v>
      </c>
      <c r="I16" s="17" t="s">
        <v>23</v>
      </c>
      <c r="J16" s="17" t="s">
        <v>23</v>
      </c>
      <c r="K16" s="18">
        <f aca="true" t="shared" si="4" ref="K16:P16">SUM(K18:K23)</f>
        <v>78</v>
      </c>
      <c r="L16" s="18">
        <f t="shared" si="4"/>
        <v>74</v>
      </c>
      <c r="M16" s="18">
        <f t="shared" si="4"/>
        <v>0</v>
      </c>
      <c r="N16" s="18">
        <f t="shared" si="4"/>
        <v>0</v>
      </c>
      <c r="O16" s="18">
        <f t="shared" si="4"/>
        <v>2</v>
      </c>
      <c r="P16" s="18">
        <f t="shared" si="4"/>
        <v>2</v>
      </c>
      <c r="Q16" s="17" t="s">
        <v>23</v>
      </c>
      <c r="R16" s="17" t="s">
        <v>23</v>
      </c>
      <c r="X16" s="6"/>
      <c r="Y16" s="11"/>
      <c r="Z16" s="9"/>
      <c r="AG16" s="9"/>
      <c r="AL16" s="6"/>
      <c r="AM16" s="11"/>
      <c r="AY16" s="9"/>
      <c r="AZ16" s="9"/>
      <c r="BA16" s="9"/>
      <c r="BB16" s="9"/>
    </row>
    <row r="17" spans="2:54" ht="15.75" customHeight="1">
      <c r="B17" s="19"/>
      <c r="D17" s="16"/>
      <c r="E17" s="18"/>
      <c r="I17" s="17"/>
      <c r="J17" s="17"/>
      <c r="Q17" s="17"/>
      <c r="R17" s="17"/>
      <c r="W17" s="38" t="s">
        <v>24</v>
      </c>
      <c r="X17" s="6"/>
      <c r="Y17" s="11">
        <f aca="true" t="shared" si="5" ref="Y17:Y22">SUM(Z17:AE17)</f>
        <v>605</v>
      </c>
      <c r="Z17" s="9" t="s">
        <v>63</v>
      </c>
      <c r="AA17" s="1">
        <v>36</v>
      </c>
      <c r="AB17" s="1">
        <v>199</v>
      </c>
      <c r="AC17" s="1">
        <v>187</v>
      </c>
      <c r="AD17" s="1">
        <v>140</v>
      </c>
      <c r="AE17" s="1">
        <v>43</v>
      </c>
      <c r="AF17" s="1">
        <f aca="true" t="shared" si="6" ref="AF17:AF22">SUM(AG17,Y36:AG36)</f>
        <v>604</v>
      </c>
      <c r="AG17" s="9" t="s">
        <v>63</v>
      </c>
      <c r="AK17" s="38" t="s">
        <v>24</v>
      </c>
      <c r="AL17" s="6"/>
      <c r="AM17" s="11">
        <f aca="true" t="shared" si="7" ref="AM17:AN22">SUM(AO17,AQ17,AS17,AU17,AW17,AY17,BA17)</f>
        <v>557</v>
      </c>
      <c r="AN17" s="11">
        <f t="shared" si="7"/>
        <v>501</v>
      </c>
      <c r="AO17" s="1">
        <v>461</v>
      </c>
      <c r="AP17" s="1">
        <v>403</v>
      </c>
      <c r="AQ17" s="9">
        <v>1</v>
      </c>
      <c r="AR17" s="9" t="s">
        <v>63</v>
      </c>
      <c r="AS17" s="1">
        <v>76</v>
      </c>
      <c r="AT17" s="1">
        <v>77</v>
      </c>
      <c r="AU17" s="1">
        <v>4</v>
      </c>
      <c r="AV17" s="1">
        <v>7</v>
      </c>
      <c r="AW17" s="1">
        <v>15</v>
      </c>
      <c r="AX17" s="1">
        <v>14</v>
      </c>
      <c r="AY17" s="9" t="s">
        <v>63</v>
      </c>
      <c r="AZ17" s="9" t="s">
        <v>63</v>
      </c>
      <c r="BA17" s="9" t="s">
        <v>63</v>
      </c>
      <c r="BB17" s="9" t="s">
        <v>63</v>
      </c>
    </row>
    <row r="18" spans="2:54" ht="15.75" customHeight="1">
      <c r="B18" s="19"/>
      <c r="C18" s="39" t="s">
        <v>24</v>
      </c>
      <c r="D18" s="16"/>
      <c r="E18" s="18">
        <f t="shared" si="1"/>
        <v>611</v>
      </c>
      <c r="F18" s="18">
        <f t="shared" si="1"/>
        <v>610</v>
      </c>
      <c r="G18" s="13">
        <v>605</v>
      </c>
      <c r="H18" s="13">
        <v>605</v>
      </c>
      <c r="I18" s="17" t="s">
        <v>66</v>
      </c>
      <c r="J18" s="17" t="s">
        <v>66</v>
      </c>
      <c r="K18" s="13">
        <v>4</v>
      </c>
      <c r="L18" s="13">
        <v>3</v>
      </c>
      <c r="M18" s="17" t="s">
        <v>66</v>
      </c>
      <c r="N18" s="17" t="s">
        <v>66</v>
      </c>
      <c r="O18" s="13">
        <v>2</v>
      </c>
      <c r="P18" s="13">
        <v>2</v>
      </c>
      <c r="Q18" s="17" t="s">
        <v>66</v>
      </c>
      <c r="R18" s="17" t="s">
        <v>66</v>
      </c>
      <c r="W18" s="42" t="s">
        <v>25</v>
      </c>
      <c r="X18" s="6"/>
      <c r="Y18" s="11">
        <f t="shared" si="5"/>
        <v>393</v>
      </c>
      <c r="Z18" s="9">
        <v>2</v>
      </c>
      <c r="AA18" s="1">
        <v>370</v>
      </c>
      <c r="AB18" s="1">
        <v>6</v>
      </c>
      <c r="AC18" s="1">
        <v>8</v>
      </c>
      <c r="AD18" s="1">
        <v>2</v>
      </c>
      <c r="AE18" s="9">
        <v>5</v>
      </c>
      <c r="AF18" s="1">
        <f t="shared" si="6"/>
        <v>376</v>
      </c>
      <c r="AG18" s="9" t="s">
        <v>66</v>
      </c>
      <c r="AK18" s="42" t="s">
        <v>25</v>
      </c>
      <c r="AL18" s="6"/>
      <c r="AM18" s="11">
        <f t="shared" si="7"/>
        <v>557</v>
      </c>
      <c r="AN18" s="11">
        <f t="shared" si="7"/>
        <v>527</v>
      </c>
      <c r="AO18" s="1">
        <v>331</v>
      </c>
      <c r="AP18" s="1">
        <v>295</v>
      </c>
      <c r="AQ18" s="9" t="s">
        <v>66</v>
      </c>
      <c r="AR18" s="9" t="s">
        <v>66</v>
      </c>
      <c r="AS18" s="1">
        <v>170</v>
      </c>
      <c r="AT18" s="1">
        <v>175</v>
      </c>
      <c r="AU18" s="1">
        <v>45</v>
      </c>
      <c r="AV18" s="1">
        <v>45</v>
      </c>
      <c r="AW18" s="1">
        <v>11</v>
      </c>
      <c r="AX18" s="1">
        <v>12</v>
      </c>
      <c r="AY18" s="9" t="s">
        <v>66</v>
      </c>
      <c r="AZ18" s="9" t="s">
        <v>66</v>
      </c>
      <c r="BA18" s="9" t="s">
        <v>66</v>
      </c>
      <c r="BB18" s="9" t="s">
        <v>66</v>
      </c>
    </row>
    <row r="19" spans="2:54" ht="15.75" customHeight="1">
      <c r="B19" s="19"/>
      <c r="C19" s="43" t="s">
        <v>48</v>
      </c>
      <c r="D19" s="16"/>
      <c r="E19" s="18">
        <f t="shared" si="1"/>
        <v>393</v>
      </c>
      <c r="F19" s="18">
        <f t="shared" si="1"/>
        <v>391</v>
      </c>
      <c r="G19" s="13">
        <v>376</v>
      </c>
      <c r="H19" s="17">
        <v>376</v>
      </c>
      <c r="I19" s="17" t="s">
        <v>66</v>
      </c>
      <c r="J19" s="17" t="s">
        <v>66</v>
      </c>
      <c r="K19" s="17">
        <v>17</v>
      </c>
      <c r="L19" s="17">
        <v>15</v>
      </c>
      <c r="M19" s="17" t="s">
        <v>66</v>
      </c>
      <c r="N19" s="17" t="s">
        <v>66</v>
      </c>
      <c r="O19" s="17" t="s">
        <v>66</v>
      </c>
      <c r="P19" s="17" t="s">
        <v>66</v>
      </c>
      <c r="Q19" s="17" t="s">
        <v>66</v>
      </c>
      <c r="R19" s="17" t="s">
        <v>66</v>
      </c>
      <c r="W19" s="38" t="s">
        <v>26</v>
      </c>
      <c r="X19" s="6"/>
      <c r="Y19" s="11">
        <f t="shared" si="5"/>
        <v>8</v>
      </c>
      <c r="Z19" s="9" t="s">
        <v>66</v>
      </c>
      <c r="AA19" s="9" t="s">
        <v>66</v>
      </c>
      <c r="AB19" s="9">
        <v>1</v>
      </c>
      <c r="AC19" s="1">
        <v>6</v>
      </c>
      <c r="AD19" s="9">
        <v>1</v>
      </c>
      <c r="AE19" s="9" t="s">
        <v>66</v>
      </c>
      <c r="AF19" s="1">
        <f t="shared" si="6"/>
        <v>8</v>
      </c>
      <c r="AG19" s="9" t="s">
        <v>66</v>
      </c>
      <c r="AK19" s="38" t="s">
        <v>26</v>
      </c>
      <c r="AL19" s="6"/>
      <c r="AM19" s="11">
        <f t="shared" si="7"/>
        <v>401</v>
      </c>
      <c r="AN19" s="11">
        <f t="shared" si="7"/>
        <v>388</v>
      </c>
      <c r="AO19" s="1">
        <v>85</v>
      </c>
      <c r="AP19" s="1">
        <v>84</v>
      </c>
      <c r="AQ19" s="9" t="s">
        <v>66</v>
      </c>
      <c r="AR19" s="9" t="s">
        <v>66</v>
      </c>
      <c r="AS19" s="1">
        <v>260</v>
      </c>
      <c r="AT19" s="1">
        <v>247</v>
      </c>
      <c r="AU19" s="1">
        <v>49</v>
      </c>
      <c r="AV19" s="1">
        <v>50</v>
      </c>
      <c r="AW19" s="1">
        <v>7</v>
      </c>
      <c r="AX19" s="1">
        <v>7</v>
      </c>
      <c r="AY19" s="9" t="s">
        <v>66</v>
      </c>
      <c r="AZ19" s="9" t="s">
        <v>66</v>
      </c>
      <c r="BA19" s="9" t="s">
        <v>66</v>
      </c>
      <c r="BB19" s="9" t="s">
        <v>66</v>
      </c>
    </row>
    <row r="20" spans="2:54" ht="15.75" customHeight="1">
      <c r="B20" s="19"/>
      <c r="C20" s="39" t="s">
        <v>26</v>
      </c>
      <c r="D20" s="16"/>
      <c r="E20" s="18">
        <f t="shared" si="1"/>
        <v>60</v>
      </c>
      <c r="F20" s="18">
        <f t="shared" si="1"/>
        <v>59</v>
      </c>
      <c r="G20" s="13">
        <v>8</v>
      </c>
      <c r="H20" s="13">
        <v>8</v>
      </c>
      <c r="I20" s="17" t="s">
        <v>67</v>
      </c>
      <c r="J20" s="17" t="s">
        <v>67</v>
      </c>
      <c r="K20" s="13">
        <v>52</v>
      </c>
      <c r="L20" s="13">
        <v>51</v>
      </c>
      <c r="M20" s="17" t="s">
        <v>67</v>
      </c>
      <c r="N20" s="17" t="s">
        <v>67</v>
      </c>
      <c r="O20" s="17" t="s">
        <v>67</v>
      </c>
      <c r="P20" s="17" t="s">
        <v>67</v>
      </c>
      <c r="Q20" s="17" t="s">
        <v>67</v>
      </c>
      <c r="R20" s="17" t="s">
        <v>67</v>
      </c>
      <c r="W20" s="38" t="s">
        <v>27</v>
      </c>
      <c r="X20" s="6"/>
      <c r="Y20" s="12" t="s">
        <v>67</v>
      </c>
      <c r="Z20" s="9" t="s">
        <v>67</v>
      </c>
      <c r="AA20" s="9" t="s">
        <v>67</v>
      </c>
      <c r="AB20" s="9" t="s">
        <v>67</v>
      </c>
      <c r="AC20" s="9" t="s">
        <v>67</v>
      </c>
      <c r="AD20" s="9" t="s">
        <v>67</v>
      </c>
      <c r="AE20" s="9" t="s">
        <v>67</v>
      </c>
      <c r="AF20" s="9" t="s">
        <v>67</v>
      </c>
      <c r="AG20" s="9" t="s">
        <v>67</v>
      </c>
      <c r="AK20" s="38" t="s">
        <v>27</v>
      </c>
      <c r="AL20" s="6"/>
      <c r="AM20" s="11">
        <f t="shared" si="7"/>
        <v>26</v>
      </c>
      <c r="AN20" s="11">
        <f t="shared" si="7"/>
        <v>23</v>
      </c>
      <c r="AO20" s="1">
        <v>6</v>
      </c>
      <c r="AP20" s="1">
        <v>6</v>
      </c>
      <c r="AQ20" s="9" t="s">
        <v>67</v>
      </c>
      <c r="AR20" s="9" t="s">
        <v>67</v>
      </c>
      <c r="AS20" s="1">
        <v>16</v>
      </c>
      <c r="AT20" s="1">
        <v>13</v>
      </c>
      <c r="AU20" s="1">
        <v>4</v>
      </c>
      <c r="AV20" s="1">
        <v>4</v>
      </c>
      <c r="AW20" s="9" t="s">
        <v>67</v>
      </c>
      <c r="AX20" s="9" t="s">
        <v>67</v>
      </c>
      <c r="AY20" s="9" t="s">
        <v>67</v>
      </c>
      <c r="AZ20" s="9" t="s">
        <v>67</v>
      </c>
      <c r="BA20" s="9" t="s">
        <v>67</v>
      </c>
      <c r="BB20" s="9" t="s">
        <v>67</v>
      </c>
    </row>
    <row r="21" spans="2:54" ht="15.75" customHeight="1">
      <c r="B21" s="19"/>
      <c r="C21" s="39" t="s">
        <v>49</v>
      </c>
      <c r="D21" s="16"/>
      <c r="E21" s="18">
        <f t="shared" si="1"/>
        <v>3</v>
      </c>
      <c r="F21" s="18">
        <f t="shared" si="1"/>
        <v>3</v>
      </c>
      <c r="G21" s="17" t="s">
        <v>68</v>
      </c>
      <c r="H21" s="17" t="s">
        <v>68</v>
      </c>
      <c r="I21" s="17" t="s">
        <v>68</v>
      </c>
      <c r="J21" s="17" t="s">
        <v>68</v>
      </c>
      <c r="K21" s="13">
        <v>3</v>
      </c>
      <c r="L21" s="13">
        <v>3</v>
      </c>
      <c r="M21" s="17" t="s">
        <v>68</v>
      </c>
      <c r="N21" s="17" t="s">
        <v>68</v>
      </c>
      <c r="O21" s="17" t="s">
        <v>68</v>
      </c>
      <c r="P21" s="17" t="s">
        <v>68</v>
      </c>
      <c r="Q21" s="17" t="s">
        <v>68</v>
      </c>
      <c r="R21" s="17" t="s">
        <v>68</v>
      </c>
      <c r="W21" s="38" t="s">
        <v>28</v>
      </c>
      <c r="X21" s="6"/>
      <c r="Y21" s="12" t="s">
        <v>68</v>
      </c>
      <c r="Z21" s="9" t="s">
        <v>68</v>
      </c>
      <c r="AA21" s="9" t="s">
        <v>68</v>
      </c>
      <c r="AB21" s="9" t="s">
        <v>68</v>
      </c>
      <c r="AC21" s="9" t="s">
        <v>68</v>
      </c>
      <c r="AD21" s="9" t="s">
        <v>68</v>
      </c>
      <c r="AE21" s="9" t="s">
        <v>68</v>
      </c>
      <c r="AF21" s="9" t="s">
        <v>68</v>
      </c>
      <c r="AG21" s="9" t="s">
        <v>68</v>
      </c>
      <c r="AK21" s="38" t="s">
        <v>28</v>
      </c>
      <c r="AL21" s="6"/>
      <c r="AM21" s="11">
        <f t="shared" si="7"/>
        <v>22</v>
      </c>
      <c r="AN21" s="11">
        <f t="shared" si="7"/>
        <v>8</v>
      </c>
      <c r="AO21" s="9">
        <v>10</v>
      </c>
      <c r="AP21" s="9" t="s">
        <v>68</v>
      </c>
      <c r="AQ21" s="9" t="s">
        <v>68</v>
      </c>
      <c r="AR21" s="9" t="s">
        <v>68</v>
      </c>
      <c r="AS21" s="1">
        <v>10</v>
      </c>
      <c r="AT21" s="1">
        <v>6</v>
      </c>
      <c r="AU21" s="9" t="s">
        <v>68</v>
      </c>
      <c r="AV21" s="9" t="s">
        <v>68</v>
      </c>
      <c r="AW21" s="9">
        <v>2</v>
      </c>
      <c r="AX21" s="9">
        <v>2</v>
      </c>
      <c r="AY21" s="9" t="s">
        <v>68</v>
      </c>
      <c r="AZ21" s="9" t="s">
        <v>68</v>
      </c>
      <c r="BA21" s="9" t="s">
        <v>68</v>
      </c>
      <c r="BB21" s="9" t="s">
        <v>68</v>
      </c>
    </row>
    <row r="22" spans="2:54" ht="15.75" customHeight="1">
      <c r="B22" s="19"/>
      <c r="C22" s="39" t="s">
        <v>50</v>
      </c>
      <c r="D22" s="16"/>
      <c r="E22" s="17">
        <f t="shared" si="1"/>
        <v>1</v>
      </c>
      <c r="F22" s="17">
        <f t="shared" si="1"/>
        <v>1</v>
      </c>
      <c r="G22" s="17" t="s">
        <v>68</v>
      </c>
      <c r="H22" s="17" t="s">
        <v>68</v>
      </c>
      <c r="I22" s="17" t="s">
        <v>68</v>
      </c>
      <c r="J22" s="17" t="s">
        <v>68</v>
      </c>
      <c r="K22" s="17">
        <v>1</v>
      </c>
      <c r="L22" s="17">
        <v>1</v>
      </c>
      <c r="M22" s="17" t="s">
        <v>68</v>
      </c>
      <c r="N22" s="17" t="s">
        <v>68</v>
      </c>
      <c r="O22" s="17" t="s">
        <v>68</v>
      </c>
      <c r="P22" s="17" t="s">
        <v>68</v>
      </c>
      <c r="Q22" s="17" t="s">
        <v>68</v>
      </c>
      <c r="R22" s="17" t="s">
        <v>68</v>
      </c>
      <c r="W22" s="38" t="s">
        <v>29</v>
      </c>
      <c r="X22" s="6"/>
      <c r="Y22" s="11">
        <f t="shared" si="5"/>
        <v>2</v>
      </c>
      <c r="Z22" s="9" t="s">
        <v>68</v>
      </c>
      <c r="AA22" s="9" t="s">
        <v>68</v>
      </c>
      <c r="AB22" s="1">
        <v>1</v>
      </c>
      <c r="AC22" s="9" t="s">
        <v>68</v>
      </c>
      <c r="AD22" s="9">
        <v>1</v>
      </c>
      <c r="AE22" s="9" t="s">
        <v>68</v>
      </c>
      <c r="AF22" s="1">
        <f t="shared" si="6"/>
        <v>2</v>
      </c>
      <c r="AG22" s="9" t="s">
        <v>68</v>
      </c>
      <c r="AK22" s="38" t="s">
        <v>29</v>
      </c>
      <c r="AL22" s="6"/>
      <c r="AM22" s="11">
        <f t="shared" si="7"/>
        <v>48</v>
      </c>
      <c r="AN22" s="11">
        <f t="shared" si="7"/>
        <v>50</v>
      </c>
      <c r="AO22" s="1">
        <v>7</v>
      </c>
      <c r="AP22" s="1">
        <v>8</v>
      </c>
      <c r="AQ22" s="9" t="s">
        <v>68</v>
      </c>
      <c r="AR22" s="9" t="s">
        <v>68</v>
      </c>
      <c r="AS22" s="1">
        <v>4</v>
      </c>
      <c r="AT22" s="1">
        <v>25</v>
      </c>
      <c r="AU22" s="1">
        <v>35</v>
      </c>
      <c r="AV22" s="1">
        <v>15</v>
      </c>
      <c r="AW22" s="9">
        <v>1</v>
      </c>
      <c r="AX22" s="9">
        <v>1</v>
      </c>
      <c r="AY22" s="9">
        <v>1</v>
      </c>
      <c r="AZ22" s="9">
        <v>1</v>
      </c>
      <c r="BA22" s="9" t="s">
        <v>68</v>
      </c>
      <c r="BB22" s="9" t="s">
        <v>68</v>
      </c>
    </row>
    <row r="23" spans="2:54" ht="15.75" customHeight="1" thickBot="1">
      <c r="B23" s="22"/>
      <c r="C23" s="44" t="s">
        <v>51</v>
      </c>
      <c r="D23" s="45"/>
      <c r="E23" s="23">
        <f t="shared" si="1"/>
        <v>3</v>
      </c>
      <c r="F23" s="23">
        <f t="shared" si="1"/>
        <v>3</v>
      </c>
      <c r="G23" s="23">
        <v>2</v>
      </c>
      <c r="H23" s="23">
        <v>2</v>
      </c>
      <c r="I23" s="46" t="s">
        <v>68</v>
      </c>
      <c r="J23" s="46" t="s">
        <v>68</v>
      </c>
      <c r="K23" s="46">
        <v>1</v>
      </c>
      <c r="L23" s="46">
        <v>1</v>
      </c>
      <c r="M23" s="46" t="s">
        <v>68</v>
      </c>
      <c r="N23" s="46" t="s">
        <v>68</v>
      </c>
      <c r="O23" s="46" t="s">
        <v>68</v>
      </c>
      <c r="P23" s="46" t="s">
        <v>68</v>
      </c>
      <c r="Q23" s="46" t="s">
        <v>68</v>
      </c>
      <c r="R23" s="46" t="s">
        <v>68</v>
      </c>
      <c r="V23" s="5"/>
      <c r="W23" s="5"/>
      <c r="X23" s="10"/>
      <c r="Y23" s="5"/>
      <c r="Z23" s="5"/>
      <c r="AA23" s="5"/>
      <c r="AB23" s="5"/>
      <c r="AC23" s="5"/>
      <c r="AD23" s="5"/>
      <c r="AE23" s="5"/>
      <c r="AF23" s="5"/>
      <c r="AG23" s="5"/>
      <c r="AJ23" s="5"/>
      <c r="AK23" s="5"/>
      <c r="AL23" s="10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2:54" ht="15.75" customHeight="1">
      <c r="B24" s="19"/>
      <c r="V24" s="11"/>
      <c r="W24" s="49" t="s">
        <v>3</v>
      </c>
      <c r="X24" s="6"/>
      <c r="Y24" s="52" t="s">
        <v>30</v>
      </c>
      <c r="Z24" s="53"/>
      <c r="AA24" s="53"/>
      <c r="AB24" s="53"/>
      <c r="AC24" s="53"/>
      <c r="AD24" s="53"/>
      <c r="AE24" s="53"/>
      <c r="AF24" s="53"/>
      <c r="AG24" s="53"/>
      <c r="AJ24" s="11"/>
      <c r="AK24" s="13" t="s">
        <v>31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23:37" ht="15.75" customHeight="1">
      <c r="W25" s="50"/>
      <c r="X25" s="6"/>
      <c r="Y25" s="54"/>
      <c r="Z25" s="55"/>
      <c r="AA25" s="55"/>
      <c r="AB25" s="55"/>
      <c r="AC25" s="55"/>
      <c r="AD25" s="55"/>
      <c r="AE25" s="55"/>
      <c r="AF25" s="55"/>
      <c r="AG25" s="55"/>
      <c r="AK25" s="13"/>
    </row>
    <row r="26" spans="23:37" ht="15.75" customHeight="1">
      <c r="W26" s="50"/>
      <c r="X26" s="6"/>
      <c r="Y26" s="56" t="s">
        <v>32</v>
      </c>
      <c r="Z26" s="56" t="s">
        <v>33</v>
      </c>
      <c r="AA26" s="56" t="s">
        <v>34</v>
      </c>
      <c r="AB26" s="56" t="s">
        <v>35</v>
      </c>
      <c r="AC26" s="56" t="s">
        <v>36</v>
      </c>
      <c r="AD26" s="56" t="s">
        <v>37</v>
      </c>
      <c r="AE26" s="56" t="s">
        <v>38</v>
      </c>
      <c r="AF26" s="56" t="s">
        <v>39</v>
      </c>
      <c r="AG26" s="47" t="s">
        <v>40</v>
      </c>
      <c r="AK26" s="13"/>
    </row>
    <row r="27" spans="22:33" ht="15.75" customHeight="1">
      <c r="V27" s="7"/>
      <c r="W27" s="51"/>
      <c r="X27" s="8"/>
      <c r="Y27" s="57"/>
      <c r="Z27" s="57"/>
      <c r="AA27" s="57"/>
      <c r="AB27" s="57"/>
      <c r="AC27" s="57"/>
      <c r="AD27" s="57"/>
      <c r="AE27" s="57"/>
      <c r="AF27" s="57"/>
      <c r="AG27" s="48"/>
    </row>
    <row r="28" spans="2:25" ht="15.75" customHeight="1">
      <c r="B28" s="18"/>
      <c r="X28" s="6"/>
      <c r="Y28" s="11"/>
    </row>
    <row r="29" spans="2:33" ht="15.75" customHeight="1">
      <c r="B29" s="18"/>
      <c r="W29" s="38" t="s">
        <v>69</v>
      </c>
      <c r="X29" s="6"/>
      <c r="Y29" s="11">
        <v>4</v>
      </c>
      <c r="Z29" s="1">
        <v>61</v>
      </c>
      <c r="AA29" s="1">
        <v>294</v>
      </c>
      <c r="AB29" s="1">
        <v>231</v>
      </c>
      <c r="AC29" s="1">
        <v>141</v>
      </c>
      <c r="AD29" s="1">
        <v>63</v>
      </c>
      <c r="AE29" s="9" t="s">
        <v>23</v>
      </c>
      <c r="AF29" s="1">
        <v>1</v>
      </c>
      <c r="AG29" s="9" t="s">
        <v>23</v>
      </c>
    </row>
    <row r="30" spans="2:33" ht="15.75" customHeight="1">
      <c r="B30" s="18"/>
      <c r="W30" s="40" t="s">
        <v>60</v>
      </c>
      <c r="X30" s="6"/>
      <c r="Y30" s="11">
        <v>3</v>
      </c>
      <c r="Z30" s="1">
        <v>55</v>
      </c>
      <c r="AA30" s="1">
        <v>250</v>
      </c>
      <c r="AB30" s="1">
        <v>227</v>
      </c>
      <c r="AC30" s="1">
        <v>144</v>
      </c>
      <c r="AD30" s="1">
        <v>53</v>
      </c>
      <c r="AE30" s="9" t="s">
        <v>23</v>
      </c>
      <c r="AF30" s="1">
        <v>1</v>
      </c>
      <c r="AG30" s="9" t="s">
        <v>23</v>
      </c>
    </row>
    <row r="31" spans="2:33" ht="15.75" customHeight="1">
      <c r="B31" s="18"/>
      <c r="W31" s="40" t="s">
        <v>70</v>
      </c>
      <c r="X31" s="6"/>
      <c r="Y31" s="11">
        <v>7</v>
      </c>
      <c r="Z31" s="1">
        <v>44</v>
      </c>
      <c r="AA31" s="1">
        <v>268</v>
      </c>
      <c r="AB31" s="1">
        <v>267</v>
      </c>
      <c r="AC31" s="1">
        <v>167</v>
      </c>
      <c r="AD31" s="1">
        <v>64</v>
      </c>
      <c r="AE31" s="9" t="s">
        <v>71</v>
      </c>
      <c r="AF31" s="9" t="s">
        <v>71</v>
      </c>
      <c r="AG31" s="9" t="s">
        <v>71</v>
      </c>
    </row>
    <row r="32" spans="2:33" ht="15.75" customHeight="1">
      <c r="B32" s="18"/>
      <c r="W32" s="40" t="s">
        <v>72</v>
      </c>
      <c r="X32" s="6"/>
      <c r="Y32" s="11">
        <v>7</v>
      </c>
      <c r="Z32" s="1">
        <v>47</v>
      </c>
      <c r="AA32" s="1">
        <v>281</v>
      </c>
      <c r="AB32" s="1">
        <v>288</v>
      </c>
      <c r="AC32" s="1">
        <v>214</v>
      </c>
      <c r="AD32" s="1">
        <v>58</v>
      </c>
      <c r="AE32" s="9" t="s">
        <v>23</v>
      </c>
      <c r="AF32" s="9" t="s">
        <v>23</v>
      </c>
      <c r="AG32" s="9" t="s">
        <v>23</v>
      </c>
    </row>
    <row r="33" spans="2:33" ht="15.75" customHeight="1">
      <c r="B33" s="18"/>
      <c r="W33" s="19"/>
      <c r="X33" s="6"/>
      <c r="Y33" s="11"/>
      <c r="AE33" s="9"/>
      <c r="AG33" s="9"/>
    </row>
    <row r="34" spans="2:33" ht="15.75" customHeight="1">
      <c r="B34" s="18"/>
      <c r="W34" s="40" t="s">
        <v>73</v>
      </c>
      <c r="X34" s="6"/>
      <c r="Y34" s="11">
        <f aca="true" t="shared" si="8" ref="Y34:AD34">SUM(Y36:Y41)</f>
        <v>3</v>
      </c>
      <c r="Z34" s="11">
        <f t="shared" si="8"/>
        <v>65</v>
      </c>
      <c r="AA34" s="11">
        <f t="shared" si="8"/>
        <v>279</v>
      </c>
      <c r="AB34" s="11">
        <f t="shared" si="8"/>
        <v>316</v>
      </c>
      <c r="AC34" s="11">
        <f t="shared" si="8"/>
        <v>266</v>
      </c>
      <c r="AD34" s="11">
        <f t="shared" si="8"/>
        <v>61</v>
      </c>
      <c r="AE34" s="9" t="s">
        <v>71</v>
      </c>
      <c r="AF34" s="9" t="s">
        <v>71</v>
      </c>
      <c r="AG34" s="9" t="s">
        <v>71</v>
      </c>
    </row>
    <row r="35" spans="2:33" ht="15.75" customHeight="1">
      <c r="B35" s="18"/>
      <c r="X35" s="6"/>
      <c r="Y35" s="11"/>
      <c r="AE35" s="9"/>
      <c r="AG35" s="9"/>
    </row>
    <row r="36" spans="23:33" ht="15.75" customHeight="1">
      <c r="W36" s="38" t="s">
        <v>24</v>
      </c>
      <c r="X36" s="6"/>
      <c r="Y36" s="12" t="s">
        <v>71</v>
      </c>
      <c r="Z36" s="1">
        <v>49</v>
      </c>
      <c r="AA36" s="1">
        <v>177</v>
      </c>
      <c r="AB36" s="1">
        <v>195</v>
      </c>
      <c r="AC36" s="1">
        <v>152</v>
      </c>
      <c r="AD36" s="1">
        <v>31</v>
      </c>
      <c r="AE36" s="9" t="s">
        <v>71</v>
      </c>
      <c r="AF36" s="9" t="s">
        <v>71</v>
      </c>
      <c r="AG36" s="9" t="s">
        <v>71</v>
      </c>
    </row>
    <row r="37" spans="23:33" ht="15.75" customHeight="1">
      <c r="W37" s="42" t="s">
        <v>25</v>
      </c>
      <c r="X37" s="6"/>
      <c r="Y37" s="12">
        <v>3</v>
      </c>
      <c r="Z37" s="1">
        <v>16</v>
      </c>
      <c r="AA37" s="1">
        <v>98</v>
      </c>
      <c r="AB37" s="1">
        <v>116</v>
      </c>
      <c r="AC37" s="1">
        <v>114</v>
      </c>
      <c r="AD37" s="1">
        <v>29</v>
      </c>
      <c r="AE37" s="9" t="s">
        <v>66</v>
      </c>
      <c r="AF37" s="9" t="s">
        <v>66</v>
      </c>
      <c r="AG37" s="9" t="s">
        <v>66</v>
      </c>
    </row>
    <row r="38" spans="23:33" ht="15.75" customHeight="1">
      <c r="W38" s="38" t="s">
        <v>26</v>
      </c>
      <c r="X38" s="6"/>
      <c r="Y38" s="12" t="s">
        <v>66</v>
      </c>
      <c r="Z38" s="9" t="s">
        <v>66</v>
      </c>
      <c r="AA38" s="1">
        <v>2</v>
      </c>
      <c r="AB38" s="9">
        <v>5</v>
      </c>
      <c r="AC38" s="9" t="s">
        <v>66</v>
      </c>
      <c r="AD38" s="9">
        <v>1</v>
      </c>
      <c r="AE38" s="9" t="s">
        <v>66</v>
      </c>
      <c r="AF38" s="9" t="s">
        <v>66</v>
      </c>
      <c r="AG38" s="9" t="s">
        <v>66</v>
      </c>
    </row>
    <row r="39" spans="23:33" ht="15.75" customHeight="1">
      <c r="W39" s="38" t="s">
        <v>27</v>
      </c>
      <c r="X39" s="6"/>
      <c r="Y39" s="12" t="s">
        <v>67</v>
      </c>
      <c r="Z39" s="9" t="s">
        <v>67</v>
      </c>
      <c r="AA39" s="9" t="s">
        <v>67</v>
      </c>
      <c r="AB39" s="9" t="s">
        <v>67</v>
      </c>
      <c r="AC39" s="9" t="s">
        <v>67</v>
      </c>
      <c r="AD39" s="9" t="s">
        <v>67</v>
      </c>
      <c r="AE39" s="9" t="s">
        <v>67</v>
      </c>
      <c r="AF39" s="9" t="s">
        <v>67</v>
      </c>
      <c r="AG39" s="9" t="s">
        <v>67</v>
      </c>
    </row>
    <row r="40" spans="23:33" ht="15.75" customHeight="1">
      <c r="W40" s="38" t="s">
        <v>28</v>
      </c>
      <c r="X40" s="6"/>
      <c r="Y40" s="12" t="s">
        <v>68</v>
      </c>
      <c r="Z40" s="9" t="s">
        <v>68</v>
      </c>
      <c r="AA40" s="9" t="s">
        <v>68</v>
      </c>
      <c r="AB40" s="9" t="s">
        <v>68</v>
      </c>
      <c r="AC40" s="9" t="s">
        <v>68</v>
      </c>
      <c r="AD40" s="9" t="s">
        <v>68</v>
      </c>
      <c r="AE40" s="9" t="s">
        <v>68</v>
      </c>
      <c r="AF40" s="9" t="s">
        <v>68</v>
      </c>
      <c r="AG40" s="9" t="s">
        <v>68</v>
      </c>
    </row>
    <row r="41" spans="23:40" ht="15.75" customHeight="1">
      <c r="W41" s="38" t="s">
        <v>29</v>
      </c>
      <c r="X41" s="6"/>
      <c r="Y41" s="12" t="s">
        <v>68</v>
      </c>
      <c r="Z41" s="9" t="s">
        <v>68</v>
      </c>
      <c r="AA41" s="9">
        <v>2</v>
      </c>
      <c r="AB41" s="9" t="s">
        <v>68</v>
      </c>
      <c r="AC41" s="9" t="s">
        <v>68</v>
      </c>
      <c r="AD41" s="9" t="s">
        <v>68</v>
      </c>
      <c r="AE41" s="9" t="s">
        <v>68</v>
      </c>
      <c r="AF41" s="9" t="s">
        <v>68</v>
      </c>
      <c r="AG41" s="9" t="s">
        <v>68</v>
      </c>
      <c r="AH41" s="11"/>
      <c r="AI41" s="11"/>
      <c r="AJ41" s="11"/>
      <c r="AK41" s="11"/>
      <c r="AL41" s="11"/>
      <c r="AM41" s="11"/>
      <c r="AN41" s="11"/>
    </row>
    <row r="42" spans="22:40" ht="15.75" customHeight="1" thickBot="1">
      <c r="V42" s="5"/>
      <c r="W42" s="5"/>
      <c r="X42" s="10"/>
      <c r="Y42" s="5"/>
      <c r="Z42" s="5"/>
      <c r="AA42" s="5"/>
      <c r="AB42" s="5"/>
      <c r="AC42" s="5"/>
      <c r="AD42" s="5"/>
      <c r="AE42" s="5"/>
      <c r="AF42" s="5"/>
      <c r="AG42" s="5"/>
      <c r="AH42" s="11"/>
      <c r="AI42" s="11"/>
      <c r="AJ42" s="11"/>
      <c r="AK42" s="11"/>
      <c r="AL42" s="11"/>
      <c r="AM42" s="11"/>
      <c r="AN42" s="11"/>
    </row>
    <row r="43" spans="23:40" ht="15.75" customHeight="1">
      <c r="W43" s="13"/>
      <c r="AH43" s="11"/>
      <c r="AI43" s="11"/>
      <c r="AJ43" s="11"/>
      <c r="AK43" s="11"/>
      <c r="AL43" s="11"/>
      <c r="AM43" s="11"/>
      <c r="AN43" s="1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50">
    <mergeCell ref="C6:C9"/>
    <mergeCell ref="G6:J7"/>
    <mergeCell ref="W5:W8"/>
    <mergeCell ref="Y5:Y8"/>
    <mergeCell ref="Z5:AE6"/>
    <mergeCell ref="AF5:AG6"/>
    <mergeCell ref="Z7:Z8"/>
    <mergeCell ref="AA7:AA8"/>
    <mergeCell ref="AB7:AB8"/>
    <mergeCell ref="AC7:AC8"/>
    <mergeCell ref="AD7:AD8"/>
    <mergeCell ref="AE7:AE8"/>
    <mergeCell ref="AF7:AF8"/>
    <mergeCell ref="AG7:AG8"/>
    <mergeCell ref="BA5:BB6"/>
    <mergeCell ref="AM7:AM8"/>
    <mergeCell ref="AN7:AN8"/>
    <mergeCell ref="AO7:AO8"/>
    <mergeCell ref="AP7:AP8"/>
    <mergeCell ref="AQ7:AQ8"/>
    <mergeCell ref="AR7:AR8"/>
    <mergeCell ref="AS7:AS8"/>
    <mergeCell ref="AO5:AP6"/>
    <mergeCell ref="AQ5:AR6"/>
    <mergeCell ref="AF26:AF27"/>
    <mergeCell ref="AG26:AG27"/>
    <mergeCell ref="AZ7:AZ8"/>
    <mergeCell ref="BA7:BA8"/>
    <mergeCell ref="AT7:AT8"/>
    <mergeCell ref="AU7:AU8"/>
    <mergeCell ref="AV7:AV8"/>
    <mergeCell ref="AW7:AW8"/>
    <mergeCell ref="AX7:AX8"/>
    <mergeCell ref="AY7:AY8"/>
    <mergeCell ref="AK5:AK8"/>
    <mergeCell ref="AM5:AN6"/>
    <mergeCell ref="AW5:AX6"/>
    <mergeCell ref="AY5:AZ6"/>
    <mergeCell ref="AS5:AT6"/>
    <mergeCell ref="AU5:AV6"/>
    <mergeCell ref="BB7:BB8"/>
    <mergeCell ref="W24:W27"/>
    <mergeCell ref="Y24:AG25"/>
    <mergeCell ref="Y26:Y27"/>
    <mergeCell ref="Z26:Z27"/>
    <mergeCell ref="AA26:AA27"/>
    <mergeCell ref="AB26:AB27"/>
    <mergeCell ref="AC26:AC27"/>
    <mergeCell ref="AD26:AD27"/>
    <mergeCell ref="AE26:AE2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19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1999-12-27T01:13:37Z</cp:lastPrinted>
  <dcterms:modified xsi:type="dcterms:W3CDTF">2000-02-04T02:13:22Z</dcterms:modified>
  <cp:category/>
  <cp:version/>
  <cp:contentType/>
  <cp:contentStatus/>
</cp:coreProperties>
</file>