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'Sheet1'!$A:$IV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<sst xmlns="http://schemas.openxmlformats.org/spreadsheetml/2006/main" count="298" uniqueCount="82">
  <si>
    <t xml:space="preserve">      学                    校</t>
  </si>
  <si>
    <t xml:space="preserve">    学校基本調査（各年 5月 1日現在）による。</t>
  </si>
  <si>
    <t xml:space="preserve">    (1) 総            括</t>
  </si>
  <si>
    <t xml:space="preserve">    (2) 学科別本科生徒数</t>
  </si>
  <si>
    <t>単位：人</t>
  </si>
  <si>
    <t>学  級  数</t>
  </si>
  <si>
    <t>生</t>
  </si>
  <si>
    <t>総      数</t>
  </si>
  <si>
    <t>普  通  科</t>
  </si>
  <si>
    <t>区分</t>
  </si>
  <si>
    <t>総   数</t>
  </si>
  <si>
    <t>＃ 本 校</t>
  </si>
  <si>
    <t>総       数</t>
  </si>
  <si>
    <t>校     長</t>
  </si>
  <si>
    <t>教     頭</t>
  </si>
  <si>
    <t>教     諭</t>
  </si>
  <si>
    <t>総         数</t>
  </si>
  <si>
    <t>　　　本</t>
  </si>
  <si>
    <t>計</t>
  </si>
  <si>
    <t>＃ 農 業 関 係</t>
  </si>
  <si>
    <t>＃ 園 芸 関 係</t>
  </si>
  <si>
    <t>助  教  諭</t>
  </si>
  <si>
    <t>講     師</t>
  </si>
  <si>
    <t>事  務  職  員</t>
  </si>
  <si>
    <t>その他の職員</t>
  </si>
  <si>
    <t>男</t>
  </si>
  <si>
    <t>女</t>
  </si>
  <si>
    <t>＃男</t>
  </si>
  <si>
    <t>総数</t>
  </si>
  <si>
    <t>＃本科</t>
  </si>
  <si>
    <t>教諭</t>
  </si>
  <si>
    <t>助教諭</t>
  </si>
  <si>
    <t>職員</t>
  </si>
  <si>
    <t>(</t>
  </si>
  <si>
    <t>)</t>
  </si>
  <si>
    <t>-</t>
  </si>
  <si>
    <t>全日制</t>
  </si>
  <si>
    <t>公          立</t>
  </si>
  <si>
    <t>私          立</t>
  </si>
  <si>
    <t>定時制</t>
  </si>
  <si>
    <t>（参考）通 信 制</t>
  </si>
  <si>
    <t>徒                                                     数</t>
  </si>
  <si>
    <t xml:space="preserve">    1)（  ）は、併置校で内数である。</t>
  </si>
  <si>
    <t>科</t>
  </si>
  <si>
    <t>１　　年</t>
  </si>
  <si>
    <t>２　　年</t>
  </si>
  <si>
    <t>3　　年</t>
  </si>
  <si>
    <t>4　　年</t>
  </si>
  <si>
    <t>専　　攻　　科</t>
  </si>
  <si>
    <t>＃ 機 械 関 係</t>
  </si>
  <si>
    <t>＃ 電 気 関 係</t>
  </si>
  <si>
    <t xml:space="preserve">     320    教育・文化  19</t>
  </si>
  <si>
    <t xml:space="preserve">                               ２２３        高                    等</t>
  </si>
  <si>
    <t>19  教育・文化     321</t>
  </si>
  <si>
    <t>（ 平 成 10 年 ）</t>
  </si>
  <si>
    <t xml:space="preserve"> 1) 　　学　 校　 数</t>
  </si>
  <si>
    <t>教員数（本務</t>
  </si>
  <si>
    <t>者）</t>
  </si>
  <si>
    <t>職員数（本務者）</t>
  </si>
  <si>
    <t>養護</t>
  </si>
  <si>
    <t>養　護</t>
  </si>
  <si>
    <t>技術職員･実習助手</t>
  </si>
  <si>
    <t>平成6年</t>
  </si>
  <si>
    <t xml:space="preserve">     7</t>
  </si>
  <si>
    <t xml:space="preserve">     8</t>
  </si>
  <si>
    <t xml:space="preserve">     9</t>
  </si>
  <si>
    <t xml:space="preserve">    10</t>
  </si>
  <si>
    <t>-</t>
  </si>
  <si>
    <t>農業に関する学科</t>
  </si>
  <si>
    <t>その他の学科</t>
  </si>
  <si>
    <t>平成6年</t>
  </si>
  <si>
    <t xml:space="preserve">     7</t>
  </si>
  <si>
    <t xml:space="preserve">     8</t>
  </si>
  <si>
    <t xml:space="preserve">     9</t>
  </si>
  <si>
    <t xml:space="preserve">    10</t>
  </si>
  <si>
    <t>-</t>
  </si>
  <si>
    <t xml:space="preserve">        工業に関する学科</t>
  </si>
  <si>
    <t>水産に関する学科</t>
  </si>
  <si>
    <t>商業に関する学科</t>
  </si>
  <si>
    <t>家 庭関する学科</t>
  </si>
  <si>
    <t>計</t>
  </si>
  <si>
    <t>資料　県教育庁総務課「学校一覧」、県統計課調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</si>
</sst>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Alignment="1">
      <alignment horizontal="centerContinuous"/>
    </xf>
    <xf numFmtId="181" fontId="5" fillId="0" borderId="0" xfId="15" applyFont="1" applyAlignment="1">
      <alignment/>
    </xf>
    <xf numFmtId="181" fontId="4" fillId="0" borderId="1" xfId="15" applyFont="1" applyBorder="1" applyAlignment="1">
      <alignment/>
    </xf>
    <xf numFmtId="181" fontId="4" fillId="0" borderId="0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4" xfId="15" applyFont="1" applyBorder="1" applyAlignment="1">
      <alignment/>
    </xf>
    <xf numFmtId="181" fontId="4" fillId="0" borderId="0" xfId="15" applyFont="1" applyAlignment="1">
      <alignment horizontal="right"/>
    </xf>
    <xf numFmtId="181" fontId="4" fillId="0" borderId="5" xfId="15" applyFont="1" applyBorder="1" applyAlignment="1">
      <alignment/>
    </xf>
    <xf numFmtId="181" fontId="4" fillId="0" borderId="3" xfId="15" applyFont="1" applyBorder="1" applyAlignment="1">
      <alignment horizontal="centerContinuous"/>
    </xf>
    <xf numFmtId="181" fontId="4" fillId="0" borderId="6" xfId="15" applyFont="1" applyBorder="1" applyAlignment="1">
      <alignment horizontal="distributed"/>
    </xf>
    <xf numFmtId="181" fontId="4" fillId="0" borderId="6" xfId="15" applyFont="1" applyBorder="1" applyAlignment="1">
      <alignment horizontal="center"/>
    </xf>
    <xf numFmtId="181" fontId="4" fillId="0" borderId="3" xfId="15" applyFont="1" applyBorder="1" applyAlignment="1">
      <alignment horizontal="center"/>
    </xf>
    <xf numFmtId="181" fontId="4" fillId="0" borderId="6" xfId="15" applyFont="1" applyBorder="1" applyAlignment="1">
      <alignment horizontal="centerContinuous"/>
    </xf>
    <xf numFmtId="181" fontId="4" fillId="0" borderId="3" xfId="15" applyFont="1" applyBorder="1" applyAlignment="1">
      <alignment horizontal="distributed"/>
    </xf>
    <xf numFmtId="181" fontId="4" fillId="0" borderId="0" xfId="15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Continuous"/>
    </xf>
    <xf numFmtId="181" fontId="4" fillId="0" borderId="0" xfId="15" applyFont="1" applyAlignment="1">
      <alignment/>
    </xf>
    <xf numFmtId="181" fontId="4" fillId="0" borderId="0" xfId="15" applyFont="1" applyBorder="1" applyAlignment="1">
      <alignment/>
    </xf>
    <xf numFmtId="181" fontId="4" fillId="0" borderId="6" xfId="15" applyFont="1" applyBorder="1" applyAlignment="1">
      <alignment horizontal="distributed"/>
    </xf>
    <xf numFmtId="181" fontId="4" fillId="0" borderId="7" xfId="15" applyFont="1" applyBorder="1" applyAlignment="1">
      <alignment horizontal="distributed"/>
    </xf>
    <xf numFmtId="181" fontId="4" fillId="0" borderId="8" xfId="15" applyFont="1" applyBorder="1" applyAlignment="1">
      <alignment/>
    </xf>
    <xf numFmtId="181" fontId="4" fillId="0" borderId="9" xfId="15" applyFont="1" applyBorder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center"/>
    </xf>
    <xf numFmtId="181" fontId="4" fillId="0" borderId="0" xfId="15" applyFont="1" applyBorder="1" applyAlignment="1">
      <alignment horizontal="right"/>
    </xf>
    <xf numFmtId="181" fontId="0" fillId="0" borderId="0" xfId="15" applyFont="1" applyAlignment="1">
      <alignment/>
    </xf>
    <xf numFmtId="0" fontId="0" fillId="0" borderId="0" xfId="0" applyFont="1" applyBorder="1" applyAlignment="1">
      <alignment horizontal="centerContinuous"/>
    </xf>
    <xf numFmtId="181" fontId="4" fillId="0" borderId="0" xfId="15" applyFont="1" applyAlignment="1">
      <alignment horizontal="distributed"/>
    </xf>
    <xf numFmtId="181" fontId="4" fillId="0" borderId="10" xfId="15" applyFont="1" applyBorder="1" applyAlignment="1">
      <alignment horizontal="centerContinuous"/>
    </xf>
    <xf numFmtId="181" fontId="4" fillId="0" borderId="7" xfId="15" applyFont="1" applyBorder="1" applyAlignment="1">
      <alignment horizontal="centerContinuous"/>
    </xf>
    <xf numFmtId="181" fontId="4" fillId="0" borderId="6" xfId="15" applyFont="1" applyBorder="1" applyAlignment="1">
      <alignment/>
    </xf>
    <xf numFmtId="181" fontId="4" fillId="0" borderId="0" xfId="15" applyFont="1" applyAlignment="1">
      <alignment horizontal="distributed"/>
    </xf>
    <xf numFmtId="181" fontId="4" fillId="0" borderId="0" xfId="15" applyFont="1" applyAlignment="1" quotePrefix="1">
      <alignment horizontal="center"/>
    </xf>
    <xf numFmtId="0" fontId="0" fillId="0" borderId="0" xfId="0" applyFont="1" applyAlignment="1">
      <alignment/>
    </xf>
    <xf numFmtId="181" fontId="4" fillId="0" borderId="9" xfId="15" applyFont="1" applyBorder="1" applyAlignment="1">
      <alignment horizontal="centerContinuous"/>
    </xf>
    <xf numFmtId="181" fontId="4" fillId="0" borderId="10" xfId="15" applyFont="1" applyBorder="1" applyAlignment="1">
      <alignment horizontal="center"/>
    </xf>
    <xf numFmtId="181" fontId="4" fillId="0" borderId="7" xfId="15" applyFont="1" applyBorder="1" applyAlignment="1">
      <alignment horizontal="distributed"/>
    </xf>
    <xf numFmtId="0" fontId="0" fillId="0" borderId="6" xfId="0" applyFont="1" applyBorder="1" applyAlignment="1">
      <alignment/>
    </xf>
    <xf numFmtId="181" fontId="4" fillId="0" borderId="0" xfId="15" applyFont="1" applyBorder="1" applyAlignment="1" quotePrefix="1">
      <alignment horizontal="center"/>
    </xf>
    <xf numFmtId="0" fontId="0" fillId="0" borderId="0" xfId="0" applyFont="1" applyBorder="1" applyAlignment="1">
      <alignment/>
    </xf>
    <xf numFmtId="181" fontId="0" fillId="0" borderId="0" xfId="15" applyFont="1" applyAlignment="1">
      <alignment/>
    </xf>
    <xf numFmtId="181" fontId="4" fillId="0" borderId="11" xfId="15" applyFont="1" applyBorder="1" applyAlignment="1">
      <alignment horizontal="center"/>
    </xf>
    <xf numFmtId="181" fontId="4" fillId="0" borderId="12" xfId="15" applyFont="1" applyBorder="1" applyAlignment="1">
      <alignment horizontal="distributed"/>
    </xf>
    <xf numFmtId="0" fontId="4" fillId="0" borderId="13" xfId="0" applyFont="1" applyBorder="1" applyAlignment="1">
      <alignment horizontal="centerContinuous"/>
    </xf>
    <xf numFmtId="181" fontId="4" fillId="0" borderId="0" xfId="15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distributed" vertical="center"/>
    </xf>
    <xf numFmtId="181" fontId="4" fillId="0" borderId="14" xfId="15" applyFont="1" applyBorder="1" applyAlignment="1">
      <alignment horizontal="center" vertical="center"/>
    </xf>
    <xf numFmtId="181" fontId="4" fillId="0" borderId="15" xfId="15" applyFont="1" applyBorder="1" applyAlignment="1">
      <alignment horizontal="distributed"/>
    </xf>
    <xf numFmtId="181" fontId="4" fillId="0" borderId="0" xfId="15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81" fontId="4" fillId="0" borderId="16" xfId="15" applyFont="1" applyBorder="1" applyAlignment="1">
      <alignment horizontal="center" vertical="center"/>
    </xf>
    <xf numFmtId="181" fontId="4" fillId="0" borderId="6" xfId="15" applyFont="1" applyBorder="1" applyAlignment="1">
      <alignment horizontal="center" vertical="center"/>
    </xf>
    <xf numFmtId="181" fontId="4" fillId="0" borderId="4" xfId="15" applyFont="1" applyBorder="1" applyAlignment="1">
      <alignment horizontal="center" vertical="center"/>
    </xf>
    <xf numFmtId="181" fontId="4" fillId="0" borderId="17" xfId="15" applyFont="1" applyBorder="1" applyAlignment="1">
      <alignment horizontal="distributed"/>
    </xf>
    <xf numFmtId="181" fontId="4" fillId="0" borderId="15" xfId="15" applyFont="1" applyBorder="1" applyAlignment="1">
      <alignment horizontal="distributed"/>
    </xf>
    <xf numFmtId="181" fontId="4" fillId="0" borderId="0" xfId="15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81" fontId="4" fillId="0" borderId="14" xfId="15" applyFont="1" applyBorder="1" applyAlignment="1">
      <alignment horizontal="center" vertical="center"/>
    </xf>
    <xf numFmtId="181" fontId="4" fillId="0" borderId="16" xfId="15" applyFont="1" applyBorder="1" applyAlignment="1">
      <alignment horizontal="center" vertical="center"/>
    </xf>
    <xf numFmtId="181" fontId="4" fillId="0" borderId="6" xfId="15" applyFont="1" applyBorder="1" applyAlignment="1">
      <alignment horizontal="center" vertical="center"/>
    </xf>
    <xf numFmtId="181" fontId="4" fillId="0" borderId="4" xfId="15" applyFont="1" applyBorder="1" applyAlignment="1">
      <alignment horizontal="center" vertical="center"/>
    </xf>
    <xf numFmtId="181" fontId="4" fillId="0" borderId="14" xfId="15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81" fontId="4" fillId="0" borderId="18" xfId="15" applyFont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81" fontId="4" fillId="0" borderId="18" xfId="15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81" fontId="4" fillId="0" borderId="10" xfId="15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81" fontId="4" fillId="0" borderId="14" xfId="15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181" fontId="4" fillId="0" borderId="20" xfId="15" applyFont="1" applyBorder="1" applyAlignment="1">
      <alignment horizontal="center" vertical="center"/>
    </xf>
    <xf numFmtId="181" fontId="4" fillId="0" borderId="18" xfId="15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4" fillId="0" borderId="14" xfId="15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81" fontId="4" fillId="0" borderId="0" xfId="15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6" xfId="0" applyBorder="1" applyAlignment="1">
      <alignment horizontal="distributed" vertical="center"/>
    </xf>
    <xf numFmtId="181" fontId="4" fillId="0" borderId="0" xfId="15" applyFont="1" applyBorder="1" applyAlignment="1">
      <alignment horizontal="distributed"/>
    </xf>
    <xf numFmtId="181" fontId="4" fillId="0" borderId="9" xfId="15" applyFont="1" applyBorder="1" applyAlignment="1">
      <alignment horizontal="distributed" vertical="center"/>
    </xf>
    <xf numFmtId="181" fontId="4" fillId="0" borderId="2" xfId="15" applyFont="1" applyBorder="1" applyAlignment="1">
      <alignment/>
    </xf>
    <xf numFmtId="0" fontId="4" fillId="0" borderId="2" xfId="0" applyFont="1" applyBorder="1" applyAlignment="1">
      <alignment/>
    </xf>
    <xf numFmtId="181" fontId="4" fillId="0" borderId="4" xfId="15" applyFont="1" applyBorder="1" applyAlignment="1">
      <alignment/>
    </xf>
    <xf numFmtId="181" fontId="4" fillId="0" borderId="0" xfId="15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1" fontId="4" fillId="0" borderId="1" xfId="15" applyFont="1" applyBorder="1" applyAlignment="1">
      <alignment horizontal="distributed" vertical="center"/>
    </xf>
    <xf numFmtId="181" fontId="4" fillId="0" borderId="1" xfId="15" applyFont="1" applyBorder="1" applyAlignment="1">
      <alignment/>
    </xf>
    <xf numFmtId="181" fontId="4" fillId="0" borderId="1" xfId="15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1" fontId="4" fillId="0" borderId="9" xfId="15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4" fillId="0" borderId="20" xfId="15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R80"/>
  <sheetViews>
    <sheetView showGridLines="0" tabSelected="1" zoomScaleSheetLayoutView="50" workbookViewId="0" topLeftCell="W53">
      <selection activeCell="Y75" sqref="Y75"/>
    </sheetView>
  </sheetViews>
  <sheetFormatPr defaultColWidth="8.625" defaultRowHeight="12.75"/>
  <cols>
    <col min="1" max="1" width="1.25" style="1" customWidth="1"/>
    <col min="2" max="2" width="1.00390625" style="1" customWidth="1"/>
    <col min="3" max="3" width="19.75390625" style="1" customWidth="1"/>
    <col min="4" max="4" width="1.00390625" style="1" customWidth="1"/>
    <col min="5" max="7" width="2.00390625" style="1" customWidth="1"/>
    <col min="8" max="8" width="8.125" style="1" customWidth="1"/>
    <col min="9" max="11" width="2.00390625" style="1" customWidth="1"/>
    <col min="12" max="12" width="7.875" style="1" customWidth="1"/>
    <col min="13" max="13" width="10.875" style="1" customWidth="1"/>
    <col min="14" max="14" width="11.125" style="1" customWidth="1"/>
    <col min="15" max="15" width="11.875" style="1" customWidth="1"/>
    <col min="16" max="16" width="11.75390625" style="1" customWidth="1"/>
    <col min="17" max="17" width="11.375" style="1" customWidth="1"/>
    <col min="18" max="19" width="10.875" style="1" customWidth="1"/>
    <col min="20" max="20" width="11.125" style="1" customWidth="1"/>
    <col min="21" max="21" width="10.875" style="1" customWidth="1"/>
    <col min="22" max="22" width="4.00390625" style="1" customWidth="1"/>
    <col min="23" max="23" width="2.875" style="1" customWidth="1"/>
    <col min="24" max="24" width="0.875" style="1" customWidth="1"/>
    <col min="25" max="25" width="19.75390625" style="1" customWidth="1"/>
    <col min="26" max="26" width="0.875" style="1" customWidth="1"/>
    <col min="27" max="27" width="16.125" style="1" customWidth="1"/>
    <col min="28" max="28" width="17.00390625" style="1" customWidth="1"/>
    <col min="29" max="29" width="15.625" style="1" customWidth="1"/>
    <col min="30" max="30" width="16.125" style="1" customWidth="1"/>
    <col min="31" max="31" width="16.00390625" style="1" customWidth="1"/>
    <col min="32" max="32" width="17.25390625" style="1" customWidth="1"/>
    <col min="33" max="33" width="15.25390625" style="1" customWidth="1"/>
    <col min="34" max="34" width="14.75390625" style="1" customWidth="1"/>
    <col min="35" max="35" width="14.375" style="1" customWidth="1"/>
    <col min="36" max="36" width="12.125" style="1" customWidth="1"/>
    <col min="37" max="37" width="1.875" style="1" customWidth="1"/>
    <col min="38" max="38" width="1.37890625" style="1" customWidth="1"/>
    <col min="39" max="39" width="19.125" style="1" customWidth="1"/>
    <col min="40" max="40" width="9.375" style="1" customWidth="1"/>
    <col min="41" max="41" width="12.75390625" style="1" customWidth="1"/>
    <col min="42" max="42" width="11.25390625" style="1" customWidth="1"/>
    <col min="43" max="43" width="10.875" style="1" customWidth="1"/>
    <col min="44" max="44" width="12.375" style="1" customWidth="1"/>
    <col min="45" max="45" width="12.875" style="1" customWidth="1"/>
    <col min="46" max="48" width="12.625" style="1" customWidth="1"/>
    <col min="49" max="49" width="14.00390625" style="1" customWidth="1"/>
    <col min="50" max="50" width="11.00390625" style="1" customWidth="1"/>
    <col min="51" max="51" width="12.00390625" style="1" customWidth="1"/>
    <col min="52" max="52" width="10.375" style="1" customWidth="1"/>
    <col min="53" max="53" width="4.00390625" style="1" customWidth="1"/>
    <col min="54" max="54" width="5.75390625" style="1" customWidth="1"/>
    <col min="55" max="68" width="10.375" style="1" customWidth="1"/>
    <col min="69" max="69" width="4.00390625" style="1" customWidth="1"/>
    <col min="70" max="16384" width="8.625" style="1" customWidth="1"/>
  </cols>
  <sheetData>
    <row r="1" spans="3:52" ht="15.75" customHeight="1">
      <c r="C1" s="1" t="s">
        <v>51</v>
      </c>
      <c r="AL1" s="30"/>
      <c r="AX1" s="2" t="s">
        <v>53</v>
      </c>
      <c r="AY1" s="2"/>
      <c r="AZ1" s="2"/>
    </row>
    <row r="2" ht="15.75" customHeight="1"/>
    <row r="3" spans="3:46" ht="24">
      <c r="C3" s="3" t="s">
        <v>52</v>
      </c>
      <c r="AM3" s="3" t="s">
        <v>0</v>
      </c>
      <c r="AS3" s="2" t="s">
        <v>54</v>
      </c>
      <c r="AT3" s="2"/>
    </row>
    <row r="4" ht="15.75" customHeight="1"/>
    <row r="5" ht="15.75" customHeight="1">
      <c r="C5" s="1" t="s">
        <v>1</v>
      </c>
    </row>
    <row r="6" spans="5:36" ht="15.75" customHeight="1">
      <c r="E6" s="17"/>
      <c r="F6" s="31"/>
      <c r="G6" s="17"/>
      <c r="H6" s="17"/>
      <c r="I6" s="17"/>
      <c r="J6" s="17"/>
      <c r="K6" s="17"/>
      <c r="L6" s="17"/>
      <c r="AJ6" s="5"/>
    </row>
    <row r="7" spans="2:70" ht="15.75" customHeight="1" thickBot="1">
      <c r="B7" s="4"/>
      <c r="C7" s="4" t="s">
        <v>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X7" s="5"/>
      <c r="Y7" s="5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 t="s">
        <v>4</v>
      </c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5"/>
      <c r="BR7" s="5"/>
    </row>
    <row r="8" spans="2:68" ht="15.75" customHeight="1">
      <c r="B8" s="5"/>
      <c r="C8" s="5"/>
      <c r="D8" s="5"/>
      <c r="E8" s="101" t="s">
        <v>55</v>
      </c>
      <c r="F8" s="81"/>
      <c r="G8" s="81"/>
      <c r="H8" s="81"/>
      <c r="I8" s="81"/>
      <c r="J8" s="81"/>
      <c r="K8" s="81"/>
      <c r="L8" s="102"/>
      <c r="M8" s="93" t="s">
        <v>56</v>
      </c>
      <c r="N8" s="94"/>
      <c r="O8" s="94"/>
      <c r="P8" s="94"/>
      <c r="Q8" s="94"/>
      <c r="R8" s="94"/>
      <c r="S8" s="94"/>
      <c r="T8" s="94"/>
      <c r="U8" s="94"/>
      <c r="X8" s="5"/>
      <c r="Y8" s="55"/>
      <c r="Z8" s="21"/>
      <c r="AA8" s="49"/>
      <c r="AB8" s="57"/>
      <c r="AC8" s="49"/>
      <c r="AD8" s="57"/>
      <c r="AE8" s="57"/>
      <c r="AF8" s="57"/>
      <c r="AG8" s="57"/>
      <c r="AH8" s="57"/>
      <c r="AI8" s="57"/>
      <c r="AJ8" s="5"/>
      <c r="AM8" s="98" t="s">
        <v>57</v>
      </c>
      <c r="AN8" s="94"/>
      <c r="AO8" s="94"/>
      <c r="AP8" s="94"/>
      <c r="AQ8" s="94"/>
      <c r="AR8" s="99"/>
      <c r="AS8" s="93" t="s">
        <v>58</v>
      </c>
      <c r="AT8" s="94"/>
      <c r="AU8" s="94"/>
      <c r="AV8" s="94"/>
      <c r="AW8" s="94"/>
      <c r="AX8" s="94"/>
      <c r="AY8" s="94"/>
      <c r="AZ8" s="94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</row>
    <row r="9" spans="4:68" ht="20.25" customHeight="1">
      <c r="D9" s="6"/>
      <c r="E9" s="103"/>
      <c r="F9" s="82"/>
      <c r="G9" s="82"/>
      <c r="H9" s="82"/>
      <c r="I9" s="82"/>
      <c r="J9" s="82"/>
      <c r="K9" s="82"/>
      <c r="L9" s="89"/>
      <c r="M9" s="95"/>
      <c r="N9" s="96"/>
      <c r="O9" s="96"/>
      <c r="P9" s="96"/>
      <c r="Q9" s="96"/>
      <c r="R9" s="96"/>
      <c r="S9" s="96"/>
      <c r="T9" s="96"/>
      <c r="U9" s="96"/>
      <c r="X9" s="5"/>
      <c r="Y9" s="56"/>
      <c r="Z9" s="21"/>
      <c r="AA9" s="57"/>
      <c r="AB9" s="57"/>
      <c r="AC9" s="57"/>
      <c r="AD9" s="57"/>
      <c r="AE9" s="57"/>
      <c r="AF9" s="57"/>
      <c r="AG9" s="57"/>
      <c r="AH9" s="57"/>
      <c r="AI9" s="57"/>
      <c r="AJ9" s="5"/>
      <c r="AM9" s="96"/>
      <c r="AN9" s="96"/>
      <c r="AO9" s="96"/>
      <c r="AP9" s="96"/>
      <c r="AQ9" s="96"/>
      <c r="AR9" s="100"/>
      <c r="AS9" s="95"/>
      <c r="AT9" s="96"/>
      <c r="AU9" s="96"/>
      <c r="AV9" s="96"/>
      <c r="AW9" s="96"/>
      <c r="AX9" s="96"/>
      <c r="AY9" s="96"/>
      <c r="AZ9" s="96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</row>
    <row r="10" spans="3:68" ht="15.75" customHeight="1">
      <c r="C10" s="32" t="s">
        <v>9</v>
      </c>
      <c r="D10" s="6"/>
      <c r="E10" s="17"/>
      <c r="F10" s="31"/>
      <c r="G10" s="17"/>
      <c r="H10" s="17"/>
      <c r="I10" s="33"/>
      <c r="J10" s="17"/>
      <c r="K10" s="17"/>
      <c r="L10" s="17"/>
      <c r="M10" s="83" t="s">
        <v>12</v>
      </c>
      <c r="N10" s="84"/>
      <c r="O10" s="85"/>
      <c r="P10" s="83" t="s">
        <v>13</v>
      </c>
      <c r="Q10" s="85"/>
      <c r="R10" s="83" t="s">
        <v>14</v>
      </c>
      <c r="S10" s="85"/>
      <c r="T10" s="83" t="s">
        <v>15</v>
      </c>
      <c r="U10" s="84"/>
      <c r="Y10" s="56"/>
      <c r="Z10" s="21"/>
      <c r="AA10" s="55"/>
      <c r="AB10" s="55"/>
      <c r="AC10" s="17"/>
      <c r="AD10" s="17"/>
      <c r="AE10" s="17"/>
      <c r="AF10" s="17"/>
      <c r="AG10" s="17"/>
      <c r="AH10" s="17"/>
      <c r="AI10" s="17"/>
      <c r="AJ10" s="5"/>
      <c r="AM10" s="97" t="s">
        <v>21</v>
      </c>
      <c r="AN10" s="85"/>
      <c r="AO10" s="25" t="s">
        <v>59</v>
      </c>
      <c r="AP10" s="25" t="s">
        <v>60</v>
      </c>
      <c r="AQ10" s="83" t="s">
        <v>22</v>
      </c>
      <c r="AR10" s="85"/>
      <c r="AS10" s="83" t="s">
        <v>23</v>
      </c>
      <c r="AT10" s="84"/>
      <c r="AU10" s="85"/>
      <c r="AV10" s="83" t="s">
        <v>61</v>
      </c>
      <c r="AW10" s="85"/>
      <c r="AX10" s="25" t="s">
        <v>59</v>
      </c>
      <c r="AY10" s="83" t="s">
        <v>24</v>
      </c>
      <c r="AZ10" s="84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</row>
    <row r="11" spans="4:68" ht="13.5" customHeight="1">
      <c r="D11" s="6"/>
      <c r="E11" s="17" t="s">
        <v>10</v>
      </c>
      <c r="F11" s="17"/>
      <c r="G11" s="17"/>
      <c r="H11" s="2"/>
      <c r="I11" s="34" t="s">
        <v>11</v>
      </c>
      <c r="J11" s="17"/>
      <c r="K11" s="17"/>
      <c r="L11" s="17"/>
      <c r="M11" s="86"/>
      <c r="N11" s="87"/>
      <c r="O11" s="88"/>
      <c r="P11" s="86"/>
      <c r="Q11" s="88"/>
      <c r="R11" s="86"/>
      <c r="S11" s="88"/>
      <c r="T11" s="86"/>
      <c r="U11" s="87"/>
      <c r="Y11" s="56"/>
      <c r="Z11" s="122"/>
      <c r="AA11" s="52"/>
      <c r="AB11" s="52"/>
      <c r="AC11" s="17"/>
      <c r="AD11" s="17"/>
      <c r="AE11" s="17"/>
      <c r="AF11" s="49"/>
      <c r="AG11" s="50"/>
      <c r="AH11" s="50"/>
      <c r="AI11" s="28"/>
      <c r="AJ11" s="5"/>
      <c r="AM11" s="87"/>
      <c r="AN11" s="88"/>
      <c r="AO11" s="23"/>
      <c r="AP11" s="23"/>
      <c r="AQ11" s="86"/>
      <c r="AR11" s="88"/>
      <c r="AS11" s="86"/>
      <c r="AT11" s="87"/>
      <c r="AU11" s="88"/>
      <c r="AV11" s="86"/>
      <c r="AW11" s="88"/>
      <c r="AX11" s="23"/>
      <c r="AY11" s="86"/>
      <c r="AZ11" s="87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</row>
    <row r="12" spans="2:68" ht="18.75" customHeight="1">
      <c r="B12" s="7"/>
      <c r="C12" s="7"/>
      <c r="D12" s="8"/>
      <c r="E12" s="7"/>
      <c r="F12" s="7"/>
      <c r="G12" s="7"/>
      <c r="H12" s="7"/>
      <c r="I12" s="35"/>
      <c r="J12" s="7"/>
      <c r="K12" s="7"/>
      <c r="L12" s="7"/>
      <c r="M12" s="13" t="s">
        <v>18</v>
      </c>
      <c r="N12" s="13" t="s">
        <v>25</v>
      </c>
      <c r="O12" s="13" t="s">
        <v>26</v>
      </c>
      <c r="P12" s="13" t="s">
        <v>18</v>
      </c>
      <c r="Q12" s="22" t="s">
        <v>27</v>
      </c>
      <c r="R12" s="13" t="s">
        <v>18</v>
      </c>
      <c r="S12" s="22" t="s">
        <v>27</v>
      </c>
      <c r="T12" s="13" t="s">
        <v>18</v>
      </c>
      <c r="U12" s="22" t="s">
        <v>27</v>
      </c>
      <c r="Y12" s="56"/>
      <c r="Z12" s="21"/>
      <c r="AA12" s="52"/>
      <c r="AB12" s="52"/>
      <c r="AC12" s="27"/>
      <c r="AD12" s="27"/>
      <c r="AE12" s="27"/>
      <c r="AF12" s="50"/>
      <c r="AG12" s="50"/>
      <c r="AH12" s="50"/>
      <c r="AI12" s="51"/>
      <c r="AJ12" s="5"/>
      <c r="AM12" s="14" t="s">
        <v>18</v>
      </c>
      <c r="AN12" s="22" t="s">
        <v>27</v>
      </c>
      <c r="AO12" s="22" t="s">
        <v>30</v>
      </c>
      <c r="AP12" s="22" t="s">
        <v>31</v>
      </c>
      <c r="AQ12" s="13" t="s">
        <v>18</v>
      </c>
      <c r="AR12" s="22" t="s">
        <v>27</v>
      </c>
      <c r="AS12" s="13" t="s">
        <v>18</v>
      </c>
      <c r="AT12" s="13" t="s">
        <v>25</v>
      </c>
      <c r="AU12" s="13" t="s">
        <v>26</v>
      </c>
      <c r="AV12" s="13" t="s">
        <v>18</v>
      </c>
      <c r="AW12" s="22" t="s">
        <v>27</v>
      </c>
      <c r="AX12" s="22" t="s">
        <v>32</v>
      </c>
      <c r="AY12" s="13" t="s">
        <v>18</v>
      </c>
      <c r="AZ12" s="22" t="s">
        <v>27</v>
      </c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</row>
    <row r="13" spans="4:68" ht="15.75" customHeight="1">
      <c r="D13" s="6"/>
      <c r="E13" s="5"/>
      <c r="F13" s="5"/>
      <c r="G13" s="5"/>
      <c r="H13" s="5"/>
      <c r="I13" s="5"/>
      <c r="J13" s="5"/>
      <c r="K13" s="5"/>
      <c r="Y13" s="56"/>
      <c r="Z13" s="21"/>
      <c r="AA13" s="52"/>
      <c r="AB13" s="52"/>
      <c r="AC13" s="5"/>
      <c r="AD13" s="5"/>
      <c r="AE13" s="5"/>
      <c r="AF13" s="28"/>
      <c r="AG13" s="27"/>
      <c r="AH13" s="27"/>
      <c r="AI13" s="27"/>
      <c r="AJ13" s="5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</row>
    <row r="14" spans="3:68" ht="15.75" customHeight="1">
      <c r="C14" s="36" t="s">
        <v>62</v>
      </c>
      <c r="D14" s="6"/>
      <c r="E14" s="5" t="s">
        <v>33</v>
      </c>
      <c r="F14" s="5">
        <v>7</v>
      </c>
      <c r="G14" s="5" t="s">
        <v>34</v>
      </c>
      <c r="H14" s="5">
        <v>89</v>
      </c>
      <c r="I14" s="1" t="s">
        <v>33</v>
      </c>
      <c r="J14" s="5">
        <v>7</v>
      </c>
      <c r="K14" s="1" t="s">
        <v>34</v>
      </c>
      <c r="L14" s="1">
        <v>84</v>
      </c>
      <c r="M14" s="1">
        <f>SUM(N14:O14)</f>
        <v>4229</v>
      </c>
      <c r="N14" s="1">
        <v>3314</v>
      </c>
      <c r="O14" s="1">
        <v>915</v>
      </c>
      <c r="P14" s="1">
        <v>84</v>
      </c>
      <c r="Q14" s="1">
        <v>81</v>
      </c>
      <c r="R14" s="1">
        <v>107</v>
      </c>
      <c r="S14" s="1">
        <v>106</v>
      </c>
      <c r="T14" s="1">
        <v>3769</v>
      </c>
      <c r="U14" s="1">
        <v>3032</v>
      </c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M14" s="1">
        <v>74</v>
      </c>
      <c r="AN14" s="1">
        <v>41</v>
      </c>
      <c r="AO14" s="1">
        <v>95</v>
      </c>
      <c r="AP14" s="1">
        <v>9</v>
      </c>
      <c r="AQ14" s="1">
        <v>91</v>
      </c>
      <c r="AR14" s="1">
        <v>54</v>
      </c>
      <c r="AS14" s="1">
        <v>412</v>
      </c>
      <c r="AT14" s="1">
        <v>261</v>
      </c>
      <c r="AU14" s="1">
        <v>151</v>
      </c>
      <c r="AV14" s="1">
        <v>381</v>
      </c>
      <c r="AW14" s="1">
        <v>269</v>
      </c>
      <c r="AX14" s="9" t="s">
        <v>35</v>
      </c>
      <c r="AY14" s="1">
        <v>230</v>
      </c>
      <c r="AZ14" s="1">
        <v>120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</row>
    <row r="15" spans="3:68" ht="15.75" customHeight="1">
      <c r="C15" s="37" t="s">
        <v>63</v>
      </c>
      <c r="D15" s="6"/>
      <c r="E15" s="5" t="s">
        <v>33</v>
      </c>
      <c r="F15" s="5">
        <v>7</v>
      </c>
      <c r="G15" s="5" t="s">
        <v>34</v>
      </c>
      <c r="H15" s="5">
        <v>89</v>
      </c>
      <c r="I15" s="1" t="s">
        <v>33</v>
      </c>
      <c r="J15" s="5">
        <v>7</v>
      </c>
      <c r="K15" s="1" t="s">
        <v>34</v>
      </c>
      <c r="L15" s="1">
        <v>84</v>
      </c>
      <c r="M15" s="1">
        <f>SUM(N15:O15)</f>
        <v>4211</v>
      </c>
      <c r="N15" s="1">
        <v>3270</v>
      </c>
      <c r="O15" s="1">
        <v>941</v>
      </c>
      <c r="P15" s="1">
        <v>84</v>
      </c>
      <c r="Q15" s="1">
        <v>81</v>
      </c>
      <c r="R15" s="1">
        <v>107</v>
      </c>
      <c r="S15" s="1">
        <v>106</v>
      </c>
      <c r="T15" s="1">
        <v>3748</v>
      </c>
      <c r="U15" s="1">
        <v>2985</v>
      </c>
      <c r="Y15" s="27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M15" s="1">
        <v>75</v>
      </c>
      <c r="AN15" s="1">
        <v>45</v>
      </c>
      <c r="AO15" s="1">
        <v>95</v>
      </c>
      <c r="AP15" s="1">
        <v>10</v>
      </c>
      <c r="AQ15" s="1">
        <v>92</v>
      </c>
      <c r="AR15" s="1">
        <v>53</v>
      </c>
      <c r="AS15" s="1">
        <v>404</v>
      </c>
      <c r="AT15" s="1">
        <v>250</v>
      </c>
      <c r="AU15" s="1">
        <v>154</v>
      </c>
      <c r="AV15" s="1">
        <v>383</v>
      </c>
      <c r="AW15" s="1">
        <v>267</v>
      </c>
      <c r="AX15" s="9" t="s">
        <v>35</v>
      </c>
      <c r="AY15" s="1">
        <v>227</v>
      </c>
      <c r="AZ15" s="1">
        <v>111</v>
      </c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</row>
    <row r="16" spans="3:68" ht="15.75" customHeight="1">
      <c r="C16" s="37" t="s">
        <v>64</v>
      </c>
      <c r="D16" s="6"/>
      <c r="E16" s="5" t="s">
        <v>33</v>
      </c>
      <c r="F16" s="5">
        <v>6</v>
      </c>
      <c r="G16" s="5" t="s">
        <v>34</v>
      </c>
      <c r="H16" s="5">
        <v>88</v>
      </c>
      <c r="I16" s="1" t="s">
        <v>33</v>
      </c>
      <c r="J16" s="5">
        <v>6</v>
      </c>
      <c r="K16" s="1" t="s">
        <v>34</v>
      </c>
      <c r="L16" s="1">
        <v>84</v>
      </c>
      <c r="M16" s="1">
        <f>SUM(N16:O16)</f>
        <v>4193</v>
      </c>
      <c r="N16" s="1">
        <v>3226</v>
      </c>
      <c r="O16" s="1">
        <v>967</v>
      </c>
      <c r="P16" s="1">
        <v>84</v>
      </c>
      <c r="Q16" s="1">
        <v>81</v>
      </c>
      <c r="R16" s="1">
        <v>105</v>
      </c>
      <c r="S16" s="1">
        <v>104</v>
      </c>
      <c r="T16" s="1">
        <v>3730</v>
      </c>
      <c r="U16" s="1">
        <v>2940</v>
      </c>
      <c r="Y16" s="43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M16" s="1">
        <v>68</v>
      </c>
      <c r="AN16" s="1">
        <v>44</v>
      </c>
      <c r="AO16" s="1">
        <v>95</v>
      </c>
      <c r="AP16" s="1">
        <v>6</v>
      </c>
      <c r="AQ16" s="1">
        <v>105</v>
      </c>
      <c r="AR16" s="1">
        <v>57</v>
      </c>
      <c r="AS16" s="1">
        <v>413</v>
      </c>
      <c r="AT16" s="1">
        <v>253</v>
      </c>
      <c r="AU16" s="1">
        <v>160</v>
      </c>
      <c r="AV16" s="1">
        <v>369</v>
      </c>
      <c r="AW16" s="1">
        <v>251</v>
      </c>
      <c r="AX16" s="9" t="s">
        <v>35</v>
      </c>
      <c r="AY16" s="1">
        <v>232</v>
      </c>
      <c r="AZ16" s="1">
        <v>119</v>
      </c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</row>
    <row r="17" spans="3:68" ht="15.75" customHeight="1">
      <c r="C17" s="37" t="s">
        <v>65</v>
      </c>
      <c r="D17" s="6"/>
      <c r="E17" s="5" t="s">
        <v>33</v>
      </c>
      <c r="F17" s="5">
        <v>6</v>
      </c>
      <c r="G17" s="5" t="s">
        <v>34</v>
      </c>
      <c r="H17" s="5">
        <v>88</v>
      </c>
      <c r="I17" s="1" t="s">
        <v>33</v>
      </c>
      <c r="J17" s="5">
        <v>6</v>
      </c>
      <c r="K17" s="1" t="s">
        <v>34</v>
      </c>
      <c r="L17" s="1">
        <v>84</v>
      </c>
      <c r="M17" s="1">
        <v>4195</v>
      </c>
      <c r="N17" s="1">
        <v>3201</v>
      </c>
      <c r="O17" s="1">
        <v>994</v>
      </c>
      <c r="P17" s="1">
        <v>84</v>
      </c>
      <c r="Q17" s="1">
        <v>81</v>
      </c>
      <c r="R17" s="1">
        <v>108</v>
      </c>
      <c r="S17" s="1">
        <v>106</v>
      </c>
      <c r="T17" s="1">
        <v>3722</v>
      </c>
      <c r="U17" s="1">
        <v>2915</v>
      </c>
      <c r="Y17" s="4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M17" s="1">
        <v>63</v>
      </c>
      <c r="AN17" s="1">
        <v>39</v>
      </c>
      <c r="AO17" s="1">
        <v>97</v>
      </c>
      <c r="AP17" s="1">
        <v>9</v>
      </c>
      <c r="AQ17" s="1">
        <v>112</v>
      </c>
      <c r="AR17" s="1">
        <v>60</v>
      </c>
      <c r="AS17" s="1">
        <v>410</v>
      </c>
      <c r="AT17" s="1">
        <v>243</v>
      </c>
      <c r="AU17" s="1">
        <v>167</v>
      </c>
      <c r="AV17" s="1">
        <v>360</v>
      </c>
      <c r="AW17" s="1">
        <v>249</v>
      </c>
      <c r="AX17" s="9" t="s">
        <v>35</v>
      </c>
      <c r="AY17" s="1">
        <v>238</v>
      </c>
      <c r="AZ17" s="1">
        <v>124</v>
      </c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</row>
    <row r="18" spans="3:68" ht="15.75" customHeight="1">
      <c r="C18" s="38"/>
      <c r="D18" s="6"/>
      <c r="E18" s="5"/>
      <c r="F18" s="5"/>
      <c r="G18" s="5"/>
      <c r="H18" s="5"/>
      <c r="I18" s="5"/>
      <c r="J18" s="5"/>
      <c r="K18" s="5"/>
      <c r="Y18" s="43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X18" s="9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</row>
    <row r="19" spans="3:68" ht="15.75" customHeight="1">
      <c r="C19" s="37" t="s">
        <v>66</v>
      </c>
      <c r="D19" s="6"/>
      <c r="E19" s="5" t="s">
        <v>33</v>
      </c>
      <c r="F19" s="1">
        <f>SUM(F21,F28)</f>
        <v>6</v>
      </c>
      <c r="G19" s="5" t="s">
        <v>34</v>
      </c>
      <c r="H19" s="1">
        <f>SUM(H21,H28)</f>
        <v>88</v>
      </c>
      <c r="I19" s="1" t="s">
        <v>33</v>
      </c>
      <c r="J19" s="1">
        <f>SUM(J21,J28)</f>
        <v>6</v>
      </c>
      <c r="K19" s="1" t="s">
        <v>34</v>
      </c>
      <c r="L19" s="1">
        <f>SUM(L21,L28)</f>
        <v>84</v>
      </c>
      <c r="M19" s="1">
        <f>SUM(M21,M25)</f>
        <v>4174</v>
      </c>
      <c r="N19" s="1">
        <f aca="true" t="shared" si="0" ref="N19:T19">SUM(N21,N25)</f>
        <v>3162</v>
      </c>
      <c r="O19" s="1">
        <f t="shared" si="0"/>
        <v>1012</v>
      </c>
      <c r="P19" s="1">
        <v>84</v>
      </c>
      <c r="Q19" s="1">
        <f t="shared" si="0"/>
        <v>81</v>
      </c>
      <c r="R19" s="1">
        <v>105</v>
      </c>
      <c r="S19" s="1">
        <f t="shared" si="0"/>
        <v>103</v>
      </c>
      <c r="T19" s="1">
        <f t="shared" si="0"/>
        <v>3705</v>
      </c>
      <c r="U19" s="1">
        <f>SUM(U21,U25)</f>
        <v>2878</v>
      </c>
      <c r="Y19" s="44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M19" s="1">
        <f>SUM(AM21,AM25)</f>
        <v>70</v>
      </c>
      <c r="AN19" s="1">
        <f aca="true" t="shared" si="1" ref="AN19:AV19">SUM(AN21,AN25)</f>
        <v>41</v>
      </c>
      <c r="AO19" s="1">
        <f t="shared" si="1"/>
        <v>97</v>
      </c>
      <c r="AP19" s="1">
        <f t="shared" si="1"/>
        <v>10</v>
      </c>
      <c r="AQ19" s="1">
        <f t="shared" si="1"/>
        <v>103</v>
      </c>
      <c r="AR19" s="1">
        <f t="shared" si="1"/>
        <v>59</v>
      </c>
      <c r="AS19" s="1">
        <f>SUM(AS21,AS25)</f>
        <v>423</v>
      </c>
      <c r="AT19" s="1">
        <f t="shared" si="1"/>
        <v>264</v>
      </c>
      <c r="AU19" s="1">
        <f t="shared" si="1"/>
        <v>159</v>
      </c>
      <c r="AV19" s="1">
        <f t="shared" si="1"/>
        <v>381</v>
      </c>
      <c r="AW19" s="1">
        <f>SUM(AW21,AW25)</f>
        <v>264</v>
      </c>
      <c r="AX19" s="9" t="s">
        <v>35</v>
      </c>
      <c r="AY19" s="1">
        <f>SUM(AY21,AY25)</f>
        <v>234</v>
      </c>
      <c r="AZ19" s="1">
        <f>SUM(AZ21,AZ25)</f>
        <v>130</v>
      </c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</row>
    <row r="20" spans="4:68" ht="15.75" customHeight="1">
      <c r="D20" s="6"/>
      <c r="E20" s="5"/>
      <c r="F20" s="5"/>
      <c r="G20" s="5"/>
      <c r="H20" s="5"/>
      <c r="I20" s="5"/>
      <c r="J20" s="5"/>
      <c r="K20" s="5"/>
      <c r="Y20" s="43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X20" s="9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</row>
    <row r="21" spans="3:68" ht="15.75" customHeight="1">
      <c r="C21" s="36" t="s">
        <v>36</v>
      </c>
      <c r="D21" s="6"/>
      <c r="E21" s="5" t="s">
        <v>33</v>
      </c>
      <c r="F21" s="1">
        <f>SUM(F22:F23)</f>
        <v>6</v>
      </c>
      <c r="G21" s="5" t="s">
        <v>34</v>
      </c>
      <c r="H21" s="1">
        <f>SUM(H22:H23)</f>
        <v>86</v>
      </c>
      <c r="I21" s="1" t="s">
        <v>33</v>
      </c>
      <c r="J21" s="1">
        <f>SUM(J22:J23)</f>
        <v>6</v>
      </c>
      <c r="K21" s="1" t="s">
        <v>34</v>
      </c>
      <c r="L21" s="1">
        <f>SUM(L22:L23)</f>
        <v>82</v>
      </c>
      <c r="M21" s="1">
        <f aca="true" t="shared" si="2" ref="M21:U21">SUM(M22:M23)</f>
        <v>4015</v>
      </c>
      <c r="N21" s="1">
        <f t="shared" si="2"/>
        <v>3032</v>
      </c>
      <c r="O21" s="1">
        <f t="shared" si="2"/>
        <v>983</v>
      </c>
      <c r="P21" s="1">
        <v>82</v>
      </c>
      <c r="Q21" s="1">
        <f>SUM(Q22:Q23)</f>
        <v>79</v>
      </c>
      <c r="R21" s="1">
        <v>96</v>
      </c>
      <c r="S21" s="1">
        <f t="shared" si="2"/>
        <v>94</v>
      </c>
      <c r="T21" s="1">
        <f t="shared" si="2"/>
        <v>3567</v>
      </c>
      <c r="U21" s="1">
        <f t="shared" si="2"/>
        <v>2759</v>
      </c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M21" s="1">
        <f>SUM(AM22:AM23)</f>
        <v>70</v>
      </c>
      <c r="AN21" s="1">
        <f aca="true" t="shared" si="3" ref="AN21:AZ21">SUM(AN22:AN23)</f>
        <v>41</v>
      </c>
      <c r="AO21" s="1">
        <f t="shared" si="3"/>
        <v>88</v>
      </c>
      <c r="AP21" s="1">
        <f t="shared" si="3"/>
        <v>10</v>
      </c>
      <c r="AQ21" s="1">
        <f t="shared" si="3"/>
        <v>102</v>
      </c>
      <c r="AR21" s="1">
        <f t="shared" si="3"/>
        <v>59</v>
      </c>
      <c r="AS21" s="1">
        <f t="shared" si="3"/>
        <v>410</v>
      </c>
      <c r="AT21" s="1">
        <f t="shared" si="3"/>
        <v>252</v>
      </c>
      <c r="AU21" s="1">
        <f>SUM(AU22:AU23)</f>
        <v>158</v>
      </c>
      <c r="AV21" s="1">
        <f t="shared" si="3"/>
        <v>364</v>
      </c>
      <c r="AW21" s="1">
        <f t="shared" si="3"/>
        <v>251</v>
      </c>
      <c r="AX21" s="9" t="s">
        <v>35</v>
      </c>
      <c r="AY21" s="1">
        <f t="shared" si="3"/>
        <v>226</v>
      </c>
      <c r="AZ21" s="1">
        <f t="shared" si="3"/>
        <v>125</v>
      </c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</row>
    <row r="22" spans="3:68" ht="15.75" customHeight="1">
      <c r="C22" s="9" t="s">
        <v>37</v>
      </c>
      <c r="D22" s="6"/>
      <c r="E22" s="5" t="s">
        <v>33</v>
      </c>
      <c r="F22" s="5">
        <v>6</v>
      </c>
      <c r="G22" s="5" t="s">
        <v>34</v>
      </c>
      <c r="H22" s="1">
        <v>65</v>
      </c>
      <c r="I22" s="1" t="s">
        <v>33</v>
      </c>
      <c r="J22" s="5">
        <v>6</v>
      </c>
      <c r="K22" s="1" t="s">
        <v>34</v>
      </c>
      <c r="L22" s="1">
        <v>61</v>
      </c>
      <c r="M22" s="1">
        <f>SUM(N22:O22)</f>
        <v>3040</v>
      </c>
      <c r="N22" s="1">
        <v>2324</v>
      </c>
      <c r="O22" s="1">
        <v>716</v>
      </c>
      <c r="P22" s="1">
        <v>61</v>
      </c>
      <c r="Q22" s="1">
        <v>61</v>
      </c>
      <c r="R22" s="1">
        <v>71</v>
      </c>
      <c r="S22" s="1">
        <v>69</v>
      </c>
      <c r="T22" s="1">
        <v>2773</v>
      </c>
      <c r="U22" s="1">
        <v>2162</v>
      </c>
      <c r="Y22" s="27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M22" s="1">
        <v>28</v>
      </c>
      <c r="AN22" s="1">
        <v>24</v>
      </c>
      <c r="AO22" s="1">
        <v>70</v>
      </c>
      <c r="AP22" s="1">
        <v>7</v>
      </c>
      <c r="AQ22" s="1">
        <v>30</v>
      </c>
      <c r="AR22" s="1">
        <v>8</v>
      </c>
      <c r="AS22" s="1">
        <f>SUM(AT22:AU22)</f>
        <v>269</v>
      </c>
      <c r="AT22" s="1">
        <v>195</v>
      </c>
      <c r="AU22" s="1">
        <v>74</v>
      </c>
      <c r="AV22" s="1">
        <v>317</v>
      </c>
      <c r="AW22" s="1">
        <v>211</v>
      </c>
      <c r="AX22" s="9" t="s">
        <v>67</v>
      </c>
      <c r="AY22" s="1">
        <v>116</v>
      </c>
      <c r="AZ22" s="1">
        <v>59</v>
      </c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</row>
    <row r="23" spans="3:68" ht="15.75" customHeight="1">
      <c r="C23" s="9" t="s">
        <v>38</v>
      </c>
      <c r="D23" s="6"/>
      <c r="E23" s="5"/>
      <c r="F23" s="5"/>
      <c r="G23" s="5"/>
      <c r="H23" s="5">
        <v>21</v>
      </c>
      <c r="I23" s="5"/>
      <c r="J23" s="5"/>
      <c r="K23" s="5"/>
      <c r="L23" s="1">
        <v>21</v>
      </c>
      <c r="M23" s="1">
        <f>SUM(N23:O23)</f>
        <v>975</v>
      </c>
      <c r="N23" s="1">
        <v>708</v>
      </c>
      <c r="O23" s="1">
        <v>267</v>
      </c>
      <c r="P23" s="1">
        <v>21</v>
      </c>
      <c r="Q23" s="1">
        <v>18</v>
      </c>
      <c r="R23" s="1">
        <v>25</v>
      </c>
      <c r="S23" s="1">
        <v>25</v>
      </c>
      <c r="T23" s="1">
        <v>794</v>
      </c>
      <c r="U23" s="1">
        <v>597</v>
      </c>
      <c r="Y23" s="29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M23" s="1">
        <v>42</v>
      </c>
      <c r="AN23" s="1">
        <v>17</v>
      </c>
      <c r="AO23" s="1">
        <v>18</v>
      </c>
      <c r="AP23" s="1">
        <v>3</v>
      </c>
      <c r="AQ23" s="1">
        <v>72</v>
      </c>
      <c r="AR23" s="1">
        <v>51</v>
      </c>
      <c r="AS23" s="1">
        <f>SUM(AT23:AU23)</f>
        <v>141</v>
      </c>
      <c r="AT23" s="1">
        <v>57</v>
      </c>
      <c r="AU23" s="1">
        <v>84</v>
      </c>
      <c r="AV23" s="1">
        <v>47</v>
      </c>
      <c r="AW23" s="1">
        <v>40</v>
      </c>
      <c r="AX23" s="9" t="s">
        <v>67</v>
      </c>
      <c r="AY23" s="1">
        <v>110</v>
      </c>
      <c r="AZ23" s="1">
        <v>66</v>
      </c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</row>
    <row r="24" spans="4:68" ht="15.75" customHeight="1">
      <c r="D24" s="6"/>
      <c r="E24" s="5"/>
      <c r="F24" s="5"/>
      <c r="G24" s="5"/>
      <c r="H24" s="5"/>
      <c r="I24" s="5"/>
      <c r="J24" s="5"/>
      <c r="K24" s="5"/>
      <c r="Y24" s="29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X24" s="9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</row>
    <row r="25" spans="3:68" ht="15.75" customHeight="1">
      <c r="C25" s="36" t="s">
        <v>39</v>
      </c>
      <c r="D25" s="6"/>
      <c r="E25" s="5" t="s">
        <v>33</v>
      </c>
      <c r="F25" s="1">
        <f>F26</f>
        <v>6</v>
      </c>
      <c r="G25" s="5" t="s">
        <v>34</v>
      </c>
      <c r="H25" s="1">
        <f>H26</f>
        <v>8</v>
      </c>
      <c r="I25" s="1" t="s">
        <v>33</v>
      </c>
      <c r="J25" s="1">
        <f aca="true" t="shared" si="4" ref="J25:U25">J26</f>
        <v>6</v>
      </c>
      <c r="K25" s="1" t="s">
        <v>34</v>
      </c>
      <c r="L25" s="1">
        <f t="shared" si="4"/>
        <v>8</v>
      </c>
      <c r="M25" s="1">
        <f t="shared" si="4"/>
        <v>159</v>
      </c>
      <c r="N25" s="1">
        <f t="shared" si="4"/>
        <v>130</v>
      </c>
      <c r="O25" s="1">
        <f t="shared" si="4"/>
        <v>29</v>
      </c>
      <c r="P25" s="1">
        <f t="shared" si="4"/>
        <v>2</v>
      </c>
      <c r="Q25" s="1">
        <f t="shared" si="4"/>
        <v>2</v>
      </c>
      <c r="R25" s="1">
        <f t="shared" si="4"/>
        <v>9</v>
      </c>
      <c r="S25" s="1">
        <f t="shared" si="4"/>
        <v>9</v>
      </c>
      <c r="T25" s="1">
        <f t="shared" si="4"/>
        <v>138</v>
      </c>
      <c r="U25" s="1">
        <f t="shared" si="4"/>
        <v>119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M25" s="9" t="s">
        <v>35</v>
      </c>
      <c r="AN25" s="9" t="s">
        <v>35</v>
      </c>
      <c r="AO25" s="1">
        <f aca="true" t="shared" si="5" ref="AO25:AW25">AO26</f>
        <v>9</v>
      </c>
      <c r="AP25" s="9" t="s">
        <v>35</v>
      </c>
      <c r="AQ25" s="1">
        <f t="shared" si="5"/>
        <v>1</v>
      </c>
      <c r="AR25" s="9" t="s">
        <v>35</v>
      </c>
      <c r="AS25" s="1">
        <f t="shared" si="5"/>
        <v>13</v>
      </c>
      <c r="AT25" s="1">
        <f t="shared" si="5"/>
        <v>12</v>
      </c>
      <c r="AU25" s="1">
        <f t="shared" si="5"/>
        <v>1</v>
      </c>
      <c r="AV25" s="1">
        <f t="shared" si="5"/>
        <v>17</v>
      </c>
      <c r="AW25" s="1">
        <f t="shared" si="5"/>
        <v>13</v>
      </c>
      <c r="AX25" s="9" t="s">
        <v>35</v>
      </c>
      <c r="AY25" s="1">
        <f>AY26</f>
        <v>8</v>
      </c>
      <c r="AZ25" s="1">
        <f>AZ26</f>
        <v>5</v>
      </c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</row>
    <row r="26" spans="3:68" ht="15.75" customHeight="1">
      <c r="C26" s="9" t="s">
        <v>37</v>
      </c>
      <c r="D26" s="6"/>
      <c r="E26" s="5" t="s">
        <v>33</v>
      </c>
      <c r="F26" s="5">
        <v>6</v>
      </c>
      <c r="G26" s="5" t="s">
        <v>34</v>
      </c>
      <c r="H26" s="1">
        <v>8</v>
      </c>
      <c r="I26" s="1" t="s">
        <v>33</v>
      </c>
      <c r="J26" s="5">
        <v>6</v>
      </c>
      <c r="K26" s="1" t="s">
        <v>34</v>
      </c>
      <c r="L26" s="1">
        <v>8</v>
      </c>
      <c r="M26" s="1">
        <f>SUM(N26:O26)</f>
        <v>159</v>
      </c>
      <c r="N26" s="1">
        <v>130</v>
      </c>
      <c r="O26" s="1">
        <v>29</v>
      </c>
      <c r="P26" s="1">
        <v>2</v>
      </c>
      <c r="Q26" s="1">
        <v>2</v>
      </c>
      <c r="R26" s="1">
        <v>9</v>
      </c>
      <c r="S26" s="1">
        <v>9</v>
      </c>
      <c r="T26" s="1">
        <v>138</v>
      </c>
      <c r="U26" s="1">
        <v>119</v>
      </c>
      <c r="Y26" s="27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M26" s="9" t="s">
        <v>67</v>
      </c>
      <c r="AN26" s="9" t="s">
        <v>67</v>
      </c>
      <c r="AO26" s="1">
        <v>9</v>
      </c>
      <c r="AP26" s="9" t="s">
        <v>67</v>
      </c>
      <c r="AQ26" s="1">
        <v>1</v>
      </c>
      <c r="AR26" s="9" t="s">
        <v>67</v>
      </c>
      <c r="AS26" s="1">
        <v>13</v>
      </c>
      <c r="AT26" s="1">
        <v>12</v>
      </c>
      <c r="AU26" s="1">
        <v>1</v>
      </c>
      <c r="AV26" s="1">
        <v>17</v>
      </c>
      <c r="AW26" s="1">
        <v>13</v>
      </c>
      <c r="AX26" s="9" t="s">
        <v>67</v>
      </c>
      <c r="AY26" s="1">
        <v>8</v>
      </c>
      <c r="AZ26" s="1">
        <v>5</v>
      </c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</row>
    <row r="27" spans="4:69" ht="15.75" customHeight="1">
      <c r="D27" s="6"/>
      <c r="E27" s="5"/>
      <c r="F27" s="5"/>
      <c r="G27" s="5"/>
      <c r="H27" s="5"/>
      <c r="I27" s="5"/>
      <c r="J27" s="5"/>
      <c r="K27" s="5"/>
      <c r="Y27" s="29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M27" s="9"/>
      <c r="AN27" s="9"/>
      <c r="AX27" s="9"/>
      <c r="BB27" s="20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0"/>
    </row>
    <row r="28" spans="3:69" ht="15.75" customHeight="1">
      <c r="C28" s="9" t="s">
        <v>40</v>
      </c>
      <c r="D28" s="6"/>
      <c r="E28" s="5"/>
      <c r="F28" s="5"/>
      <c r="G28" s="5"/>
      <c r="H28" s="5">
        <v>2</v>
      </c>
      <c r="I28" s="5"/>
      <c r="J28" s="5"/>
      <c r="K28" s="5"/>
      <c r="L28" s="1">
        <v>2</v>
      </c>
      <c r="M28" s="1">
        <f>SUM(N28:O28)</f>
        <v>48</v>
      </c>
      <c r="N28" s="1">
        <v>42</v>
      </c>
      <c r="O28" s="1">
        <v>6</v>
      </c>
      <c r="P28" s="9" t="s">
        <v>67</v>
      </c>
      <c r="Q28" s="9" t="s">
        <v>67</v>
      </c>
      <c r="R28" s="1">
        <v>2</v>
      </c>
      <c r="S28" s="1">
        <v>2</v>
      </c>
      <c r="T28" s="1">
        <v>45</v>
      </c>
      <c r="U28" s="1">
        <v>39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M28" s="9" t="s">
        <v>35</v>
      </c>
      <c r="AN28" s="9" t="s">
        <v>35</v>
      </c>
      <c r="AO28" s="9" t="s">
        <v>35</v>
      </c>
      <c r="AP28" s="9" t="s">
        <v>35</v>
      </c>
      <c r="AQ28" s="9">
        <v>1</v>
      </c>
      <c r="AR28" s="9">
        <v>1</v>
      </c>
      <c r="AS28" s="1">
        <v>8</v>
      </c>
      <c r="AT28" s="1">
        <v>4</v>
      </c>
      <c r="AU28" s="1">
        <v>4</v>
      </c>
      <c r="AV28" s="9" t="s">
        <v>67</v>
      </c>
      <c r="AW28" s="9" t="s">
        <v>67</v>
      </c>
      <c r="AX28" s="9" t="s">
        <v>67</v>
      </c>
      <c r="AY28" s="1">
        <v>2</v>
      </c>
      <c r="AZ28" s="1">
        <v>1</v>
      </c>
      <c r="BB28" s="20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0"/>
    </row>
    <row r="29" spans="2:69" ht="15.75" customHeight="1" thickBot="1">
      <c r="B29" s="4"/>
      <c r="C29" s="4"/>
      <c r="D29" s="1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Y29" s="123"/>
      <c r="Z29" s="124"/>
      <c r="AA29" s="125"/>
      <c r="AB29" s="126"/>
      <c r="AC29" s="125"/>
      <c r="AD29" s="126"/>
      <c r="AE29" s="126"/>
      <c r="AF29" s="126"/>
      <c r="AG29" s="126"/>
      <c r="AH29" s="126"/>
      <c r="AI29" s="126"/>
      <c r="AJ29" s="5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B29" s="20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0"/>
    </row>
    <row r="30" spans="22:69" ht="15.75" customHeight="1">
      <c r="V30" s="5"/>
      <c r="X30" s="5"/>
      <c r="Y30" s="75" t="s">
        <v>9</v>
      </c>
      <c r="Z30" s="118"/>
      <c r="AA30" s="69" t="s">
        <v>5</v>
      </c>
      <c r="AB30" s="78"/>
      <c r="AC30" s="69" t="s">
        <v>6</v>
      </c>
      <c r="AD30" s="70"/>
      <c r="AE30" s="70"/>
      <c r="AF30" s="70"/>
      <c r="AG30" s="70"/>
      <c r="AH30" s="70"/>
      <c r="AI30" s="70"/>
      <c r="AM30" s="80" t="s">
        <v>41</v>
      </c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B30" s="20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0"/>
    </row>
    <row r="31" spans="22:69" ht="23.25" customHeight="1">
      <c r="V31" s="5"/>
      <c r="Y31" s="76"/>
      <c r="Z31" s="118"/>
      <c r="AA31" s="71"/>
      <c r="AB31" s="79"/>
      <c r="AC31" s="71"/>
      <c r="AD31" s="72"/>
      <c r="AE31" s="72"/>
      <c r="AF31" s="72"/>
      <c r="AG31" s="72"/>
      <c r="AH31" s="72"/>
      <c r="AI31" s="7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B31" s="20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0"/>
    </row>
    <row r="32" spans="4:69" ht="21.75" customHeight="1">
      <c r="D32" s="5"/>
      <c r="Y32" s="76"/>
      <c r="Z32" s="118"/>
      <c r="AA32" s="117" t="s">
        <v>28</v>
      </c>
      <c r="AB32" s="117" t="s">
        <v>29</v>
      </c>
      <c r="AC32" s="15" t="s">
        <v>16</v>
      </c>
      <c r="AD32" s="11"/>
      <c r="AE32" s="11"/>
      <c r="AF32" s="15" t="s">
        <v>17</v>
      </c>
      <c r="AG32" s="11"/>
      <c r="AH32" s="11"/>
      <c r="AI32" s="11"/>
      <c r="AM32" s="19" t="s">
        <v>43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48"/>
      <c r="AX32" s="83" t="s">
        <v>48</v>
      </c>
      <c r="AY32" s="90"/>
      <c r="AZ32" s="90"/>
      <c r="BB32" s="20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0"/>
    </row>
    <row r="33" spans="2:69" ht="21.75" customHeight="1">
      <c r="B33" s="5"/>
      <c r="C33" s="5"/>
      <c r="D33" s="104"/>
      <c r="E33" s="5"/>
      <c r="F33" s="49"/>
      <c r="G33" s="57"/>
      <c r="H33" s="49"/>
      <c r="I33" s="57"/>
      <c r="J33" s="57"/>
      <c r="K33" s="57"/>
      <c r="L33" s="57"/>
      <c r="M33" s="57"/>
      <c r="N33" s="57"/>
      <c r="X33" s="18"/>
      <c r="Y33" s="76"/>
      <c r="Z33" s="119"/>
      <c r="AA33" s="73"/>
      <c r="AB33" s="73"/>
      <c r="AC33" s="127"/>
      <c r="AD33" s="39"/>
      <c r="AE33" s="39"/>
      <c r="AF33" s="83" t="s">
        <v>18</v>
      </c>
      <c r="AG33" s="130"/>
      <c r="AH33" s="131"/>
      <c r="AI33" s="40"/>
      <c r="AM33" s="132" t="s">
        <v>44</v>
      </c>
      <c r="AN33" s="133"/>
      <c r="AO33" s="83" t="s">
        <v>45</v>
      </c>
      <c r="AP33" s="84"/>
      <c r="AQ33" s="85"/>
      <c r="AR33" s="83" t="s">
        <v>46</v>
      </c>
      <c r="AS33" s="84"/>
      <c r="AT33" s="85"/>
      <c r="AU33" s="83" t="s">
        <v>47</v>
      </c>
      <c r="AV33" s="84"/>
      <c r="AW33" s="84"/>
      <c r="AX33" s="91"/>
      <c r="AY33" s="76"/>
      <c r="AZ33" s="76"/>
      <c r="BB33" s="20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0"/>
    </row>
    <row r="34" spans="3:69" ht="20.25" customHeight="1">
      <c r="C34" s="5"/>
      <c r="D34" s="105"/>
      <c r="E34" s="5"/>
      <c r="F34" s="57"/>
      <c r="G34" s="57"/>
      <c r="H34" s="57"/>
      <c r="I34" s="57"/>
      <c r="J34" s="57"/>
      <c r="K34" s="57"/>
      <c r="L34" s="57"/>
      <c r="M34" s="57"/>
      <c r="N34" s="57"/>
      <c r="Y34" s="76"/>
      <c r="Z34" s="118"/>
      <c r="AA34" s="73"/>
      <c r="AB34" s="73"/>
      <c r="AC34" s="129" t="s">
        <v>80</v>
      </c>
      <c r="AD34" s="41" t="s">
        <v>25</v>
      </c>
      <c r="AE34" s="41" t="s">
        <v>26</v>
      </c>
      <c r="AF34" s="71"/>
      <c r="AG34" s="72"/>
      <c r="AH34" s="79"/>
      <c r="AI34" s="42"/>
      <c r="AM34" s="134"/>
      <c r="AN34" s="135"/>
      <c r="AO34" s="86"/>
      <c r="AP34" s="87"/>
      <c r="AQ34" s="88"/>
      <c r="AR34" s="86"/>
      <c r="AS34" s="87"/>
      <c r="AT34" s="88"/>
      <c r="AU34" s="86"/>
      <c r="AV34" s="87"/>
      <c r="AW34" s="87"/>
      <c r="AX34" s="92"/>
      <c r="AY34" s="77"/>
      <c r="AZ34" s="77"/>
      <c r="BB34" s="20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0"/>
    </row>
    <row r="35" spans="3:69" ht="18.75" customHeight="1">
      <c r="C35" s="5"/>
      <c r="D35" s="105"/>
      <c r="E35" s="5"/>
      <c r="F35" s="63"/>
      <c r="G35" s="63"/>
      <c r="H35" s="17"/>
      <c r="I35" s="17"/>
      <c r="J35" s="17"/>
      <c r="K35" s="17"/>
      <c r="L35" s="17"/>
      <c r="M35" s="17"/>
      <c r="N35" s="17"/>
      <c r="X35" s="5"/>
      <c r="Y35" s="77"/>
      <c r="Z35" s="120"/>
      <c r="AA35" s="74"/>
      <c r="AB35" s="74"/>
      <c r="AC35" s="128"/>
      <c r="AD35" s="24"/>
      <c r="AE35" s="24"/>
      <c r="AF35" s="13" t="s">
        <v>18</v>
      </c>
      <c r="AG35" s="12" t="s">
        <v>25</v>
      </c>
      <c r="AH35" s="12" t="s">
        <v>26</v>
      </c>
      <c r="AI35" s="12" t="s">
        <v>18</v>
      </c>
      <c r="AM35" s="16" t="s">
        <v>25</v>
      </c>
      <c r="AN35" s="12" t="s">
        <v>26</v>
      </c>
      <c r="AO35" s="13" t="s">
        <v>18</v>
      </c>
      <c r="AP35" s="12" t="s">
        <v>25</v>
      </c>
      <c r="AQ35" s="12" t="s">
        <v>26</v>
      </c>
      <c r="AR35" s="13" t="s">
        <v>18</v>
      </c>
      <c r="AS35" s="12" t="s">
        <v>25</v>
      </c>
      <c r="AT35" s="12" t="s">
        <v>26</v>
      </c>
      <c r="AU35" s="13" t="s">
        <v>18</v>
      </c>
      <c r="AV35" s="12" t="s">
        <v>25</v>
      </c>
      <c r="AW35" s="12" t="s">
        <v>26</v>
      </c>
      <c r="AX35" s="46" t="s">
        <v>18</v>
      </c>
      <c r="AY35" s="47" t="s">
        <v>25</v>
      </c>
      <c r="AZ35" s="47" t="s">
        <v>26</v>
      </c>
      <c r="BB35" s="20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0"/>
    </row>
    <row r="36" spans="2:69" ht="15.75" customHeight="1">
      <c r="B36" s="18"/>
      <c r="C36" s="26"/>
      <c r="D36" s="105"/>
      <c r="E36" s="26"/>
      <c r="F36" s="64"/>
      <c r="G36" s="106"/>
      <c r="H36" s="17"/>
      <c r="I36" s="17"/>
      <c r="J36" s="17"/>
      <c r="K36" s="49"/>
      <c r="L36" s="50"/>
      <c r="M36" s="50"/>
      <c r="N36" s="28"/>
      <c r="Z36" s="6"/>
      <c r="AA36" s="5"/>
      <c r="BB36" s="20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0"/>
    </row>
    <row r="37" spans="3:69" ht="15.75" customHeight="1">
      <c r="C37" s="5"/>
      <c r="D37" s="105"/>
      <c r="E37" s="5"/>
      <c r="F37" s="64"/>
      <c r="G37" s="106"/>
      <c r="H37" s="27"/>
      <c r="I37" s="27"/>
      <c r="J37" s="27"/>
      <c r="K37" s="50"/>
      <c r="L37" s="50"/>
      <c r="M37" s="50"/>
      <c r="N37" s="51"/>
      <c r="Y37" s="36" t="s">
        <v>62</v>
      </c>
      <c r="Z37" s="6"/>
      <c r="AA37" s="5">
        <v>1700</v>
      </c>
      <c r="AB37" s="1">
        <v>1690</v>
      </c>
      <c r="AC37" s="1">
        <f>SUM(AD37:AE37)</f>
        <v>67098</v>
      </c>
      <c r="AD37" s="1">
        <v>33720</v>
      </c>
      <c r="AE37" s="1">
        <v>33378</v>
      </c>
      <c r="AF37" s="1">
        <f>SUM(AG37:AH37)</f>
        <v>66853</v>
      </c>
      <c r="AG37" s="1">
        <v>33653</v>
      </c>
      <c r="AH37" s="1">
        <v>33200</v>
      </c>
      <c r="AI37" s="1">
        <f>+AM37+AN37</f>
        <v>22932</v>
      </c>
      <c r="AM37" s="1">
        <v>11618</v>
      </c>
      <c r="AN37" s="1">
        <v>11314</v>
      </c>
      <c r="AO37" s="1">
        <f>SUM(AP37:AQ37)</f>
        <v>21886</v>
      </c>
      <c r="AP37" s="1">
        <v>10901</v>
      </c>
      <c r="AQ37" s="1">
        <v>10985</v>
      </c>
      <c r="AR37" s="1">
        <f>SUM(AS37:AT37)</f>
        <v>21822</v>
      </c>
      <c r="AS37" s="1">
        <v>10954</v>
      </c>
      <c r="AT37" s="1">
        <v>10868</v>
      </c>
      <c r="AU37" s="1">
        <f>SUM(AV37:AW37)</f>
        <v>213</v>
      </c>
      <c r="AV37" s="1">
        <v>180</v>
      </c>
      <c r="AW37" s="1">
        <v>33</v>
      </c>
      <c r="AX37" s="1">
        <f>SUM(AY37:AZ37)</f>
        <v>245</v>
      </c>
      <c r="AY37" s="1">
        <v>67</v>
      </c>
      <c r="AZ37" s="1">
        <v>178</v>
      </c>
      <c r="BB37" s="20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0"/>
    </row>
    <row r="38" spans="2:69" ht="15.75" customHeight="1">
      <c r="B38" s="5"/>
      <c r="C38" s="5"/>
      <c r="D38" s="105"/>
      <c r="E38" s="5"/>
      <c r="F38" s="64"/>
      <c r="G38" s="106"/>
      <c r="H38" s="5"/>
      <c r="I38" s="5"/>
      <c r="J38" s="5"/>
      <c r="K38" s="28"/>
      <c r="L38" s="27"/>
      <c r="M38" s="27"/>
      <c r="N38" s="27"/>
      <c r="Y38" s="37" t="s">
        <v>63</v>
      </c>
      <c r="Z38" s="6"/>
      <c r="AA38" s="5">
        <v>1696</v>
      </c>
      <c r="AB38" s="1">
        <v>1686</v>
      </c>
      <c r="AC38" s="1">
        <f>SUM(AD38:AE38)</f>
        <v>66059</v>
      </c>
      <c r="AD38" s="1">
        <v>33117</v>
      </c>
      <c r="AE38" s="1">
        <v>32942</v>
      </c>
      <c r="AF38" s="1">
        <f>SUM(AG38:AH38)</f>
        <v>65829</v>
      </c>
      <c r="AG38" s="1">
        <v>33059</v>
      </c>
      <c r="AH38" s="1">
        <v>32770</v>
      </c>
      <c r="AI38" s="1">
        <f>+AM38+AN38</f>
        <v>22116</v>
      </c>
      <c r="AM38" s="1">
        <v>11244</v>
      </c>
      <c r="AN38" s="1">
        <v>10872</v>
      </c>
      <c r="AO38" s="1">
        <f>SUM(AP38:AQ38)</f>
        <v>22267</v>
      </c>
      <c r="AP38" s="1">
        <v>11172</v>
      </c>
      <c r="AQ38" s="1">
        <v>11095</v>
      </c>
      <c r="AR38" s="1">
        <f>SUM(AS38:AT38)</f>
        <v>21275</v>
      </c>
      <c r="AS38" s="1">
        <v>10508</v>
      </c>
      <c r="AT38" s="1">
        <v>10767</v>
      </c>
      <c r="AU38" s="1">
        <f>SUM(AV38:AW38)</f>
        <v>171</v>
      </c>
      <c r="AV38" s="1">
        <v>135</v>
      </c>
      <c r="AW38" s="1">
        <v>36</v>
      </c>
      <c r="AX38" s="1">
        <f>SUM(AY38:AZ38)</f>
        <v>230</v>
      </c>
      <c r="AY38" s="1">
        <v>58</v>
      </c>
      <c r="AZ38" s="1">
        <v>172</v>
      </c>
      <c r="BB38" s="20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0"/>
    </row>
    <row r="39" spans="2:69" ht="15.7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Y39" s="37" t="s">
        <v>64</v>
      </c>
      <c r="Z39" s="6"/>
      <c r="AA39" s="5">
        <v>1680</v>
      </c>
      <c r="AB39" s="1">
        <v>1669</v>
      </c>
      <c r="AC39" s="1">
        <f>SUM(AD39:AE39)</f>
        <v>64785</v>
      </c>
      <c r="AD39" s="1">
        <v>32439</v>
      </c>
      <c r="AE39" s="1">
        <v>32346</v>
      </c>
      <c r="AF39" s="1">
        <f>SUM(AG39:AH39)</f>
        <v>64533</v>
      </c>
      <c r="AG39" s="1">
        <v>32395</v>
      </c>
      <c r="AH39" s="1">
        <v>32138</v>
      </c>
      <c r="AI39" s="1">
        <f>+AM39+AN39</f>
        <v>21208</v>
      </c>
      <c r="AM39" s="1">
        <v>10669</v>
      </c>
      <c r="AN39" s="1">
        <v>10539</v>
      </c>
      <c r="AO39" s="1">
        <f>SUM(AP39:AQ39)</f>
        <v>21478</v>
      </c>
      <c r="AP39" s="1">
        <v>10783</v>
      </c>
      <c r="AQ39" s="1">
        <v>10695</v>
      </c>
      <c r="AR39" s="1">
        <f>SUM(AS39:AT39)</f>
        <v>21692</v>
      </c>
      <c r="AS39" s="1">
        <v>10831</v>
      </c>
      <c r="AT39" s="1">
        <v>10861</v>
      </c>
      <c r="AU39" s="1">
        <f>SUM(AV39:AW39)</f>
        <v>155</v>
      </c>
      <c r="AV39" s="1">
        <v>112</v>
      </c>
      <c r="AW39" s="1">
        <v>43</v>
      </c>
      <c r="AX39" s="1">
        <f>SUM(AY39:AZ39)</f>
        <v>252</v>
      </c>
      <c r="AY39" s="1">
        <v>44</v>
      </c>
      <c r="AZ39" s="1">
        <v>208</v>
      </c>
      <c r="BB39" s="20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0"/>
    </row>
    <row r="40" spans="3:69" ht="15.75" customHeight="1">
      <c r="C40" s="5"/>
      <c r="D40" s="27"/>
      <c r="E40" s="5"/>
      <c r="F40" s="5"/>
      <c r="G40" s="5"/>
      <c r="H40" s="5"/>
      <c r="I40" s="5"/>
      <c r="J40" s="5"/>
      <c r="K40" s="5"/>
      <c r="L40" s="5"/>
      <c r="M40" s="5"/>
      <c r="N40" s="5"/>
      <c r="Y40" s="37" t="s">
        <v>65</v>
      </c>
      <c r="Z40" s="6"/>
      <c r="AA40" s="5">
        <v>1661</v>
      </c>
      <c r="AB40" s="1">
        <v>1657</v>
      </c>
      <c r="AC40" s="1">
        <v>62787</v>
      </c>
      <c r="AD40" s="1">
        <v>31434</v>
      </c>
      <c r="AE40" s="1">
        <v>31353</v>
      </c>
      <c r="AF40" s="1">
        <v>62481</v>
      </c>
      <c r="AG40" s="1">
        <v>31381</v>
      </c>
      <c r="AH40" s="1">
        <v>31100</v>
      </c>
      <c r="AI40" s="1">
        <v>21032</v>
      </c>
      <c r="AM40" s="1">
        <v>10749</v>
      </c>
      <c r="AN40" s="1">
        <v>10283</v>
      </c>
      <c r="AO40" s="1">
        <v>20409</v>
      </c>
      <c r="AP40" s="1">
        <v>10101</v>
      </c>
      <c r="AQ40" s="1">
        <v>10308</v>
      </c>
      <c r="AR40" s="1">
        <v>20860</v>
      </c>
      <c r="AS40" s="1">
        <v>10411</v>
      </c>
      <c r="AT40" s="1">
        <v>10449</v>
      </c>
      <c r="AU40" s="1">
        <v>180</v>
      </c>
      <c r="AV40" s="1">
        <v>120</v>
      </c>
      <c r="AW40" s="1">
        <v>60</v>
      </c>
      <c r="AX40" s="1">
        <v>306</v>
      </c>
      <c r="AY40" s="1">
        <v>53</v>
      </c>
      <c r="AZ40" s="1">
        <v>253</v>
      </c>
      <c r="BB40" s="20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0"/>
    </row>
    <row r="41" spans="3:69" ht="15.75" customHeight="1">
      <c r="C41" s="5"/>
      <c r="D41" s="43"/>
      <c r="E41" s="5"/>
      <c r="F41" s="5"/>
      <c r="G41" s="5"/>
      <c r="H41" s="5"/>
      <c r="I41" s="5"/>
      <c r="J41" s="5"/>
      <c r="K41" s="5"/>
      <c r="L41" s="5"/>
      <c r="M41" s="5"/>
      <c r="N41" s="5"/>
      <c r="Y41" s="38"/>
      <c r="Z41" s="6"/>
      <c r="AA41" s="5"/>
      <c r="BB41" s="20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0"/>
    </row>
    <row r="42" spans="3:69" ht="15.75" customHeight="1">
      <c r="C42" s="5"/>
      <c r="D42" s="43"/>
      <c r="E42" s="5"/>
      <c r="F42" s="5"/>
      <c r="G42" s="5"/>
      <c r="H42" s="5"/>
      <c r="I42" s="5"/>
      <c r="J42" s="5"/>
      <c r="K42" s="5"/>
      <c r="L42" s="5"/>
      <c r="M42" s="5"/>
      <c r="N42" s="5"/>
      <c r="Y42" s="37" t="s">
        <v>66</v>
      </c>
      <c r="Z42" s="6"/>
      <c r="AA42" s="5">
        <f aca="true" t="shared" si="6" ref="AA42:AJ42">SUM(AA44,AA48)</f>
        <v>1640</v>
      </c>
      <c r="AB42" s="5">
        <f t="shared" si="6"/>
        <v>1628</v>
      </c>
      <c r="AC42" s="5">
        <f t="shared" si="6"/>
        <v>61091</v>
      </c>
      <c r="AD42" s="5">
        <f t="shared" si="6"/>
        <v>30660</v>
      </c>
      <c r="AE42" s="5">
        <f t="shared" si="6"/>
        <v>30431</v>
      </c>
      <c r="AF42" s="5">
        <f t="shared" si="6"/>
        <v>60768</v>
      </c>
      <c r="AG42" s="5">
        <f t="shared" si="6"/>
        <v>30597</v>
      </c>
      <c r="AH42" s="5">
        <f t="shared" si="6"/>
        <v>30171</v>
      </c>
      <c r="AI42" s="5">
        <f t="shared" si="6"/>
        <v>20613</v>
      </c>
      <c r="AM42" s="1">
        <f aca="true" t="shared" si="7" ref="AM42:AZ42">SUM(AM44,AM48)</f>
        <v>10528</v>
      </c>
      <c r="AN42" s="1">
        <f t="shared" si="7"/>
        <v>10085</v>
      </c>
      <c r="AO42" s="1">
        <f t="shared" si="7"/>
        <v>20193</v>
      </c>
      <c r="AP42" s="1">
        <f t="shared" si="7"/>
        <v>10196</v>
      </c>
      <c r="AQ42" s="1">
        <f t="shared" si="7"/>
        <v>9997</v>
      </c>
      <c r="AR42" s="1">
        <f t="shared" si="7"/>
        <v>19813</v>
      </c>
      <c r="AS42" s="1">
        <f t="shared" si="7"/>
        <v>9766</v>
      </c>
      <c r="AT42" s="1">
        <f t="shared" si="7"/>
        <v>10047</v>
      </c>
      <c r="AU42" s="1">
        <f t="shared" si="7"/>
        <v>149</v>
      </c>
      <c r="AV42" s="1">
        <f t="shared" si="7"/>
        <v>107</v>
      </c>
      <c r="AW42" s="1">
        <f t="shared" si="7"/>
        <v>42</v>
      </c>
      <c r="AX42" s="1">
        <f t="shared" si="7"/>
        <v>323</v>
      </c>
      <c r="AY42" s="1">
        <f t="shared" si="7"/>
        <v>63</v>
      </c>
      <c r="AZ42" s="1">
        <f t="shared" si="7"/>
        <v>260</v>
      </c>
      <c r="BB42" s="20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0"/>
    </row>
    <row r="43" spans="3:69" ht="15.75" customHeight="1">
      <c r="C43" s="5"/>
      <c r="D43" s="43"/>
      <c r="E43" s="5"/>
      <c r="F43" s="5"/>
      <c r="G43" s="5"/>
      <c r="H43" s="5"/>
      <c r="I43" s="5"/>
      <c r="J43" s="5"/>
      <c r="K43" s="5"/>
      <c r="L43" s="5"/>
      <c r="M43" s="5"/>
      <c r="N43" s="5"/>
      <c r="Z43" s="6"/>
      <c r="AA43" s="5"/>
      <c r="BB43" s="20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0"/>
    </row>
    <row r="44" spans="3:69" ht="15.75" customHeight="1">
      <c r="C44" s="5"/>
      <c r="D44" s="44"/>
      <c r="E44" s="5"/>
      <c r="F44" s="5"/>
      <c r="G44" s="5"/>
      <c r="H44" s="5"/>
      <c r="I44" s="5"/>
      <c r="J44" s="5"/>
      <c r="K44" s="5"/>
      <c r="L44" s="5"/>
      <c r="M44" s="5"/>
      <c r="N44" s="5"/>
      <c r="Y44" s="36" t="s">
        <v>36</v>
      </c>
      <c r="Z44" s="6"/>
      <c r="AA44" s="5">
        <f aca="true" t="shared" si="8" ref="AA44:AJ44">SUM(AA45:AA46)</f>
        <v>1578</v>
      </c>
      <c r="AB44" s="5">
        <f t="shared" si="8"/>
        <v>1566</v>
      </c>
      <c r="AC44" s="5">
        <f t="shared" si="8"/>
        <v>59935</v>
      </c>
      <c r="AD44" s="5">
        <f t="shared" si="8"/>
        <v>29917</v>
      </c>
      <c r="AE44" s="5">
        <f t="shared" si="8"/>
        <v>30018</v>
      </c>
      <c r="AF44" s="5">
        <f t="shared" si="8"/>
        <v>59612</v>
      </c>
      <c r="AG44" s="5">
        <f t="shared" si="8"/>
        <v>29854</v>
      </c>
      <c r="AH44" s="5">
        <f t="shared" si="8"/>
        <v>29758</v>
      </c>
      <c r="AI44" s="5">
        <f t="shared" si="8"/>
        <v>20173</v>
      </c>
      <c r="AM44" s="1">
        <f aca="true" t="shared" si="9" ref="AM44:AT44">SUM(AM45:AM46)</f>
        <v>10247</v>
      </c>
      <c r="AN44" s="1">
        <f t="shared" si="9"/>
        <v>9926</v>
      </c>
      <c r="AO44" s="1">
        <f t="shared" si="9"/>
        <v>19862</v>
      </c>
      <c r="AP44" s="1">
        <f t="shared" si="9"/>
        <v>9985</v>
      </c>
      <c r="AQ44" s="1">
        <f t="shared" si="9"/>
        <v>9877</v>
      </c>
      <c r="AR44" s="1">
        <f t="shared" si="9"/>
        <v>19577</v>
      </c>
      <c r="AS44" s="1">
        <f t="shared" si="9"/>
        <v>9622</v>
      </c>
      <c r="AT44" s="1">
        <f t="shared" si="9"/>
        <v>9955</v>
      </c>
      <c r="AU44" s="9" t="s">
        <v>35</v>
      </c>
      <c r="AV44" s="9" t="s">
        <v>35</v>
      </c>
      <c r="AW44" s="9" t="s">
        <v>35</v>
      </c>
      <c r="AX44" s="1">
        <f>SUM(AX45:AX46)</f>
        <v>323</v>
      </c>
      <c r="AY44" s="1">
        <f>SUM(AY45:AY46)</f>
        <v>63</v>
      </c>
      <c r="AZ44" s="1">
        <f>SUM(AZ45:AZ46)</f>
        <v>260</v>
      </c>
      <c r="BB44" s="20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0"/>
    </row>
    <row r="45" spans="3:69" ht="15.75" customHeight="1">
      <c r="C45" s="5"/>
      <c r="D45" s="43"/>
      <c r="E45" s="5"/>
      <c r="F45" s="5"/>
      <c r="G45" s="5"/>
      <c r="H45" s="5"/>
      <c r="I45" s="5"/>
      <c r="J45" s="5"/>
      <c r="K45" s="5"/>
      <c r="L45" s="5"/>
      <c r="M45" s="5"/>
      <c r="N45" s="5"/>
      <c r="Y45" s="9" t="s">
        <v>37</v>
      </c>
      <c r="Z45" s="6"/>
      <c r="AA45" s="5">
        <v>1119</v>
      </c>
      <c r="AB45" s="1">
        <v>1115</v>
      </c>
      <c r="AC45" s="1">
        <v>41675</v>
      </c>
      <c r="AD45" s="1">
        <v>21519</v>
      </c>
      <c r="AE45" s="1">
        <v>20156</v>
      </c>
      <c r="AF45" s="1">
        <f>SUM(AG45:AH45)</f>
        <v>41659</v>
      </c>
      <c r="AG45" s="1">
        <v>21504</v>
      </c>
      <c r="AH45" s="1">
        <v>20155</v>
      </c>
      <c r="AI45" s="1">
        <f>+AM45+AN45</f>
        <v>14199</v>
      </c>
      <c r="AM45" s="1">
        <v>7319</v>
      </c>
      <c r="AN45" s="1">
        <v>6880</v>
      </c>
      <c r="AO45" s="1">
        <f>SUM(AP45:AQ45)</f>
        <v>13894</v>
      </c>
      <c r="AP45" s="1">
        <v>7246</v>
      </c>
      <c r="AQ45" s="1">
        <v>6648</v>
      </c>
      <c r="AR45" s="1">
        <f>SUM(AS45:AT45)</f>
        <v>13566</v>
      </c>
      <c r="AS45" s="1">
        <v>6939</v>
      </c>
      <c r="AT45" s="1">
        <v>6627</v>
      </c>
      <c r="AU45" s="9" t="s">
        <v>35</v>
      </c>
      <c r="AV45" s="9" t="s">
        <v>35</v>
      </c>
      <c r="AW45" s="9" t="s">
        <v>35</v>
      </c>
      <c r="AX45" s="1">
        <f>SUM(AY45:AZ45)</f>
        <v>16</v>
      </c>
      <c r="AY45" s="1">
        <v>15</v>
      </c>
      <c r="AZ45" s="9">
        <v>1</v>
      </c>
      <c r="BB45" s="20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0"/>
    </row>
    <row r="46" spans="3:69" ht="15.75" customHeigh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Y46" s="9" t="s">
        <v>38</v>
      </c>
      <c r="Z46" s="6"/>
      <c r="AA46" s="5">
        <v>459</v>
      </c>
      <c r="AB46" s="1">
        <v>451</v>
      </c>
      <c r="AC46" s="1">
        <v>18260</v>
      </c>
      <c r="AD46" s="1">
        <v>8398</v>
      </c>
      <c r="AE46" s="1">
        <v>9862</v>
      </c>
      <c r="AF46" s="1">
        <f>SUM(AG46:AH46)</f>
        <v>17953</v>
      </c>
      <c r="AG46" s="1">
        <v>8350</v>
      </c>
      <c r="AH46" s="1">
        <v>9603</v>
      </c>
      <c r="AI46" s="1">
        <f>+AM46+AN46</f>
        <v>5974</v>
      </c>
      <c r="AM46" s="1">
        <v>2928</v>
      </c>
      <c r="AN46" s="1">
        <v>3046</v>
      </c>
      <c r="AO46" s="1">
        <f>SUM(AP46:AQ46)</f>
        <v>5968</v>
      </c>
      <c r="AP46" s="1">
        <v>2739</v>
      </c>
      <c r="AQ46" s="1">
        <v>3229</v>
      </c>
      <c r="AR46" s="1">
        <f>SUM(AS46:AT46)</f>
        <v>6011</v>
      </c>
      <c r="AS46" s="1">
        <v>2683</v>
      </c>
      <c r="AT46" s="1">
        <v>3328</v>
      </c>
      <c r="AU46" s="9" t="s">
        <v>35</v>
      </c>
      <c r="AV46" s="9" t="s">
        <v>35</v>
      </c>
      <c r="AW46" s="9" t="s">
        <v>35</v>
      </c>
      <c r="AX46" s="1">
        <f>SUM(AY46:AZ46)</f>
        <v>307</v>
      </c>
      <c r="AY46" s="1">
        <v>48</v>
      </c>
      <c r="AZ46" s="1">
        <v>259</v>
      </c>
      <c r="BB46" s="20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0"/>
    </row>
    <row r="47" spans="3:69" ht="15.75" customHeight="1">
      <c r="C47" s="5"/>
      <c r="D47" s="27"/>
      <c r="E47" s="5"/>
      <c r="F47" s="5"/>
      <c r="G47" s="5"/>
      <c r="H47" s="5"/>
      <c r="I47" s="5"/>
      <c r="J47" s="5"/>
      <c r="K47" s="5"/>
      <c r="L47" s="5"/>
      <c r="M47" s="5"/>
      <c r="N47" s="5"/>
      <c r="Z47" s="6"/>
      <c r="AA47" s="5"/>
      <c r="BB47" s="20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0"/>
    </row>
    <row r="48" spans="3:69" ht="15.75" customHeight="1">
      <c r="C48" s="5"/>
      <c r="D48" s="29"/>
      <c r="E48" s="5"/>
      <c r="F48" s="5"/>
      <c r="G48" s="5"/>
      <c r="H48" s="5"/>
      <c r="I48" s="5"/>
      <c r="J48" s="5"/>
      <c r="K48" s="5"/>
      <c r="L48" s="5"/>
      <c r="M48" s="5"/>
      <c r="N48" s="5"/>
      <c r="Y48" s="36" t="s">
        <v>39</v>
      </c>
      <c r="Z48" s="6"/>
      <c r="AA48" s="5">
        <f aca="true" t="shared" si="10" ref="AA48:AI48">AA49</f>
        <v>62</v>
      </c>
      <c r="AB48" s="5">
        <f t="shared" si="10"/>
        <v>62</v>
      </c>
      <c r="AC48" s="5">
        <f t="shared" si="10"/>
        <v>1156</v>
      </c>
      <c r="AD48" s="5">
        <f t="shared" si="10"/>
        <v>743</v>
      </c>
      <c r="AE48" s="5">
        <f t="shared" si="10"/>
        <v>413</v>
      </c>
      <c r="AF48" s="5">
        <f t="shared" si="10"/>
        <v>1156</v>
      </c>
      <c r="AG48" s="5">
        <f t="shared" si="10"/>
        <v>743</v>
      </c>
      <c r="AH48" s="5">
        <f t="shared" si="10"/>
        <v>413</v>
      </c>
      <c r="AI48" s="5">
        <f t="shared" si="10"/>
        <v>440</v>
      </c>
      <c r="AM48" s="1">
        <f aca="true" t="shared" si="11" ref="AM48:AW48">AM49</f>
        <v>281</v>
      </c>
      <c r="AN48" s="1">
        <f t="shared" si="11"/>
        <v>159</v>
      </c>
      <c r="AO48" s="1">
        <f t="shared" si="11"/>
        <v>331</v>
      </c>
      <c r="AP48" s="1">
        <f t="shared" si="11"/>
        <v>211</v>
      </c>
      <c r="AQ48" s="1">
        <f t="shared" si="11"/>
        <v>120</v>
      </c>
      <c r="AR48" s="1">
        <f t="shared" si="11"/>
        <v>236</v>
      </c>
      <c r="AS48" s="1">
        <f t="shared" si="11"/>
        <v>144</v>
      </c>
      <c r="AT48" s="1">
        <f t="shared" si="11"/>
        <v>92</v>
      </c>
      <c r="AU48" s="1">
        <f t="shared" si="11"/>
        <v>149</v>
      </c>
      <c r="AV48" s="1">
        <f t="shared" si="11"/>
        <v>107</v>
      </c>
      <c r="AW48" s="1">
        <f t="shared" si="11"/>
        <v>42</v>
      </c>
      <c r="AX48" s="9" t="s">
        <v>35</v>
      </c>
      <c r="AY48" s="9" t="s">
        <v>35</v>
      </c>
      <c r="AZ48" s="9" t="s">
        <v>35</v>
      </c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</row>
    <row r="49" spans="3:69" ht="15.75" customHeight="1">
      <c r="C49" s="5"/>
      <c r="D49" s="29"/>
      <c r="E49" s="5"/>
      <c r="F49" s="5"/>
      <c r="G49" s="5"/>
      <c r="H49" s="5"/>
      <c r="I49" s="5"/>
      <c r="J49" s="5"/>
      <c r="K49" s="5"/>
      <c r="L49" s="5"/>
      <c r="M49" s="5"/>
      <c r="N49" s="5"/>
      <c r="Y49" s="9" t="s">
        <v>37</v>
      </c>
      <c r="Z49" s="6"/>
      <c r="AA49" s="5">
        <v>62</v>
      </c>
      <c r="AB49" s="1">
        <v>62</v>
      </c>
      <c r="AC49" s="1">
        <f>SUM(AD49:AE49)</f>
        <v>1156</v>
      </c>
      <c r="AD49" s="1">
        <v>743</v>
      </c>
      <c r="AE49" s="1">
        <v>413</v>
      </c>
      <c r="AF49" s="1">
        <f>SUM(AG49:AH49)</f>
        <v>1156</v>
      </c>
      <c r="AG49" s="1">
        <v>743</v>
      </c>
      <c r="AH49" s="1">
        <v>413</v>
      </c>
      <c r="AI49" s="1">
        <f>+AM49+AN49</f>
        <v>440</v>
      </c>
      <c r="AM49" s="1">
        <v>281</v>
      </c>
      <c r="AN49" s="1">
        <v>159</v>
      </c>
      <c r="AO49" s="1">
        <f>SUM(AP49:AQ49)</f>
        <v>331</v>
      </c>
      <c r="AP49" s="1">
        <v>211</v>
      </c>
      <c r="AQ49" s="1">
        <v>120</v>
      </c>
      <c r="AR49" s="1">
        <f>SUM(AS49:AT49)</f>
        <v>236</v>
      </c>
      <c r="AS49" s="1">
        <v>144</v>
      </c>
      <c r="AT49" s="1">
        <v>92</v>
      </c>
      <c r="AU49" s="1">
        <f>SUM(AV49:AW49)</f>
        <v>149</v>
      </c>
      <c r="AV49" s="1">
        <v>107</v>
      </c>
      <c r="AW49" s="1">
        <v>42</v>
      </c>
      <c r="AX49" s="9" t="s">
        <v>35</v>
      </c>
      <c r="AY49" s="9" t="s">
        <v>35</v>
      </c>
      <c r="AZ49" s="9" t="s">
        <v>35</v>
      </c>
      <c r="BB49" s="20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20"/>
    </row>
    <row r="50" spans="3:69" ht="15.75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Z50" s="6"/>
      <c r="AA50" s="5"/>
      <c r="BB50" s="20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20"/>
    </row>
    <row r="51" spans="3:52" ht="15.75" customHeight="1">
      <c r="C51" s="5"/>
      <c r="D51" s="27"/>
      <c r="E51" s="5"/>
      <c r="F51" s="5"/>
      <c r="G51" s="5"/>
      <c r="H51" s="5"/>
      <c r="I51" s="5"/>
      <c r="J51" s="5"/>
      <c r="K51" s="5"/>
      <c r="L51" s="5"/>
      <c r="M51" s="5"/>
      <c r="N51" s="5"/>
      <c r="Y51" s="9" t="s">
        <v>40</v>
      </c>
      <c r="Z51" s="6"/>
      <c r="AA51" s="29" t="s">
        <v>35</v>
      </c>
      <c r="AB51" s="9" t="s">
        <v>35</v>
      </c>
      <c r="AC51" s="1">
        <f>SUM(AD51:AE51)</f>
        <v>3381</v>
      </c>
      <c r="AD51" s="1">
        <v>1792</v>
      </c>
      <c r="AE51" s="1">
        <v>1589</v>
      </c>
      <c r="AF51" s="9" t="s">
        <v>35</v>
      </c>
      <c r="AG51" s="9" t="s">
        <v>35</v>
      </c>
      <c r="AH51" s="9" t="s">
        <v>35</v>
      </c>
      <c r="AI51" s="9" t="s">
        <v>35</v>
      </c>
      <c r="AM51" s="9" t="s">
        <v>35</v>
      </c>
      <c r="AN51" s="9" t="s">
        <v>35</v>
      </c>
      <c r="AO51" s="9" t="s">
        <v>35</v>
      </c>
      <c r="AP51" s="9" t="s">
        <v>35</v>
      </c>
      <c r="AQ51" s="9" t="s">
        <v>35</v>
      </c>
      <c r="AR51" s="9" t="s">
        <v>35</v>
      </c>
      <c r="AS51" s="9" t="s">
        <v>35</v>
      </c>
      <c r="AT51" s="9" t="s">
        <v>35</v>
      </c>
      <c r="AU51" s="9" t="s">
        <v>35</v>
      </c>
      <c r="AV51" s="9" t="s">
        <v>35</v>
      </c>
      <c r="AW51" s="9" t="s">
        <v>35</v>
      </c>
      <c r="AX51" s="9" t="s">
        <v>35</v>
      </c>
      <c r="AY51" s="9" t="s">
        <v>35</v>
      </c>
      <c r="AZ51" s="9" t="s">
        <v>35</v>
      </c>
    </row>
    <row r="52" spans="3:52" ht="15.75" customHeight="1" thickBot="1">
      <c r="C52" s="5"/>
      <c r="D52" s="29"/>
      <c r="E52" s="5"/>
      <c r="F52" s="5"/>
      <c r="G52" s="5"/>
      <c r="H52" s="5"/>
      <c r="I52" s="5"/>
      <c r="J52" s="5"/>
      <c r="K52" s="5"/>
      <c r="L52" s="5"/>
      <c r="M52" s="5"/>
      <c r="N52" s="5"/>
      <c r="X52" s="5"/>
      <c r="Y52" s="4"/>
      <c r="Z52" s="10"/>
      <c r="AA52" s="4"/>
      <c r="AB52" s="4"/>
      <c r="AC52" s="4"/>
      <c r="AD52" s="4"/>
      <c r="AE52" s="4"/>
      <c r="AF52" s="4"/>
      <c r="AG52" s="4"/>
      <c r="AH52" s="4"/>
      <c r="AI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</row>
    <row r="53" spans="3:25" ht="15.75" customHeight="1"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X53" s="5"/>
      <c r="Y53" s="1" t="s">
        <v>42</v>
      </c>
    </row>
    <row r="54" spans="3:14" ht="15.75" customHeight="1">
      <c r="C54" s="5"/>
      <c r="D54" s="29"/>
      <c r="E54" s="5"/>
      <c r="F54" s="29"/>
      <c r="G54" s="29"/>
      <c r="H54" s="5"/>
      <c r="I54" s="5"/>
      <c r="J54" s="5"/>
      <c r="K54" s="29"/>
      <c r="L54" s="29"/>
      <c r="M54" s="29"/>
      <c r="N54" s="29"/>
    </row>
    <row r="55" spans="2:52" ht="15.75" customHeight="1" thickBo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X55" s="5"/>
      <c r="Y55" s="4" t="s">
        <v>3</v>
      </c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 t="s">
        <v>4</v>
      </c>
    </row>
    <row r="56" spans="3:52" ht="15.75" customHeight="1"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X56" s="5"/>
      <c r="Z56" s="6"/>
      <c r="AA56" s="65" t="s">
        <v>7</v>
      </c>
      <c r="AB56" s="66"/>
      <c r="AC56" s="53" t="s">
        <v>8</v>
      </c>
      <c r="AD56" s="58"/>
      <c r="AE56" s="54" t="s">
        <v>68</v>
      </c>
      <c r="AF56" s="61"/>
      <c r="AG56" s="61"/>
      <c r="AH56" s="61"/>
      <c r="AI56" s="61"/>
      <c r="AJ56" s="61"/>
      <c r="AM56" s="98" t="s">
        <v>77</v>
      </c>
      <c r="AN56" s="110"/>
      <c r="AO56" s="62" t="s">
        <v>76</v>
      </c>
      <c r="AP56" s="113"/>
      <c r="AQ56" s="113"/>
      <c r="AR56" s="113"/>
      <c r="AS56" s="113"/>
      <c r="AT56" s="114"/>
      <c r="AU56" s="93" t="s">
        <v>78</v>
      </c>
      <c r="AV56" s="110"/>
      <c r="AW56" s="93" t="s">
        <v>79</v>
      </c>
      <c r="AX56" s="110"/>
      <c r="AY56" s="69" t="s">
        <v>69</v>
      </c>
      <c r="AZ56" s="107"/>
    </row>
    <row r="57" spans="3:52" ht="18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X57" s="5"/>
      <c r="Y57" s="32" t="s">
        <v>9</v>
      </c>
      <c r="Z57" s="6"/>
      <c r="AA57" s="67"/>
      <c r="AB57" s="68"/>
      <c r="AC57" s="59"/>
      <c r="AD57" s="60"/>
      <c r="AE57" s="15" t="s">
        <v>18</v>
      </c>
      <c r="AF57" s="11"/>
      <c r="AG57" s="15" t="s">
        <v>19</v>
      </c>
      <c r="AH57" s="11"/>
      <c r="AI57" s="15" t="s">
        <v>20</v>
      </c>
      <c r="AJ57" s="11"/>
      <c r="AK57" s="5"/>
      <c r="AM57" s="111"/>
      <c r="AN57" s="112"/>
      <c r="AO57" s="15" t="s">
        <v>18</v>
      </c>
      <c r="AP57" s="11"/>
      <c r="AQ57" s="15" t="s">
        <v>49</v>
      </c>
      <c r="AR57" s="11"/>
      <c r="AS57" s="15" t="s">
        <v>50</v>
      </c>
      <c r="AT57" s="11"/>
      <c r="AU57" s="115"/>
      <c r="AV57" s="112"/>
      <c r="AW57" s="115"/>
      <c r="AX57" s="112"/>
      <c r="AY57" s="108"/>
      <c r="AZ57" s="109"/>
    </row>
    <row r="58" spans="24:52" ht="17.25" customHeight="1">
      <c r="X58" s="5"/>
      <c r="Y58" s="7"/>
      <c r="Z58" s="8"/>
      <c r="AA58" s="14" t="s">
        <v>18</v>
      </c>
      <c r="AB58" s="22" t="s">
        <v>27</v>
      </c>
      <c r="AC58" s="13" t="s">
        <v>18</v>
      </c>
      <c r="AD58" s="22" t="s">
        <v>27</v>
      </c>
      <c r="AE58" s="13" t="s">
        <v>18</v>
      </c>
      <c r="AF58" s="22" t="s">
        <v>27</v>
      </c>
      <c r="AG58" s="13" t="s">
        <v>18</v>
      </c>
      <c r="AH58" s="22" t="s">
        <v>27</v>
      </c>
      <c r="AI58" s="13" t="s">
        <v>18</v>
      </c>
      <c r="AJ58" s="22" t="s">
        <v>27</v>
      </c>
      <c r="AK58" s="5"/>
      <c r="AM58" s="14" t="s">
        <v>18</v>
      </c>
      <c r="AN58" s="22" t="s">
        <v>27</v>
      </c>
      <c r="AO58" s="13" t="s">
        <v>18</v>
      </c>
      <c r="AP58" s="22" t="s">
        <v>27</v>
      </c>
      <c r="AQ58" s="13" t="s">
        <v>18</v>
      </c>
      <c r="AR58" s="22" t="s">
        <v>27</v>
      </c>
      <c r="AS58" s="13" t="s">
        <v>18</v>
      </c>
      <c r="AT58" s="22" t="s">
        <v>27</v>
      </c>
      <c r="AU58" s="13" t="s">
        <v>18</v>
      </c>
      <c r="AV58" s="22" t="s">
        <v>27</v>
      </c>
      <c r="AW58" s="13" t="s">
        <v>18</v>
      </c>
      <c r="AX58" s="22" t="s">
        <v>27</v>
      </c>
      <c r="AY58" s="13" t="s">
        <v>18</v>
      </c>
      <c r="AZ58" s="22" t="s">
        <v>27</v>
      </c>
    </row>
    <row r="59" spans="24:37" ht="21" customHeight="1">
      <c r="X59" s="5"/>
      <c r="Z59" s="6"/>
      <c r="AA59" s="5"/>
      <c r="AK59" s="5"/>
    </row>
    <row r="60" spans="24:52" ht="22.5" customHeight="1">
      <c r="X60" s="5"/>
      <c r="Y60" s="36" t="s">
        <v>70</v>
      </c>
      <c r="Z60" s="6"/>
      <c r="AA60" s="5">
        <v>66853</v>
      </c>
      <c r="AB60" s="1">
        <v>33653</v>
      </c>
      <c r="AC60" s="1">
        <v>42382</v>
      </c>
      <c r="AD60" s="1">
        <v>22220</v>
      </c>
      <c r="AE60" s="1">
        <v>3044</v>
      </c>
      <c r="AF60" s="1">
        <v>1796</v>
      </c>
      <c r="AG60" s="1">
        <v>527</v>
      </c>
      <c r="AH60" s="1">
        <v>487</v>
      </c>
      <c r="AI60" s="1">
        <v>509</v>
      </c>
      <c r="AJ60" s="1">
        <v>426</v>
      </c>
      <c r="AK60" s="5"/>
      <c r="AM60" s="1">
        <v>543</v>
      </c>
      <c r="AN60" s="1">
        <v>511</v>
      </c>
      <c r="AO60" s="1">
        <v>5846</v>
      </c>
      <c r="AP60" s="1">
        <v>5536</v>
      </c>
      <c r="AQ60" s="1">
        <v>2037</v>
      </c>
      <c r="AR60" s="1">
        <v>2029</v>
      </c>
      <c r="AS60" s="1">
        <v>589</v>
      </c>
      <c r="AT60" s="1">
        <v>586</v>
      </c>
      <c r="AU60" s="1">
        <v>12203</v>
      </c>
      <c r="AV60" s="1">
        <v>3501</v>
      </c>
      <c r="AW60" s="1">
        <v>1864</v>
      </c>
      <c r="AX60" s="9" t="s">
        <v>35</v>
      </c>
      <c r="AY60" s="1">
        <v>971</v>
      </c>
      <c r="AZ60" s="1">
        <v>89</v>
      </c>
    </row>
    <row r="61" spans="24:52" ht="24" customHeight="1">
      <c r="X61" s="5"/>
      <c r="Y61" s="37" t="s">
        <v>71</v>
      </c>
      <c r="Z61" s="6"/>
      <c r="AA61" s="5">
        <v>65829</v>
      </c>
      <c r="AB61" s="1">
        <v>33059</v>
      </c>
      <c r="AC61" s="1">
        <v>41601</v>
      </c>
      <c r="AD61" s="1">
        <v>21878</v>
      </c>
      <c r="AE61" s="1">
        <v>2979</v>
      </c>
      <c r="AF61" s="1">
        <v>1704</v>
      </c>
      <c r="AG61" s="1">
        <v>537</v>
      </c>
      <c r="AH61" s="1">
        <v>486</v>
      </c>
      <c r="AI61" s="1">
        <v>570</v>
      </c>
      <c r="AJ61" s="1">
        <v>387</v>
      </c>
      <c r="AK61" s="5"/>
      <c r="AM61" s="1">
        <v>507</v>
      </c>
      <c r="AN61" s="1">
        <v>467</v>
      </c>
      <c r="AO61" s="1">
        <v>5833</v>
      </c>
      <c r="AP61" s="1">
        <v>5501</v>
      </c>
      <c r="AQ61" s="1">
        <v>1688</v>
      </c>
      <c r="AR61" s="1">
        <v>1680</v>
      </c>
      <c r="AS61" s="1">
        <v>651</v>
      </c>
      <c r="AT61" s="1">
        <v>648</v>
      </c>
      <c r="AU61" s="1">
        <v>11986</v>
      </c>
      <c r="AV61" s="1">
        <v>3396</v>
      </c>
      <c r="AW61" s="1">
        <v>1832</v>
      </c>
      <c r="AX61" s="9">
        <v>3</v>
      </c>
      <c r="AY61" s="1">
        <v>1091</v>
      </c>
      <c r="AZ61" s="1">
        <v>110</v>
      </c>
    </row>
    <row r="62" spans="24:52" ht="15.75" customHeight="1">
      <c r="X62" s="5"/>
      <c r="Y62" s="37" t="s">
        <v>72</v>
      </c>
      <c r="Z62" s="6"/>
      <c r="AA62" s="5">
        <v>64533</v>
      </c>
      <c r="AB62" s="1">
        <v>32395</v>
      </c>
      <c r="AC62" s="1">
        <v>40457</v>
      </c>
      <c r="AD62" s="1">
        <v>21266</v>
      </c>
      <c r="AE62" s="1">
        <v>2998</v>
      </c>
      <c r="AF62" s="1">
        <v>1665</v>
      </c>
      <c r="AG62" s="1">
        <v>540</v>
      </c>
      <c r="AH62" s="1">
        <v>473</v>
      </c>
      <c r="AI62" s="1">
        <v>552</v>
      </c>
      <c r="AJ62" s="1">
        <v>344</v>
      </c>
      <c r="AK62" s="5"/>
      <c r="AM62" s="1">
        <v>472</v>
      </c>
      <c r="AN62" s="1">
        <v>434</v>
      </c>
      <c r="AO62" s="1">
        <v>5817</v>
      </c>
      <c r="AP62" s="1">
        <v>5466</v>
      </c>
      <c r="AQ62" s="1">
        <v>1702</v>
      </c>
      <c r="AR62" s="1">
        <v>1695</v>
      </c>
      <c r="AS62" s="1">
        <v>651</v>
      </c>
      <c r="AT62" s="1">
        <v>650</v>
      </c>
      <c r="AU62" s="1">
        <v>11869</v>
      </c>
      <c r="AV62" s="1">
        <v>3422</v>
      </c>
      <c r="AW62" s="1">
        <v>1774</v>
      </c>
      <c r="AX62" s="9">
        <v>3</v>
      </c>
      <c r="AY62" s="1">
        <v>1146</v>
      </c>
      <c r="AZ62" s="1">
        <v>139</v>
      </c>
    </row>
    <row r="63" spans="24:52" ht="15.75" customHeight="1">
      <c r="X63" s="5"/>
      <c r="Y63" s="37" t="s">
        <v>73</v>
      </c>
      <c r="Z63" s="6"/>
      <c r="AA63" s="5">
        <v>62481</v>
      </c>
      <c r="AB63" s="1">
        <v>31381</v>
      </c>
      <c r="AC63" s="1">
        <v>38972</v>
      </c>
      <c r="AD63" s="1">
        <v>20500</v>
      </c>
      <c r="AE63" s="1">
        <v>3038</v>
      </c>
      <c r="AF63" s="1">
        <v>1645</v>
      </c>
      <c r="AG63" s="1">
        <v>540</v>
      </c>
      <c r="AH63" s="1">
        <v>462</v>
      </c>
      <c r="AI63" s="1">
        <v>559</v>
      </c>
      <c r="AJ63" s="1">
        <v>337</v>
      </c>
      <c r="AK63" s="5"/>
      <c r="AM63" s="1">
        <v>425</v>
      </c>
      <c r="AN63" s="1">
        <v>389</v>
      </c>
      <c r="AO63" s="1">
        <v>5682</v>
      </c>
      <c r="AP63" s="1">
        <v>5348</v>
      </c>
      <c r="AQ63" s="1">
        <v>1561</v>
      </c>
      <c r="AR63" s="1">
        <v>1556</v>
      </c>
      <c r="AS63" s="1">
        <v>647</v>
      </c>
      <c r="AT63" s="1">
        <v>643</v>
      </c>
      <c r="AU63" s="1">
        <v>11582</v>
      </c>
      <c r="AV63" s="1">
        <v>3369</v>
      </c>
      <c r="AW63" s="1">
        <v>1675</v>
      </c>
      <c r="AX63" s="9">
        <v>3</v>
      </c>
      <c r="AY63" s="1">
        <v>1107</v>
      </c>
      <c r="AZ63" s="1">
        <v>127</v>
      </c>
    </row>
    <row r="64" spans="24:37" ht="15.75" customHeight="1">
      <c r="X64" s="5"/>
      <c r="Y64" s="38"/>
      <c r="Z64" s="6"/>
      <c r="AA64" s="5"/>
      <c r="AK64" s="5"/>
    </row>
    <row r="65" spans="24:52" ht="15.75" customHeight="1">
      <c r="X65" s="5"/>
      <c r="Y65" s="37" t="s">
        <v>74</v>
      </c>
      <c r="Z65" s="6"/>
      <c r="AA65" s="5">
        <f aca="true" t="shared" si="12" ref="AA65:AJ65">SUM(AA67,AA71)</f>
        <v>61091</v>
      </c>
      <c r="AB65" s="5">
        <f t="shared" si="12"/>
        <v>30660</v>
      </c>
      <c r="AC65" s="5">
        <f t="shared" si="12"/>
        <v>37695</v>
      </c>
      <c r="AD65" s="5">
        <f t="shared" si="12"/>
        <v>19834</v>
      </c>
      <c r="AE65" s="5">
        <f t="shared" si="12"/>
        <v>2939</v>
      </c>
      <c r="AF65" s="5">
        <f t="shared" si="12"/>
        <v>1586</v>
      </c>
      <c r="AG65" s="5">
        <f t="shared" si="12"/>
        <v>517</v>
      </c>
      <c r="AH65" s="5">
        <f t="shared" si="12"/>
        <v>439</v>
      </c>
      <c r="AI65" s="5">
        <f t="shared" si="12"/>
        <v>529</v>
      </c>
      <c r="AJ65" s="5">
        <f t="shared" si="12"/>
        <v>345</v>
      </c>
      <c r="AK65" s="5"/>
      <c r="AM65" s="1">
        <f>SUM(AM67,AM71)</f>
        <v>404</v>
      </c>
      <c r="AN65" s="1">
        <f aca="true" t="shared" si="13" ref="AN65:AW65">SUM(AN67,AN71)</f>
        <v>369</v>
      </c>
      <c r="AO65" s="1">
        <f t="shared" si="13"/>
        <v>5604</v>
      </c>
      <c r="AP65" s="1">
        <f t="shared" si="13"/>
        <v>5253</v>
      </c>
      <c r="AQ65" s="1">
        <f t="shared" si="13"/>
        <v>1444</v>
      </c>
      <c r="AR65" s="1">
        <f t="shared" si="13"/>
        <v>1441</v>
      </c>
      <c r="AS65" s="1">
        <f t="shared" si="13"/>
        <v>640</v>
      </c>
      <c r="AT65" s="1">
        <f t="shared" si="13"/>
        <v>636</v>
      </c>
      <c r="AU65" s="1">
        <f t="shared" si="13"/>
        <v>10905</v>
      </c>
      <c r="AV65" s="1">
        <f t="shared" si="13"/>
        <v>3286</v>
      </c>
      <c r="AW65" s="1">
        <f t="shared" si="13"/>
        <v>1630</v>
      </c>
      <c r="AX65" s="9" t="s">
        <v>35</v>
      </c>
      <c r="AY65" s="1">
        <v>1914</v>
      </c>
      <c r="AZ65" s="1">
        <v>332</v>
      </c>
    </row>
    <row r="66" spans="24:37" ht="15.75" customHeight="1">
      <c r="X66" s="5"/>
      <c r="Z66" s="6"/>
      <c r="AA66" s="5"/>
      <c r="AK66" s="5"/>
    </row>
    <row r="67" spans="24:52" ht="15.75" customHeight="1">
      <c r="X67" s="5"/>
      <c r="Y67" s="36" t="s">
        <v>36</v>
      </c>
      <c r="Z67" s="6"/>
      <c r="AA67" s="5">
        <f>SUM(AA68:AA69)</f>
        <v>59935</v>
      </c>
      <c r="AB67" s="5">
        <f aca="true" t="shared" si="14" ref="AB67:AJ67">SUM(AB68:AB69)</f>
        <v>29917</v>
      </c>
      <c r="AC67" s="5">
        <f t="shared" si="14"/>
        <v>37003</v>
      </c>
      <c r="AD67" s="5">
        <f t="shared" si="14"/>
        <v>19459</v>
      </c>
      <c r="AE67" s="5">
        <f t="shared" si="14"/>
        <v>2939</v>
      </c>
      <c r="AF67" s="5">
        <f t="shared" si="14"/>
        <v>1586</v>
      </c>
      <c r="AG67" s="5">
        <f t="shared" si="14"/>
        <v>517</v>
      </c>
      <c r="AH67" s="5">
        <f t="shared" si="14"/>
        <v>439</v>
      </c>
      <c r="AI67" s="5">
        <f t="shared" si="14"/>
        <v>529</v>
      </c>
      <c r="AJ67" s="5">
        <f t="shared" si="14"/>
        <v>345</v>
      </c>
      <c r="AK67" s="5"/>
      <c r="AM67" s="1">
        <f>SUM(AM68:AM69)</f>
        <v>404</v>
      </c>
      <c r="AN67" s="1">
        <f aca="true" t="shared" si="15" ref="AN67:AU67">SUM(AN68:AN69)</f>
        <v>369</v>
      </c>
      <c r="AO67" s="1">
        <f t="shared" si="15"/>
        <v>5287</v>
      </c>
      <c r="AP67" s="1">
        <f t="shared" si="15"/>
        <v>4941</v>
      </c>
      <c r="AQ67" s="1">
        <f t="shared" si="15"/>
        <v>1366</v>
      </c>
      <c r="AR67" s="1">
        <f t="shared" si="15"/>
        <v>1363</v>
      </c>
      <c r="AS67" s="1">
        <f t="shared" si="15"/>
        <v>592</v>
      </c>
      <c r="AT67" s="1">
        <f t="shared" si="15"/>
        <v>588</v>
      </c>
      <c r="AU67" s="1">
        <f t="shared" si="15"/>
        <v>10758</v>
      </c>
      <c r="AV67" s="1">
        <f>SUM(AV68:AV69)</f>
        <v>3230</v>
      </c>
      <c r="AW67" s="1">
        <f>SUM(AW68:AW69)</f>
        <v>1630</v>
      </c>
      <c r="AX67" s="9" t="s">
        <v>35</v>
      </c>
      <c r="AY67" s="1">
        <v>1914</v>
      </c>
      <c r="AZ67" s="1">
        <v>332</v>
      </c>
    </row>
    <row r="68" spans="24:52" ht="15.75" customHeight="1">
      <c r="X68" s="5"/>
      <c r="Y68" s="9" t="s">
        <v>37</v>
      </c>
      <c r="Z68" s="6"/>
      <c r="AA68" s="5">
        <v>41675</v>
      </c>
      <c r="AB68" s="1">
        <v>21519</v>
      </c>
      <c r="AC68" s="1">
        <v>25058</v>
      </c>
      <c r="AD68" s="1">
        <v>12728</v>
      </c>
      <c r="AE68" s="1">
        <v>2939</v>
      </c>
      <c r="AF68" s="1">
        <v>1586</v>
      </c>
      <c r="AG68" s="1">
        <v>517</v>
      </c>
      <c r="AH68" s="1">
        <v>439</v>
      </c>
      <c r="AI68" s="1">
        <v>529</v>
      </c>
      <c r="AJ68" s="1">
        <v>345</v>
      </c>
      <c r="AK68" s="5"/>
      <c r="AM68" s="1">
        <v>404</v>
      </c>
      <c r="AN68" s="1">
        <v>369</v>
      </c>
      <c r="AO68" s="1">
        <v>4462</v>
      </c>
      <c r="AP68" s="1">
        <v>4118</v>
      </c>
      <c r="AQ68" s="9">
        <v>724</v>
      </c>
      <c r="AR68" s="9">
        <v>723</v>
      </c>
      <c r="AS68" s="9">
        <v>592</v>
      </c>
      <c r="AT68" s="9">
        <v>588</v>
      </c>
      <c r="AU68" s="1">
        <v>7093</v>
      </c>
      <c r="AV68" s="1">
        <v>2441</v>
      </c>
      <c r="AW68" s="1">
        <v>928</v>
      </c>
      <c r="AX68" s="9" t="s">
        <v>35</v>
      </c>
      <c r="AY68" s="1">
        <v>791</v>
      </c>
      <c r="AZ68" s="1">
        <v>277</v>
      </c>
    </row>
    <row r="69" spans="24:52" ht="15.75" customHeight="1">
      <c r="X69" s="5"/>
      <c r="Y69" s="9" t="s">
        <v>38</v>
      </c>
      <c r="Z69" s="6"/>
      <c r="AA69" s="5">
        <v>18260</v>
      </c>
      <c r="AB69" s="1">
        <v>8398</v>
      </c>
      <c r="AC69" s="1">
        <v>11945</v>
      </c>
      <c r="AD69" s="1">
        <v>6731</v>
      </c>
      <c r="AE69" s="9" t="s">
        <v>75</v>
      </c>
      <c r="AF69" s="9" t="s">
        <v>75</v>
      </c>
      <c r="AG69" s="9" t="s">
        <v>75</v>
      </c>
      <c r="AH69" s="9" t="s">
        <v>75</v>
      </c>
      <c r="AI69" s="9" t="s">
        <v>75</v>
      </c>
      <c r="AJ69" s="9" t="s">
        <v>75</v>
      </c>
      <c r="AK69" s="5"/>
      <c r="AM69" s="9" t="s">
        <v>75</v>
      </c>
      <c r="AN69" s="9" t="s">
        <v>75</v>
      </c>
      <c r="AO69" s="1">
        <v>825</v>
      </c>
      <c r="AP69" s="1">
        <v>823</v>
      </c>
      <c r="AQ69" s="9">
        <v>642</v>
      </c>
      <c r="AR69" s="9">
        <v>640</v>
      </c>
      <c r="AS69" s="9" t="s">
        <v>75</v>
      </c>
      <c r="AT69" s="9" t="s">
        <v>75</v>
      </c>
      <c r="AU69" s="1">
        <v>3665</v>
      </c>
      <c r="AV69" s="1">
        <v>789</v>
      </c>
      <c r="AW69" s="1">
        <v>702</v>
      </c>
      <c r="AX69" s="9" t="s">
        <v>75</v>
      </c>
      <c r="AY69" s="1">
        <v>1123</v>
      </c>
      <c r="AZ69" s="1">
        <v>55</v>
      </c>
    </row>
    <row r="70" spans="24:40" ht="15.75" customHeight="1">
      <c r="X70" s="5"/>
      <c r="Z70" s="6"/>
      <c r="AA70" s="5"/>
      <c r="AE70" s="9"/>
      <c r="AF70" s="9"/>
      <c r="AG70" s="9"/>
      <c r="AH70" s="9"/>
      <c r="AI70" s="9"/>
      <c r="AJ70" s="9"/>
      <c r="AK70" s="5"/>
      <c r="AM70" s="9"/>
      <c r="AN70" s="9"/>
    </row>
    <row r="71" spans="24:52" ht="15.75" customHeight="1">
      <c r="X71" s="5"/>
      <c r="Y71" s="36" t="s">
        <v>39</v>
      </c>
      <c r="Z71" s="6"/>
      <c r="AA71" s="5">
        <f>AA72</f>
        <v>1156</v>
      </c>
      <c r="AB71" s="5">
        <f>AB72</f>
        <v>743</v>
      </c>
      <c r="AC71" s="5">
        <f>AC72</f>
        <v>692</v>
      </c>
      <c r="AD71" s="5">
        <f>AD72</f>
        <v>375</v>
      </c>
      <c r="AE71" s="9" t="s">
        <v>35</v>
      </c>
      <c r="AF71" s="9" t="s">
        <v>35</v>
      </c>
      <c r="AG71" s="9" t="s">
        <v>35</v>
      </c>
      <c r="AH71" s="9" t="s">
        <v>35</v>
      </c>
      <c r="AI71" s="9" t="s">
        <v>35</v>
      </c>
      <c r="AJ71" s="9" t="s">
        <v>35</v>
      </c>
      <c r="AK71" s="5"/>
      <c r="AM71" s="9" t="s">
        <v>35</v>
      </c>
      <c r="AN71" s="9" t="s">
        <v>35</v>
      </c>
      <c r="AO71" s="1">
        <f aca="true" t="shared" si="16" ref="AO71:AV71">AO72</f>
        <v>317</v>
      </c>
      <c r="AP71" s="1">
        <f t="shared" si="16"/>
        <v>312</v>
      </c>
      <c r="AQ71" s="9">
        <f t="shared" si="16"/>
        <v>78</v>
      </c>
      <c r="AR71" s="9">
        <f t="shared" si="16"/>
        <v>78</v>
      </c>
      <c r="AS71" s="9">
        <f t="shared" si="16"/>
        <v>48</v>
      </c>
      <c r="AT71" s="9">
        <f t="shared" si="16"/>
        <v>48</v>
      </c>
      <c r="AU71" s="1">
        <f t="shared" si="16"/>
        <v>147</v>
      </c>
      <c r="AV71" s="1">
        <f t="shared" si="16"/>
        <v>56</v>
      </c>
      <c r="AW71" s="9" t="s">
        <v>35</v>
      </c>
      <c r="AX71" s="9" t="s">
        <v>35</v>
      </c>
      <c r="AY71" s="9" t="s">
        <v>35</v>
      </c>
      <c r="AZ71" s="9" t="s">
        <v>35</v>
      </c>
    </row>
    <row r="72" spans="24:52" ht="15.75" customHeight="1">
      <c r="X72" s="5"/>
      <c r="Y72" s="9" t="s">
        <v>37</v>
      </c>
      <c r="Z72" s="6"/>
      <c r="AA72" s="5">
        <v>1156</v>
      </c>
      <c r="AB72" s="1">
        <v>743</v>
      </c>
      <c r="AC72" s="1">
        <v>692</v>
      </c>
      <c r="AD72" s="1">
        <v>375</v>
      </c>
      <c r="AE72" s="9" t="s">
        <v>75</v>
      </c>
      <c r="AF72" s="9" t="s">
        <v>75</v>
      </c>
      <c r="AG72" s="9" t="s">
        <v>75</v>
      </c>
      <c r="AH72" s="9" t="s">
        <v>75</v>
      </c>
      <c r="AI72" s="9" t="s">
        <v>75</v>
      </c>
      <c r="AJ72" s="9" t="s">
        <v>75</v>
      </c>
      <c r="AK72" s="5"/>
      <c r="AM72" s="9" t="s">
        <v>75</v>
      </c>
      <c r="AN72" s="9" t="s">
        <v>75</v>
      </c>
      <c r="AO72" s="1">
        <v>317</v>
      </c>
      <c r="AP72" s="1">
        <v>312</v>
      </c>
      <c r="AQ72" s="9">
        <v>78</v>
      </c>
      <c r="AR72" s="9">
        <v>78</v>
      </c>
      <c r="AS72" s="9">
        <v>48</v>
      </c>
      <c r="AT72" s="9">
        <v>48</v>
      </c>
      <c r="AU72" s="1">
        <v>147</v>
      </c>
      <c r="AV72" s="1">
        <v>56</v>
      </c>
      <c r="AW72" s="9" t="s">
        <v>75</v>
      </c>
      <c r="AX72" s="9" t="s">
        <v>75</v>
      </c>
      <c r="AY72" s="9" t="s">
        <v>75</v>
      </c>
      <c r="AZ72" s="9" t="s">
        <v>75</v>
      </c>
    </row>
    <row r="73" spans="24:52" ht="15.75" customHeight="1" thickBot="1">
      <c r="X73" s="5"/>
      <c r="Y73" s="4"/>
      <c r="Z73" s="10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5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</row>
    <row r="74" spans="24:52" ht="14.25">
      <c r="X74" s="5"/>
      <c r="Y74" s="1" t="s">
        <v>81</v>
      </c>
      <c r="AK74" s="5"/>
      <c r="AM74" s="9"/>
      <c r="AN74" s="9"/>
      <c r="AQ74" s="9"/>
      <c r="AR74" s="9"/>
      <c r="AS74" s="9"/>
      <c r="AT74" s="9"/>
      <c r="AW74" s="9"/>
      <c r="AX74" s="9"/>
      <c r="AY74" s="9"/>
      <c r="AZ74" s="9"/>
    </row>
    <row r="75" spans="24:52" ht="14.25">
      <c r="X75" s="5"/>
      <c r="AK75" s="5"/>
      <c r="AM75" s="9"/>
      <c r="AN75" s="9"/>
      <c r="AQ75" s="9"/>
      <c r="AR75" s="9"/>
      <c r="AS75" s="9"/>
      <c r="AT75" s="9"/>
      <c r="AW75" s="9"/>
      <c r="AX75" s="9"/>
      <c r="AY75" s="9"/>
      <c r="AZ75" s="9"/>
    </row>
    <row r="76" spans="24:52" ht="14.25">
      <c r="X76" s="5"/>
      <c r="AK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25:36" ht="14.25"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</row>
    <row r="78" spans="25:36" ht="14.25">
      <c r="Y78" s="5"/>
      <c r="Z78" s="5"/>
      <c r="AA78" s="121"/>
      <c r="AB78" s="121"/>
      <c r="AC78" s="49"/>
      <c r="AD78" s="49"/>
      <c r="AE78" s="116"/>
      <c r="AF78" s="116"/>
      <c r="AG78" s="116"/>
      <c r="AH78" s="116"/>
      <c r="AI78" s="116"/>
      <c r="AJ78" s="116"/>
    </row>
    <row r="79" spans="25:36" ht="14.25">
      <c r="Y79" s="5"/>
      <c r="Z79" s="5"/>
      <c r="AA79" s="121"/>
      <c r="AB79" s="121"/>
      <c r="AC79" s="49"/>
      <c r="AD79" s="49"/>
      <c r="AE79" s="116"/>
      <c r="AF79" s="116"/>
      <c r="AG79" s="116"/>
      <c r="AH79" s="116"/>
      <c r="AI79" s="116"/>
      <c r="AJ79" s="116"/>
    </row>
    <row r="80" spans="25:36" ht="14.25">
      <c r="Y80" s="116"/>
      <c r="Z80" s="5"/>
      <c r="AA80" s="121"/>
      <c r="AB80" s="121"/>
      <c r="AC80" s="49"/>
      <c r="AD80" s="49"/>
      <c r="AE80" s="17"/>
      <c r="AF80" s="17"/>
      <c r="AG80" s="17"/>
      <c r="AH80" s="17"/>
      <c r="AI80" s="17"/>
      <c r="AJ80" s="17"/>
    </row>
  </sheetData>
  <mergeCells count="33">
    <mergeCell ref="AY56:AZ57"/>
    <mergeCell ref="AM56:AN57"/>
    <mergeCell ref="AO56:AT56"/>
    <mergeCell ref="AU56:AV57"/>
    <mergeCell ref="AW56:AX57"/>
    <mergeCell ref="D33:D38"/>
    <mergeCell ref="G35:G38"/>
    <mergeCell ref="Y30:Y35"/>
    <mergeCell ref="E8:L9"/>
    <mergeCell ref="M8:U9"/>
    <mergeCell ref="M10:O11"/>
    <mergeCell ref="P10:Q11"/>
    <mergeCell ref="R10:S11"/>
    <mergeCell ref="T10:U11"/>
    <mergeCell ref="AS8:AZ9"/>
    <mergeCell ref="AV10:AW11"/>
    <mergeCell ref="AY10:AZ11"/>
    <mergeCell ref="AM10:AN11"/>
    <mergeCell ref="AM8:AR9"/>
    <mergeCell ref="AQ10:AR11"/>
    <mergeCell ref="AS10:AU11"/>
    <mergeCell ref="AM30:AZ31"/>
    <mergeCell ref="AO33:AQ34"/>
    <mergeCell ref="AR33:AT34"/>
    <mergeCell ref="AU33:AW34"/>
    <mergeCell ref="AM33:AN34"/>
    <mergeCell ref="AX32:AZ34"/>
    <mergeCell ref="F35:F38"/>
    <mergeCell ref="AA32:AA35"/>
    <mergeCell ref="AB32:AB35"/>
    <mergeCell ref="AA30:AB31"/>
    <mergeCell ref="AF33:AH34"/>
    <mergeCell ref="AC30:AI3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59" r:id="rId1"/>
  <colBreaks count="2" manualBreakCount="2">
    <brk id="22" max="77" man="1"/>
    <brk id="36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1999-12-27T02:02:07Z</cp:lastPrinted>
  <dcterms:created xsi:type="dcterms:W3CDTF">1997-04-21T01:50:14Z</dcterms:created>
  <dcterms:modified xsi:type="dcterms:W3CDTF">2000-02-04T01:43:01Z</dcterms:modified>
  <cp:category/>
  <cp:version/>
  <cp:contentType/>
  <cp:contentStatus/>
</cp:coreProperties>
</file>