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1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<sst xmlns="http://schemas.openxmlformats.org/spreadsheetml/2006/main" count="355" uniqueCount="115">
  <si>
    <t xml:space="preserve">                      ４３        産  業  （ 大 分 類 ）  別  事  業  所</t>
  </si>
  <si>
    <t xml:space="preserve">  数  お  よ  び  従  業  者  数</t>
  </si>
  <si>
    <t>（平成８年）</t>
  </si>
  <si>
    <t>市町村</t>
  </si>
  <si>
    <t>運輸・通信業</t>
  </si>
  <si>
    <t>事業所数</t>
  </si>
  <si>
    <t>従業者数</t>
  </si>
  <si>
    <t>総      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</si>
  <si>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</si>
  <si>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</si>
  <si>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</si>
  <si>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</si>
  <si>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</si>
  <si>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</si>
  <si>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</si>
  <si>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</si>
  <si>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</si>
  <si>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</si>
  <si>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</si>
  <si>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</si>
  <si>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</si>
  <si>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</si>
  <si>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</si>
  <si>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</si>
  <si>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</si>
  <si>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</si>
  <si>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</si>
  <si>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</si>
  <si>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</si>
  <si>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</si>
  <si>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</si>
  <si>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</si>
  <si>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</si>
  <si>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</si>
  <si>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</si>
  <si>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</si>
  <si>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</si>
  <si>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</si>
  <si>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</si>
  <si>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</si>
  <si>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</si>
  <si>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</si>
  <si>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</si>
  <si>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</si>
  <si>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</si>
  <si>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</si>
  <si>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</si>
  <si>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</si>
  <si>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</si>
  <si>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</si>
  <si>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</si>
  <si>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（平成８年）（続）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</si>
  <si>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</si>
  <si>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</si>
  <si>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</si>
  <si>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</si>
  <si>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</si>
  <si>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</si>
  <si>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</si>
  <si>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</si>
  <si>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</si>
  <si>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</si>
  <si>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</si>
  <si>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</si>
  <si>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</si>
  <si>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</si>
  <si>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</si>
  <si>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</si>
  <si>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</si>
  <si>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</si>
  <si>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</si>
  <si>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</si>
  <si>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</si>
  <si>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</si>
  <si>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</si>
  <si>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</si>
  <si>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</si>
  <si>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</si>
  <si>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</si>
  <si>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</si>
  <si>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</si>
  <si>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</si>
  <si>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</si>
  <si>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</si>
  <si>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</si>
  <si>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</si>
  <si>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</si>
  <si>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</si>
  <si>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</si>
  <si>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</si>
  <si>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</si>
  <si>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</si>
  <si>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</si>
  <si>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</si>
  <si>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</si>
  <si>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</si>
  <si>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</si>
  <si>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</si>
  <si>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</si>
  <si>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第40表(77ページ)の注参照。  （平成 8年10月 1日現在）</t>
  </si>
  <si>
    <t>総数</t>
  </si>
  <si>
    <t>農林漁業</t>
  </si>
  <si>
    <t>鉱業</t>
  </si>
  <si>
    <t>建設業</t>
  </si>
  <si>
    <t>製造業</t>
  </si>
  <si>
    <t>電気・ガス・
熱供給・水道業</t>
  </si>
  <si>
    <t>卸売・小売業，
飲食店</t>
  </si>
  <si>
    <t>金融・保険業</t>
  </si>
  <si>
    <t>不動産業</t>
  </si>
  <si>
    <t>サービス業</t>
  </si>
  <si>
    <t>1)公務</t>
  </si>
  <si>
    <t xml:space="preserve">   単位：所、人</t>
  </si>
  <si>
    <t xml:space="preserve">    単位：所、人</t>
  </si>
  <si>
    <t>資料  総務省統計局「事業所・企業統計調査報告」</t>
  </si>
  <si>
    <t>　1)他に分類されないもの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</si>
</sst>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;&quot;△ &quot;#,##0"/>
    <numFmt numFmtId="183" formatCode="#,##0.00;&quot;△ &quot;#,##0.00"/>
    <numFmt numFmtId="184" formatCode="&quot;\&quot;#,##0.00_);\(&quot;\&quot;#,##0.00\)"/>
    <numFmt numFmtId="185" formatCode="&quot;\&quot;#,##0_);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82" fontId="5" fillId="0" borderId="0" xfId="15" applyFont="1" applyAlignment="1">
      <alignment/>
    </xf>
    <xf numFmtId="182" fontId="5" fillId="0" borderId="0" xfId="15" applyFont="1" applyAlignment="1">
      <alignment horizontal="centerContinuous"/>
    </xf>
    <xf numFmtId="182" fontId="6" fillId="0" borderId="0" xfId="15" applyFont="1" applyAlignment="1">
      <alignment/>
    </xf>
    <xf numFmtId="0" fontId="7" fillId="0" borderId="0" xfId="0" applyFont="1" applyAlignment="1">
      <alignment/>
    </xf>
    <xf numFmtId="182" fontId="5" fillId="0" borderId="1" xfId="15" applyFont="1" applyBorder="1" applyAlignment="1">
      <alignment/>
    </xf>
    <xf numFmtId="182" fontId="5" fillId="0" borderId="1" xfId="15" applyFont="1" applyBorder="1" applyAlignment="1">
      <alignment horizontal="centerContinuous"/>
    </xf>
    <xf numFmtId="182" fontId="5" fillId="0" borderId="2" xfId="15" applyFont="1" applyBorder="1" applyAlignment="1">
      <alignment/>
    </xf>
    <xf numFmtId="182" fontId="5" fillId="0" borderId="0" xfId="15" applyFont="1" applyBorder="1" applyAlignment="1">
      <alignment/>
    </xf>
    <xf numFmtId="182" fontId="5" fillId="0" borderId="3" xfId="15" applyFont="1" applyBorder="1" applyAlignment="1">
      <alignment/>
    </xf>
    <xf numFmtId="182" fontId="5" fillId="0" borderId="4" xfId="15" applyFont="1" applyBorder="1" applyAlignment="1">
      <alignment/>
    </xf>
    <xf numFmtId="182" fontId="5" fillId="0" borderId="0" xfId="15" applyFont="1" applyAlignment="1">
      <alignment horizontal="right"/>
    </xf>
    <xf numFmtId="182" fontId="5" fillId="0" borderId="0" xfId="15" applyFont="1" applyBorder="1" applyAlignment="1">
      <alignment horizontal="right"/>
    </xf>
    <xf numFmtId="0" fontId="5" fillId="0" borderId="0" xfId="0" applyFont="1" applyAlignment="1">
      <alignment horizontal="distributed"/>
    </xf>
    <xf numFmtId="182" fontId="5" fillId="0" borderId="1" xfId="15" applyFont="1" applyBorder="1" applyAlignment="1">
      <alignment vertical="center"/>
    </xf>
    <xf numFmtId="182" fontId="5" fillId="0" borderId="1" xfId="15" applyFont="1" applyBorder="1" applyAlignment="1">
      <alignment horizontal="right" vertical="center"/>
    </xf>
    <xf numFmtId="182" fontId="5" fillId="0" borderId="5" xfId="15" applyFont="1" applyBorder="1" applyAlignment="1">
      <alignment vertical="center"/>
    </xf>
    <xf numFmtId="182" fontId="5" fillId="0" borderId="6" xfId="15" applyFont="1" applyBorder="1" applyAlignment="1">
      <alignment vertical="center"/>
    </xf>
    <xf numFmtId="182" fontId="5" fillId="0" borderId="0" xfId="15" applyFont="1" applyAlignment="1">
      <alignment vertical="center"/>
    </xf>
    <xf numFmtId="182" fontId="5" fillId="0" borderId="0" xfId="15" applyFont="1" applyFill="1" applyAlignment="1">
      <alignment/>
    </xf>
    <xf numFmtId="182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1" xfId="15" applyFont="1" applyFill="1" applyBorder="1" applyAlignment="1">
      <alignment/>
    </xf>
    <xf numFmtId="182" fontId="5" fillId="0" borderId="1" xfId="15" applyFont="1" applyFill="1" applyBorder="1" applyAlignment="1">
      <alignment horizontal="centerContinuous"/>
    </xf>
    <xf numFmtId="182" fontId="5" fillId="0" borderId="2" xfId="15" applyFont="1" applyFill="1" applyBorder="1" applyAlignment="1">
      <alignment/>
    </xf>
    <xf numFmtId="182" fontId="5" fillId="0" borderId="3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0" xfId="15" applyFont="1" applyFill="1" applyAlignment="1">
      <alignment horizontal="distributed"/>
    </xf>
    <xf numFmtId="182" fontId="5" fillId="0" borderId="4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2" fontId="5" fillId="0" borderId="0" xfId="15" applyFont="1" applyFill="1" applyBorder="1" applyAlignment="1">
      <alignment horizontal="right"/>
    </xf>
    <xf numFmtId="182" fontId="5" fillId="0" borderId="1" xfId="15" applyFont="1" applyFill="1" applyBorder="1" applyAlignment="1">
      <alignment vertical="center"/>
    </xf>
    <xf numFmtId="182" fontId="5" fillId="0" borderId="1" xfId="15" applyFont="1" applyFill="1" applyBorder="1" applyAlignment="1">
      <alignment horizontal="right" vertical="center"/>
    </xf>
    <xf numFmtId="182" fontId="5" fillId="0" borderId="5" xfId="15" applyFont="1" applyFill="1" applyBorder="1" applyAlignment="1">
      <alignment vertical="center"/>
    </xf>
    <xf numFmtId="182" fontId="5" fillId="0" borderId="6" xfId="15" applyFont="1" applyFill="1" applyBorder="1" applyAlignment="1">
      <alignment vertical="center"/>
    </xf>
    <xf numFmtId="182" fontId="5" fillId="0" borderId="0" xfId="15" applyFont="1" applyFill="1" applyAlignment="1">
      <alignment vertical="center"/>
    </xf>
    <xf numFmtId="182" fontId="5" fillId="0" borderId="8" xfId="15" applyFont="1" applyFill="1" applyBorder="1" applyAlignment="1">
      <alignment horizontal="distributed" vertical="center"/>
    </xf>
    <xf numFmtId="182" fontId="5" fillId="0" borderId="9" xfId="15" applyFont="1" applyFill="1" applyBorder="1" applyAlignment="1">
      <alignment horizontal="distributed" vertical="center"/>
    </xf>
    <xf numFmtId="182" fontId="5" fillId="0" borderId="7" xfId="15" applyFont="1" applyFill="1" applyBorder="1" applyAlignment="1">
      <alignment horizontal="distributed" vertical="center"/>
    </xf>
    <xf numFmtId="182" fontId="5" fillId="0" borderId="10" xfId="15" applyFont="1" applyFill="1" applyBorder="1" applyAlignment="1">
      <alignment horizontal="distributed" vertical="center"/>
    </xf>
    <xf numFmtId="182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2" fontId="5" fillId="0" borderId="13" xfId="15" applyFont="1" applyFill="1" applyBorder="1" applyAlignment="1">
      <alignment horizontal="distributed" vertical="center" wrapText="1"/>
    </xf>
    <xf numFmtId="182" fontId="5" fillId="0" borderId="12" xfId="15" applyFont="1" applyFill="1" applyBorder="1" applyAlignment="1">
      <alignment horizontal="distributed" vertical="center"/>
    </xf>
    <xf numFmtId="182" fontId="5" fillId="0" borderId="11" xfId="15" applyFont="1" applyFill="1" applyBorder="1" applyAlignment="1">
      <alignment horizontal="distributed" vertical="center" wrapText="1"/>
    </xf>
    <xf numFmtId="182" fontId="5" fillId="0" borderId="14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2" fontId="5" fillId="0" borderId="3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="75" zoomScaleNormal="75" workbookViewId="0" topLeftCell="A19">
      <selection activeCell="D32" sqref="D32:E32"/>
    </sheetView>
  </sheetViews>
  <sheetFormatPr defaultColWidth="8.625" defaultRowHeight="12.75"/>
  <cols>
    <col min="1" max="1" width="0.875" style="19" customWidth="1"/>
    <col min="2" max="2" width="19.75390625" style="19" customWidth="1"/>
    <col min="3" max="3" width="0.875" style="19" customWidth="1"/>
    <col min="4" max="9" width="12.75390625" style="19" customWidth="1"/>
    <col min="10" max="13" width="12.375" style="19" customWidth="1"/>
    <col min="14" max="19" width="10.75390625" style="19" customWidth="1"/>
    <col min="20" max="27" width="10.375" style="19" customWidth="1"/>
    <col min="28" max="28" width="4.00390625" style="19" customWidth="1"/>
    <col min="29" max="16384" width="8.625" style="19" customWidth="1"/>
  </cols>
  <sheetData>
    <row r="1" spans="2:21" ht="24">
      <c r="B1" s="20" t="s">
        <v>0</v>
      </c>
      <c r="N1" s="20" t="s">
        <v>1</v>
      </c>
      <c r="S1" s="21"/>
      <c r="T1" s="21"/>
      <c r="U1" s="22" t="s">
        <v>2</v>
      </c>
    </row>
    <row r="2" spans="1:27" ht="24" customHeight="1" thickBot="1">
      <c r="A2" s="23"/>
      <c r="B2" s="23" t="s">
        <v>99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4" t="s">
        <v>111</v>
      </c>
      <c r="AA2" s="24"/>
    </row>
    <row r="3" spans="2:27" ht="31.5" customHeight="1">
      <c r="B3" s="49" t="s">
        <v>3</v>
      </c>
      <c r="C3" s="25"/>
      <c r="D3" s="43" t="s">
        <v>100</v>
      </c>
      <c r="E3" s="44"/>
      <c r="F3" s="43" t="s">
        <v>101</v>
      </c>
      <c r="G3" s="44"/>
      <c r="H3" s="43" t="s">
        <v>102</v>
      </c>
      <c r="I3" s="44"/>
      <c r="J3" s="43" t="s">
        <v>103</v>
      </c>
      <c r="K3" s="44"/>
      <c r="L3" s="43" t="s">
        <v>104</v>
      </c>
      <c r="M3" s="45"/>
      <c r="N3" s="46" t="s">
        <v>105</v>
      </c>
      <c r="O3" s="47"/>
      <c r="P3" s="43" t="s">
        <v>4</v>
      </c>
      <c r="Q3" s="44"/>
      <c r="R3" s="48" t="s">
        <v>106</v>
      </c>
      <c r="S3" s="47"/>
      <c r="T3" s="43" t="s">
        <v>107</v>
      </c>
      <c r="U3" s="44"/>
      <c r="V3" s="43" t="s">
        <v>108</v>
      </c>
      <c r="W3" s="44"/>
      <c r="X3" s="43" t="s">
        <v>109</v>
      </c>
      <c r="Y3" s="44"/>
      <c r="Z3" s="43" t="s">
        <v>110</v>
      </c>
      <c r="AA3" s="45"/>
    </row>
    <row r="4" spans="1:27" ht="15.75" customHeight="1">
      <c r="A4" s="26"/>
      <c r="B4" s="50"/>
      <c r="C4" s="27"/>
      <c r="D4" s="39" t="s">
        <v>5</v>
      </c>
      <c r="E4" s="39" t="s">
        <v>6</v>
      </c>
      <c r="F4" s="39" t="s">
        <v>5</v>
      </c>
      <c r="G4" s="39" t="s">
        <v>6</v>
      </c>
      <c r="H4" s="39" t="s">
        <v>5</v>
      </c>
      <c r="I4" s="39" t="s">
        <v>6</v>
      </c>
      <c r="J4" s="39" t="s">
        <v>5</v>
      </c>
      <c r="K4" s="39" t="s">
        <v>6</v>
      </c>
      <c r="L4" s="40" t="s">
        <v>5</v>
      </c>
      <c r="M4" s="51" t="s">
        <v>6</v>
      </c>
      <c r="N4" s="42" t="s">
        <v>5</v>
      </c>
      <c r="O4" s="41" t="s">
        <v>6</v>
      </c>
      <c r="P4" s="39" t="s">
        <v>5</v>
      </c>
      <c r="Q4" s="39" t="s">
        <v>6</v>
      </c>
      <c r="R4" s="39" t="s">
        <v>5</v>
      </c>
      <c r="S4" s="39" t="s">
        <v>6</v>
      </c>
      <c r="T4" s="39" t="s">
        <v>5</v>
      </c>
      <c r="U4" s="39" t="s">
        <v>6</v>
      </c>
      <c r="V4" s="39" t="s">
        <v>5</v>
      </c>
      <c r="W4" s="39" t="s">
        <v>6</v>
      </c>
      <c r="X4" s="39" t="s">
        <v>5</v>
      </c>
      <c r="Y4" s="39" t="s">
        <v>6</v>
      </c>
      <c r="Z4" s="39" t="s">
        <v>5</v>
      </c>
      <c r="AA4" s="39" t="s">
        <v>6</v>
      </c>
    </row>
    <row r="5" spans="2:27" ht="32.25" customHeight="1">
      <c r="B5" s="28" t="s">
        <v>7</v>
      </c>
      <c r="C5" s="25"/>
      <c r="D5" s="29">
        <f aca="true" t="shared" si="0" ref="D5:AA5">SUM(D6:D7)</f>
        <v>80040</v>
      </c>
      <c r="E5" s="30">
        <f t="shared" si="0"/>
        <v>655207</v>
      </c>
      <c r="F5" s="30">
        <f t="shared" si="0"/>
        <v>441</v>
      </c>
      <c r="G5" s="30">
        <f t="shared" si="0"/>
        <v>8752</v>
      </c>
      <c r="H5" s="30">
        <f t="shared" si="0"/>
        <v>75</v>
      </c>
      <c r="I5" s="30">
        <f t="shared" si="0"/>
        <v>2027</v>
      </c>
      <c r="J5" s="30">
        <f t="shared" si="0"/>
        <v>7702</v>
      </c>
      <c r="K5" s="30">
        <f t="shared" si="0"/>
        <v>71163</v>
      </c>
      <c r="L5" s="30">
        <f t="shared" si="0"/>
        <v>5352</v>
      </c>
      <c r="M5" s="30">
        <f t="shared" si="0"/>
        <v>89758</v>
      </c>
      <c r="N5" s="30">
        <f t="shared" si="0"/>
        <v>197</v>
      </c>
      <c r="O5" s="30">
        <f t="shared" si="0"/>
        <v>3814</v>
      </c>
      <c r="P5" s="30">
        <f t="shared" si="0"/>
        <v>2362</v>
      </c>
      <c r="Q5" s="30">
        <f t="shared" si="0"/>
        <v>37470</v>
      </c>
      <c r="R5" s="30">
        <f t="shared" si="0"/>
        <v>36405</v>
      </c>
      <c r="S5" s="30">
        <f t="shared" si="0"/>
        <v>189291</v>
      </c>
      <c r="T5" s="30">
        <f t="shared" si="0"/>
        <v>1369</v>
      </c>
      <c r="U5" s="30">
        <f t="shared" si="0"/>
        <v>18549</v>
      </c>
      <c r="V5" s="30">
        <f t="shared" si="0"/>
        <v>2212</v>
      </c>
      <c r="W5" s="30">
        <f t="shared" si="0"/>
        <v>5323</v>
      </c>
      <c r="X5" s="30">
        <f t="shared" si="0"/>
        <v>22913</v>
      </c>
      <c r="Y5" s="30">
        <f t="shared" si="0"/>
        <v>195981</v>
      </c>
      <c r="Z5" s="30">
        <f t="shared" si="0"/>
        <v>1012</v>
      </c>
      <c r="AA5" s="30">
        <f t="shared" si="0"/>
        <v>33079</v>
      </c>
    </row>
    <row r="6" spans="2:27" ht="47.25" customHeight="1">
      <c r="B6" s="28" t="s">
        <v>8</v>
      </c>
      <c r="C6" s="25"/>
      <c r="D6" s="29">
        <f>SUM(D8:D15)</f>
        <v>50491</v>
      </c>
      <c r="E6" s="30">
        <f>SUM(E8:E15)</f>
        <v>449385</v>
      </c>
      <c r="F6" s="30">
        <f aca="true" t="shared" si="1" ref="F6:S6">SUM(F8:F15)</f>
        <v>118</v>
      </c>
      <c r="G6" s="30">
        <f t="shared" si="1"/>
        <v>2972</v>
      </c>
      <c r="H6" s="30">
        <f t="shared" si="1"/>
        <v>24</v>
      </c>
      <c r="I6" s="30">
        <f t="shared" si="1"/>
        <v>217</v>
      </c>
      <c r="J6" s="30">
        <f t="shared" si="1"/>
        <v>3917</v>
      </c>
      <c r="K6" s="30">
        <f t="shared" si="1"/>
        <v>41321</v>
      </c>
      <c r="L6" s="30">
        <f t="shared" si="1"/>
        <v>2363</v>
      </c>
      <c r="M6" s="30">
        <f t="shared" si="1"/>
        <v>50451</v>
      </c>
      <c r="N6" s="30">
        <f t="shared" si="1"/>
        <v>83</v>
      </c>
      <c r="O6" s="30">
        <f t="shared" si="1"/>
        <v>2814</v>
      </c>
      <c r="P6" s="30">
        <f t="shared" si="1"/>
        <v>1420</v>
      </c>
      <c r="Q6" s="30">
        <f t="shared" si="1"/>
        <v>27443</v>
      </c>
      <c r="R6" s="30">
        <f t="shared" si="1"/>
        <v>24507</v>
      </c>
      <c r="S6" s="30">
        <f t="shared" si="1"/>
        <v>140042</v>
      </c>
      <c r="T6" s="30">
        <f aca="true" t="shared" si="2" ref="T6:AA6">SUM(T8:T15)</f>
        <v>1082</v>
      </c>
      <c r="U6" s="30">
        <f t="shared" si="2"/>
        <v>15985</v>
      </c>
      <c r="V6" s="30">
        <f t="shared" si="2"/>
        <v>1771</v>
      </c>
      <c r="W6" s="30">
        <f t="shared" si="2"/>
        <v>4651</v>
      </c>
      <c r="X6" s="30">
        <f t="shared" si="2"/>
        <v>14811</v>
      </c>
      <c r="Y6" s="30">
        <f t="shared" si="2"/>
        <v>139185</v>
      </c>
      <c r="Z6" s="30">
        <f t="shared" si="2"/>
        <v>395</v>
      </c>
      <c r="AA6" s="30">
        <f t="shared" si="2"/>
        <v>24304</v>
      </c>
    </row>
    <row r="7" spans="2:27" ht="31.5" customHeight="1">
      <c r="B7" s="28" t="s">
        <v>9</v>
      </c>
      <c r="C7" s="25"/>
      <c r="D7" s="29">
        <f>SUM(D16,D32,D36,D41,'小浜町～上対馬町'!D15,'小浜町～上対馬町'!D29,'小浜町～上対馬町'!D40,'小浜町～上対馬町'!D45)</f>
        <v>29549</v>
      </c>
      <c r="E7" s="30">
        <f>SUM(E16,E32,E36,E41,'小浜町～上対馬町'!E15,'小浜町～上対馬町'!E29,'小浜町～上対馬町'!E40,'小浜町～上対馬町'!E45)</f>
        <v>205822</v>
      </c>
      <c r="F7" s="30">
        <f>SUM(F16,F32,F36,F41,'小浜町～上対馬町'!F15,'小浜町～上対馬町'!F29,'小浜町～上対馬町'!F40,'小浜町～上対馬町'!F45)</f>
        <v>323</v>
      </c>
      <c r="G7" s="30">
        <f>SUM(G16,G32,G36,G41,'小浜町～上対馬町'!G15,'小浜町～上対馬町'!G29,'小浜町～上対馬町'!G40,'小浜町～上対馬町'!G45)</f>
        <v>5780</v>
      </c>
      <c r="H7" s="30">
        <f>SUM(H16,H32,H36,H41,'小浜町～上対馬町'!H15,'小浜町～上対馬町'!H29,'小浜町～上対馬町'!H40,'小浜町～上対馬町'!H45)</f>
        <v>51</v>
      </c>
      <c r="I7" s="30">
        <f>SUM(I16,I32,I36,I41,'小浜町～上対馬町'!I15,'小浜町～上対馬町'!I29,'小浜町～上対馬町'!I40,'小浜町～上対馬町'!I45)</f>
        <v>1810</v>
      </c>
      <c r="J7" s="30">
        <f>SUM(J16,J32,J36,J41,'小浜町～上対馬町'!J15,'小浜町～上対馬町'!J29,'小浜町～上対馬町'!J40,'小浜町～上対馬町'!J45)</f>
        <v>3785</v>
      </c>
      <c r="K7" s="30">
        <f>SUM(K16,K32,K36,K41,'小浜町～上対馬町'!K15,'小浜町～上対馬町'!K29,'小浜町～上対馬町'!K40,'小浜町～上対馬町'!K45)</f>
        <v>29842</v>
      </c>
      <c r="L7" s="30">
        <f>SUM(L16,L32,L36,L41,'小浜町～上対馬町'!L15,'小浜町～上対馬町'!L29,'小浜町～上対馬町'!L40,'小浜町～上対馬町'!L45)</f>
        <v>2989</v>
      </c>
      <c r="M7" s="30">
        <f>SUM(M16,M32,M36,M41,'小浜町～上対馬町'!M15,'小浜町～上対馬町'!M29,'小浜町～上対馬町'!M40,'小浜町～上対馬町'!M45)</f>
        <v>39307</v>
      </c>
      <c r="N7" s="30">
        <f>SUM(N16,N32,N36,N41,'小浜町～上対馬町'!N15,'小浜町～上対馬町'!N29,'小浜町～上対馬町'!N40,'小浜町～上対馬町'!N45)</f>
        <v>114</v>
      </c>
      <c r="O7" s="30">
        <f>SUM(O16,O32,O36,O41,'小浜町～上対馬町'!O15,'小浜町～上対馬町'!O29,'小浜町～上対馬町'!O40,'小浜町～上対馬町'!O45)</f>
        <v>1000</v>
      </c>
      <c r="P7" s="30">
        <f>SUM(P16,P32,P36,P41,'小浜町～上対馬町'!P15,'小浜町～上対馬町'!P29,'小浜町～上対馬町'!P40,'小浜町～上対馬町'!P45)</f>
        <v>942</v>
      </c>
      <c r="Q7" s="30">
        <f>SUM(Q16,Q32,Q36,Q41,'小浜町～上対馬町'!Q15,'小浜町～上対馬町'!Q29,'小浜町～上対馬町'!Q40,'小浜町～上対馬町'!Q45)</f>
        <v>10027</v>
      </c>
      <c r="R7" s="30">
        <f>SUM(R16,R32,R36,R41,'小浜町～上対馬町'!R15,'小浜町～上対馬町'!R29,'小浜町～上対馬町'!R40,'小浜町～上対馬町'!R45)</f>
        <v>11898</v>
      </c>
      <c r="S7" s="30">
        <f>SUM(S16,S32,S36,S41,'小浜町～上対馬町'!S15,'小浜町～上対馬町'!S29,'小浜町～上対馬町'!S40,'小浜町～上対馬町'!S45)</f>
        <v>49249</v>
      </c>
      <c r="T7" s="30">
        <f>SUM(T16,T32,T36,T41,'小浜町～上対馬町'!T15,'小浜町～上対馬町'!T29,'小浜町～上対馬町'!T40,'小浜町～上対馬町'!T45)</f>
        <v>287</v>
      </c>
      <c r="U7" s="30">
        <f>SUM(U16,U32,U36,U41,'小浜町～上対馬町'!U15,'小浜町～上対馬町'!U29,'小浜町～上対馬町'!U40,'小浜町～上対馬町'!U45)</f>
        <v>2564</v>
      </c>
      <c r="V7" s="30">
        <f>SUM(V16,V32,V36,V41,'小浜町～上対馬町'!V15,'小浜町～上対馬町'!V29,'小浜町～上対馬町'!V40,'小浜町～上対馬町'!V45)</f>
        <v>441</v>
      </c>
      <c r="W7" s="30">
        <f>SUM(W16,W32,W36,W41,'小浜町～上対馬町'!W15,'小浜町～上対馬町'!W29,'小浜町～上対馬町'!W40,'小浜町～上対馬町'!W45)</f>
        <v>672</v>
      </c>
      <c r="X7" s="30">
        <f>SUM(X16,X32,X36,X41,'小浜町～上対馬町'!X15,'小浜町～上対馬町'!X29,'小浜町～上対馬町'!X40,'小浜町～上対馬町'!X45)</f>
        <v>8102</v>
      </c>
      <c r="Y7" s="30">
        <f>SUM(Y16,Y32,Y36,Y41,'小浜町～上対馬町'!Y15,'小浜町～上対馬町'!Y29,'小浜町～上対馬町'!Y40,'小浜町～上対馬町'!Y45)</f>
        <v>56796</v>
      </c>
      <c r="Z7" s="30">
        <f>SUM(Z16,Z32,Z36,Z41,'小浜町～上対馬町'!Z15,'小浜町～上対馬町'!Z29,'小浜町～上対馬町'!Z40,'小浜町～上対馬町'!Z45)</f>
        <v>617</v>
      </c>
      <c r="AA7" s="30">
        <f>SUM(AA16,AA32,AA36,AA41,'小浜町～上対馬町'!AA15,'小浜町～上対馬町'!AA29,'小浜町～上対馬町'!AA40,'小浜町～上対馬町'!AA45)</f>
        <v>8775</v>
      </c>
    </row>
    <row r="8" spans="2:27" ht="47.25" customHeight="1">
      <c r="B8" s="28" t="s">
        <v>10</v>
      </c>
      <c r="C8" s="25"/>
      <c r="D8" s="29">
        <f aca="true" t="shared" si="3" ref="D8:E15">SUM(F8,H8,J8,L8,N8,P8,R8,T8,V8,X8,Z8)</f>
        <v>22898</v>
      </c>
      <c r="E8" s="30">
        <f t="shared" si="3"/>
        <v>207755</v>
      </c>
      <c r="F8" s="19">
        <v>36</v>
      </c>
      <c r="G8" s="19">
        <v>1517</v>
      </c>
      <c r="H8" s="19">
        <v>8</v>
      </c>
      <c r="I8" s="19">
        <v>40</v>
      </c>
      <c r="J8" s="19">
        <v>1628</v>
      </c>
      <c r="K8" s="19">
        <v>16978</v>
      </c>
      <c r="L8" s="19">
        <v>916</v>
      </c>
      <c r="M8" s="19">
        <v>19681</v>
      </c>
      <c r="N8" s="19">
        <v>27</v>
      </c>
      <c r="O8" s="19">
        <v>1129</v>
      </c>
      <c r="P8" s="19">
        <v>649</v>
      </c>
      <c r="Q8" s="19">
        <v>12953</v>
      </c>
      <c r="R8" s="19">
        <v>11291</v>
      </c>
      <c r="S8" s="19">
        <v>67139</v>
      </c>
      <c r="T8" s="19">
        <v>499</v>
      </c>
      <c r="U8" s="19">
        <v>9277</v>
      </c>
      <c r="V8" s="19">
        <v>1104</v>
      </c>
      <c r="W8" s="19">
        <v>2900</v>
      </c>
      <c r="X8" s="19">
        <v>6623</v>
      </c>
      <c r="Y8" s="19">
        <v>68240</v>
      </c>
      <c r="Z8" s="19">
        <v>117</v>
      </c>
      <c r="AA8" s="19">
        <v>7901</v>
      </c>
    </row>
    <row r="9" spans="2:27" ht="15.75" customHeight="1">
      <c r="B9" s="28" t="s">
        <v>11</v>
      </c>
      <c r="C9" s="25"/>
      <c r="D9" s="29">
        <f t="shared" si="3"/>
        <v>12237</v>
      </c>
      <c r="E9" s="30">
        <f t="shared" si="3"/>
        <v>111358</v>
      </c>
      <c r="F9" s="19">
        <v>21</v>
      </c>
      <c r="G9" s="19">
        <v>520</v>
      </c>
      <c r="H9" s="19">
        <v>4</v>
      </c>
      <c r="I9" s="19">
        <v>21</v>
      </c>
      <c r="J9" s="19">
        <v>1012</v>
      </c>
      <c r="K9" s="19">
        <v>10929</v>
      </c>
      <c r="L9" s="19">
        <v>576</v>
      </c>
      <c r="M9" s="19">
        <v>10821</v>
      </c>
      <c r="N9" s="19">
        <v>16</v>
      </c>
      <c r="O9" s="19">
        <v>679</v>
      </c>
      <c r="P9" s="19">
        <v>370</v>
      </c>
      <c r="Q9" s="19">
        <v>6826</v>
      </c>
      <c r="R9" s="19">
        <v>5916</v>
      </c>
      <c r="S9" s="19">
        <v>34993</v>
      </c>
      <c r="T9" s="19">
        <v>286</v>
      </c>
      <c r="U9" s="19">
        <v>3661</v>
      </c>
      <c r="V9" s="19">
        <v>293</v>
      </c>
      <c r="W9" s="19">
        <v>905</v>
      </c>
      <c r="X9" s="19">
        <v>3660</v>
      </c>
      <c r="Y9" s="19">
        <v>33240</v>
      </c>
      <c r="Z9" s="19">
        <v>83</v>
      </c>
      <c r="AA9" s="19">
        <v>8763</v>
      </c>
    </row>
    <row r="10" spans="2:27" ht="15.75" customHeight="1">
      <c r="B10" s="28" t="s">
        <v>12</v>
      </c>
      <c r="C10" s="25"/>
      <c r="D10" s="29">
        <f t="shared" si="3"/>
        <v>2752</v>
      </c>
      <c r="E10" s="30">
        <f t="shared" si="3"/>
        <v>19785</v>
      </c>
      <c r="F10" s="31">
        <v>7</v>
      </c>
      <c r="G10" s="31">
        <v>47</v>
      </c>
      <c r="H10" s="31">
        <v>2</v>
      </c>
      <c r="I10" s="31">
        <v>19</v>
      </c>
      <c r="J10" s="31">
        <v>233</v>
      </c>
      <c r="K10" s="31">
        <v>2123</v>
      </c>
      <c r="L10" s="31">
        <v>160</v>
      </c>
      <c r="M10" s="31">
        <v>2722</v>
      </c>
      <c r="N10" s="31">
        <v>3</v>
      </c>
      <c r="O10" s="31">
        <v>102</v>
      </c>
      <c r="P10" s="31">
        <v>62</v>
      </c>
      <c r="Q10" s="31">
        <v>1000</v>
      </c>
      <c r="R10" s="31">
        <v>1307</v>
      </c>
      <c r="S10" s="31">
        <v>6068</v>
      </c>
      <c r="T10" s="31">
        <v>62</v>
      </c>
      <c r="U10" s="31">
        <v>504</v>
      </c>
      <c r="V10" s="31">
        <v>92</v>
      </c>
      <c r="W10" s="31">
        <v>168</v>
      </c>
      <c r="X10" s="31">
        <v>795</v>
      </c>
      <c r="Y10" s="31">
        <v>6149</v>
      </c>
      <c r="Z10" s="31">
        <v>29</v>
      </c>
      <c r="AA10" s="31">
        <v>883</v>
      </c>
    </row>
    <row r="11" spans="2:27" ht="15.75" customHeight="1">
      <c r="B11" s="28" t="s">
        <v>13</v>
      </c>
      <c r="C11" s="25"/>
      <c r="D11" s="29">
        <f t="shared" si="3"/>
        <v>4681</v>
      </c>
      <c r="E11" s="30">
        <f t="shared" si="3"/>
        <v>45358</v>
      </c>
      <c r="F11" s="19">
        <v>11</v>
      </c>
      <c r="G11" s="19">
        <v>200</v>
      </c>
      <c r="H11" s="19">
        <v>3</v>
      </c>
      <c r="I11" s="19">
        <v>24</v>
      </c>
      <c r="J11" s="19">
        <v>383</v>
      </c>
      <c r="K11" s="19">
        <v>3979</v>
      </c>
      <c r="L11" s="19">
        <v>248</v>
      </c>
      <c r="M11" s="19">
        <v>8355</v>
      </c>
      <c r="N11" s="19">
        <v>11</v>
      </c>
      <c r="O11" s="19">
        <v>247</v>
      </c>
      <c r="P11" s="19">
        <v>103</v>
      </c>
      <c r="Q11" s="19">
        <v>2689</v>
      </c>
      <c r="R11" s="19">
        <v>2285</v>
      </c>
      <c r="S11" s="19">
        <v>14159</v>
      </c>
      <c r="T11" s="19">
        <v>111</v>
      </c>
      <c r="U11" s="19">
        <v>1321</v>
      </c>
      <c r="V11" s="19">
        <v>126</v>
      </c>
      <c r="W11" s="19">
        <v>325</v>
      </c>
      <c r="X11" s="19">
        <v>1359</v>
      </c>
      <c r="Y11" s="19">
        <v>12947</v>
      </c>
      <c r="Z11" s="19">
        <v>41</v>
      </c>
      <c r="AA11" s="19">
        <v>1112</v>
      </c>
    </row>
    <row r="12" spans="2:27" ht="15.75" customHeight="1">
      <c r="B12" s="28" t="s">
        <v>14</v>
      </c>
      <c r="C12" s="25"/>
      <c r="D12" s="29">
        <f t="shared" si="3"/>
        <v>3378</v>
      </c>
      <c r="E12" s="30">
        <f t="shared" si="3"/>
        <v>34462</v>
      </c>
      <c r="F12" s="19">
        <v>9</v>
      </c>
      <c r="G12" s="19">
        <v>86</v>
      </c>
      <c r="H12" s="19">
        <v>3</v>
      </c>
      <c r="I12" s="19">
        <v>25</v>
      </c>
      <c r="J12" s="19">
        <v>268</v>
      </c>
      <c r="K12" s="19">
        <v>3042</v>
      </c>
      <c r="L12" s="19">
        <v>222</v>
      </c>
      <c r="M12" s="19">
        <v>5185</v>
      </c>
      <c r="N12" s="19">
        <v>9</v>
      </c>
      <c r="O12" s="19">
        <v>283</v>
      </c>
      <c r="P12" s="19">
        <v>99</v>
      </c>
      <c r="Q12" s="19">
        <v>2122</v>
      </c>
      <c r="R12" s="19">
        <v>1634</v>
      </c>
      <c r="S12" s="19">
        <v>9795</v>
      </c>
      <c r="T12" s="19">
        <v>64</v>
      </c>
      <c r="U12" s="19">
        <v>574</v>
      </c>
      <c r="V12" s="19">
        <v>92</v>
      </c>
      <c r="W12" s="19">
        <v>250</v>
      </c>
      <c r="X12" s="19">
        <v>941</v>
      </c>
      <c r="Y12" s="19">
        <v>8925</v>
      </c>
      <c r="Z12" s="19">
        <v>37</v>
      </c>
      <c r="AA12" s="19">
        <v>4175</v>
      </c>
    </row>
    <row r="13" spans="2:27" ht="31.5" customHeight="1">
      <c r="B13" s="28" t="s">
        <v>15</v>
      </c>
      <c r="C13" s="25"/>
      <c r="D13" s="29">
        <f t="shared" si="3"/>
        <v>2012</v>
      </c>
      <c r="E13" s="30">
        <f t="shared" si="3"/>
        <v>12322</v>
      </c>
      <c r="F13" s="19">
        <v>14</v>
      </c>
      <c r="G13" s="19">
        <v>264</v>
      </c>
      <c r="H13" s="19">
        <v>2</v>
      </c>
      <c r="I13" s="19">
        <v>66</v>
      </c>
      <c r="J13" s="19">
        <v>136</v>
      </c>
      <c r="K13" s="19">
        <v>1740</v>
      </c>
      <c r="L13" s="19">
        <v>72</v>
      </c>
      <c r="M13" s="19">
        <v>649</v>
      </c>
      <c r="N13" s="19">
        <v>5</v>
      </c>
      <c r="O13" s="19">
        <v>87</v>
      </c>
      <c r="P13" s="19">
        <v>61</v>
      </c>
      <c r="Q13" s="19">
        <v>774</v>
      </c>
      <c r="R13" s="19">
        <v>997</v>
      </c>
      <c r="S13" s="19">
        <v>3862</v>
      </c>
      <c r="T13" s="19">
        <v>28</v>
      </c>
      <c r="U13" s="19">
        <v>310</v>
      </c>
      <c r="V13" s="19">
        <v>30</v>
      </c>
      <c r="W13" s="19">
        <v>49</v>
      </c>
      <c r="X13" s="19">
        <v>625</v>
      </c>
      <c r="Y13" s="19">
        <v>3811</v>
      </c>
      <c r="Z13" s="19">
        <v>42</v>
      </c>
      <c r="AA13" s="19">
        <v>710</v>
      </c>
    </row>
    <row r="14" spans="2:27" ht="15.75" customHeight="1">
      <c r="B14" s="28" t="s">
        <v>16</v>
      </c>
      <c r="C14" s="25"/>
      <c r="D14" s="29">
        <f t="shared" si="3"/>
        <v>1390</v>
      </c>
      <c r="E14" s="30">
        <f t="shared" si="3"/>
        <v>8861</v>
      </c>
      <c r="F14" s="19">
        <v>9</v>
      </c>
      <c r="G14" s="19">
        <v>146</v>
      </c>
      <c r="H14" s="19">
        <v>1</v>
      </c>
      <c r="I14" s="19">
        <v>21</v>
      </c>
      <c r="J14" s="19">
        <v>159</v>
      </c>
      <c r="K14" s="19">
        <v>1414</v>
      </c>
      <c r="L14" s="19">
        <v>93</v>
      </c>
      <c r="M14" s="19">
        <v>1062</v>
      </c>
      <c r="N14" s="19">
        <v>5</v>
      </c>
      <c r="O14" s="19">
        <v>46</v>
      </c>
      <c r="P14" s="19">
        <v>32</v>
      </c>
      <c r="Q14" s="19">
        <v>351</v>
      </c>
      <c r="R14" s="19">
        <v>577</v>
      </c>
      <c r="S14" s="19">
        <v>1932</v>
      </c>
      <c r="T14" s="19">
        <v>15</v>
      </c>
      <c r="U14" s="19">
        <v>221</v>
      </c>
      <c r="V14" s="19">
        <v>20</v>
      </c>
      <c r="W14" s="19">
        <v>32</v>
      </c>
      <c r="X14" s="19">
        <v>453</v>
      </c>
      <c r="Y14" s="19">
        <v>3232</v>
      </c>
      <c r="Z14" s="19">
        <v>26</v>
      </c>
      <c r="AA14" s="19">
        <v>404</v>
      </c>
    </row>
    <row r="15" spans="2:27" ht="15.75" customHeight="1">
      <c r="B15" s="28" t="s">
        <v>17</v>
      </c>
      <c r="C15" s="25"/>
      <c r="D15" s="29">
        <f t="shared" si="3"/>
        <v>1143</v>
      </c>
      <c r="E15" s="30">
        <f t="shared" si="3"/>
        <v>9484</v>
      </c>
      <c r="F15" s="19">
        <v>11</v>
      </c>
      <c r="G15" s="19">
        <v>192</v>
      </c>
      <c r="H15" s="31">
        <v>1</v>
      </c>
      <c r="I15" s="31">
        <v>1</v>
      </c>
      <c r="J15" s="19">
        <v>98</v>
      </c>
      <c r="K15" s="19">
        <v>1116</v>
      </c>
      <c r="L15" s="19">
        <v>76</v>
      </c>
      <c r="M15" s="19">
        <v>1976</v>
      </c>
      <c r="N15" s="19">
        <v>7</v>
      </c>
      <c r="O15" s="19">
        <v>241</v>
      </c>
      <c r="P15" s="19">
        <v>44</v>
      </c>
      <c r="Q15" s="19">
        <v>728</v>
      </c>
      <c r="R15" s="19">
        <v>500</v>
      </c>
      <c r="S15" s="19">
        <v>2094</v>
      </c>
      <c r="T15" s="19">
        <v>17</v>
      </c>
      <c r="U15" s="19">
        <v>117</v>
      </c>
      <c r="V15" s="19">
        <v>14</v>
      </c>
      <c r="W15" s="19">
        <v>22</v>
      </c>
      <c r="X15" s="19">
        <v>355</v>
      </c>
      <c r="Y15" s="19">
        <v>2641</v>
      </c>
      <c r="Z15" s="19">
        <v>20</v>
      </c>
      <c r="AA15" s="19">
        <v>356</v>
      </c>
    </row>
    <row r="16" spans="2:27" ht="47.25" customHeight="1">
      <c r="B16" s="28" t="s">
        <v>18</v>
      </c>
      <c r="C16" s="25"/>
      <c r="D16" s="29">
        <f>SUM(D17:D31)</f>
        <v>6840</v>
      </c>
      <c r="E16" s="30">
        <f>SUM(E17:E31)</f>
        <v>60778</v>
      </c>
      <c r="F16" s="30">
        <f aca="true" t="shared" si="4" ref="F16:M16">SUM(F17:F31)</f>
        <v>82</v>
      </c>
      <c r="G16" s="30">
        <f t="shared" si="4"/>
        <v>819</v>
      </c>
      <c r="H16" s="30">
        <f t="shared" si="4"/>
        <v>16</v>
      </c>
      <c r="I16" s="30">
        <f t="shared" si="4"/>
        <v>1118</v>
      </c>
      <c r="J16" s="30">
        <f t="shared" si="4"/>
        <v>938</v>
      </c>
      <c r="K16" s="30">
        <f t="shared" si="4"/>
        <v>8080</v>
      </c>
      <c r="L16" s="30">
        <f t="shared" si="4"/>
        <v>545</v>
      </c>
      <c r="M16" s="30">
        <f t="shared" si="4"/>
        <v>13296</v>
      </c>
      <c r="N16" s="30">
        <f aca="true" t="shared" si="5" ref="N16:AA16">SUM(N17:N31)</f>
        <v>34</v>
      </c>
      <c r="O16" s="30">
        <f t="shared" si="5"/>
        <v>389</v>
      </c>
      <c r="P16" s="30">
        <f t="shared" si="5"/>
        <v>226</v>
      </c>
      <c r="Q16" s="30">
        <f t="shared" si="5"/>
        <v>3298</v>
      </c>
      <c r="R16" s="30">
        <f t="shared" si="5"/>
        <v>2678</v>
      </c>
      <c r="S16" s="30">
        <f t="shared" si="5"/>
        <v>14162</v>
      </c>
      <c r="T16" s="30">
        <f t="shared" si="5"/>
        <v>70</v>
      </c>
      <c r="U16" s="30">
        <f t="shared" si="5"/>
        <v>600</v>
      </c>
      <c r="V16" s="30">
        <f t="shared" si="5"/>
        <v>112</v>
      </c>
      <c r="W16" s="30">
        <f t="shared" si="5"/>
        <v>211</v>
      </c>
      <c r="X16" s="30">
        <f t="shared" si="5"/>
        <v>2016</v>
      </c>
      <c r="Y16" s="30">
        <f t="shared" si="5"/>
        <v>17076</v>
      </c>
      <c r="Z16" s="30">
        <f t="shared" si="5"/>
        <v>123</v>
      </c>
      <c r="AA16" s="30">
        <f t="shared" si="5"/>
        <v>1729</v>
      </c>
    </row>
    <row r="17" spans="2:27" ht="31.5" customHeight="1">
      <c r="B17" s="32" t="s">
        <v>19</v>
      </c>
      <c r="C17" s="25"/>
      <c r="D17" s="29">
        <f aca="true" t="shared" si="6" ref="D17:D31">SUM(F17,H17,J17,L17,N17,P17,R17,T17,V17,X17,Z17)</f>
        <v>231</v>
      </c>
      <c r="E17" s="30">
        <f aca="true" t="shared" si="7" ref="E17:E31">SUM(G17,I17,K17,M17,O17,Q17,S17,U17,W17,Y17,AA17)</f>
        <v>4999</v>
      </c>
      <c r="F17" s="31" t="s">
        <v>20</v>
      </c>
      <c r="G17" s="31" t="s">
        <v>20</v>
      </c>
      <c r="H17" s="31" t="s">
        <v>20</v>
      </c>
      <c r="I17" s="31" t="s">
        <v>20</v>
      </c>
      <c r="J17" s="19">
        <v>52</v>
      </c>
      <c r="K17" s="19">
        <v>832</v>
      </c>
      <c r="L17" s="19">
        <v>26</v>
      </c>
      <c r="M17" s="19">
        <v>3361</v>
      </c>
      <c r="N17" s="19">
        <v>5</v>
      </c>
      <c r="O17" s="19">
        <v>12</v>
      </c>
      <c r="P17" s="19">
        <v>9</v>
      </c>
      <c r="Q17" s="19">
        <v>142</v>
      </c>
      <c r="R17" s="19">
        <v>67</v>
      </c>
      <c r="S17" s="19">
        <v>194</v>
      </c>
      <c r="T17" s="19">
        <v>1</v>
      </c>
      <c r="U17" s="19">
        <v>8</v>
      </c>
      <c r="V17" s="19">
        <v>9</v>
      </c>
      <c r="W17" s="19">
        <v>21</v>
      </c>
      <c r="X17" s="19">
        <v>58</v>
      </c>
      <c r="Y17" s="19">
        <v>361</v>
      </c>
      <c r="Z17" s="19">
        <v>4</v>
      </c>
      <c r="AA17" s="19">
        <v>68</v>
      </c>
    </row>
    <row r="18" spans="2:27" ht="15.75" customHeight="1">
      <c r="B18" s="32" t="s">
        <v>21</v>
      </c>
      <c r="C18" s="25"/>
      <c r="D18" s="29">
        <f t="shared" si="6"/>
        <v>65</v>
      </c>
      <c r="E18" s="30">
        <f t="shared" si="7"/>
        <v>537</v>
      </c>
      <c r="F18" s="19">
        <v>2</v>
      </c>
      <c r="G18" s="19">
        <v>7</v>
      </c>
      <c r="H18" s="31" t="s">
        <v>20</v>
      </c>
      <c r="I18" s="31" t="s">
        <v>20</v>
      </c>
      <c r="J18" s="19">
        <v>5</v>
      </c>
      <c r="K18" s="19">
        <v>35</v>
      </c>
      <c r="L18" s="19">
        <v>1</v>
      </c>
      <c r="M18" s="19">
        <v>45</v>
      </c>
      <c r="N18" s="19">
        <v>1</v>
      </c>
      <c r="O18" s="19">
        <v>3</v>
      </c>
      <c r="P18" s="19">
        <v>4</v>
      </c>
      <c r="Q18" s="19">
        <v>15</v>
      </c>
      <c r="R18" s="19">
        <v>27</v>
      </c>
      <c r="S18" s="19">
        <v>76</v>
      </c>
      <c r="T18" s="31">
        <v>1</v>
      </c>
      <c r="U18" s="31">
        <v>2</v>
      </c>
      <c r="V18" s="19">
        <v>1</v>
      </c>
      <c r="W18" s="19">
        <v>1</v>
      </c>
      <c r="X18" s="19">
        <v>17</v>
      </c>
      <c r="Y18" s="19">
        <v>281</v>
      </c>
      <c r="Z18" s="19">
        <v>6</v>
      </c>
      <c r="AA18" s="19">
        <v>72</v>
      </c>
    </row>
    <row r="19" spans="2:27" ht="15.75" customHeight="1">
      <c r="B19" s="33" t="s">
        <v>22</v>
      </c>
      <c r="C19" s="25"/>
      <c r="D19" s="29">
        <f t="shared" si="6"/>
        <v>84</v>
      </c>
      <c r="E19" s="30">
        <f t="shared" si="7"/>
        <v>318</v>
      </c>
      <c r="F19" s="19">
        <v>2</v>
      </c>
      <c r="G19" s="19">
        <v>13</v>
      </c>
      <c r="H19" s="31" t="s">
        <v>20</v>
      </c>
      <c r="I19" s="31" t="s">
        <v>20</v>
      </c>
      <c r="J19" s="19">
        <v>7</v>
      </c>
      <c r="K19" s="19">
        <v>63</v>
      </c>
      <c r="L19" s="19">
        <v>2</v>
      </c>
      <c r="M19" s="19">
        <v>13</v>
      </c>
      <c r="N19" s="19">
        <v>1</v>
      </c>
      <c r="O19" s="19">
        <v>3</v>
      </c>
      <c r="P19" s="19">
        <v>8</v>
      </c>
      <c r="Q19" s="19">
        <v>29</v>
      </c>
      <c r="R19" s="19">
        <v>35</v>
      </c>
      <c r="S19" s="19">
        <v>72</v>
      </c>
      <c r="T19" s="19">
        <v>2</v>
      </c>
      <c r="U19" s="19">
        <v>6</v>
      </c>
      <c r="V19" s="31" t="s">
        <v>20</v>
      </c>
      <c r="W19" s="31" t="s">
        <v>20</v>
      </c>
      <c r="X19" s="19">
        <v>22</v>
      </c>
      <c r="Y19" s="19">
        <v>67</v>
      </c>
      <c r="Z19" s="19">
        <v>5</v>
      </c>
      <c r="AA19" s="19">
        <v>52</v>
      </c>
    </row>
    <row r="20" spans="2:27" ht="15.75" customHeight="1">
      <c r="B20" s="33" t="s">
        <v>23</v>
      </c>
      <c r="C20" s="25"/>
      <c r="D20" s="29">
        <f t="shared" si="6"/>
        <v>447</v>
      </c>
      <c r="E20" s="30">
        <f t="shared" si="7"/>
        <v>2761</v>
      </c>
      <c r="F20" s="19">
        <v>5</v>
      </c>
      <c r="G20" s="19">
        <v>109</v>
      </c>
      <c r="H20" s="31" t="s">
        <v>20</v>
      </c>
      <c r="I20" s="31" t="s">
        <v>20</v>
      </c>
      <c r="J20" s="19">
        <v>65</v>
      </c>
      <c r="K20" s="19">
        <v>406</v>
      </c>
      <c r="L20" s="19">
        <v>62</v>
      </c>
      <c r="M20" s="19">
        <v>654</v>
      </c>
      <c r="N20" s="31" t="s">
        <v>20</v>
      </c>
      <c r="O20" s="31" t="s">
        <v>20</v>
      </c>
      <c r="P20" s="19">
        <v>14</v>
      </c>
      <c r="Q20" s="19">
        <v>74</v>
      </c>
      <c r="R20" s="19">
        <v>158</v>
      </c>
      <c r="S20" s="19">
        <v>463</v>
      </c>
      <c r="T20" s="19">
        <v>6</v>
      </c>
      <c r="U20" s="19">
        <v>34</v>
      </c>
      <c r="V20" s="19">
        <v>5</v>
      </c>
      <c r="W20" s="19">
        <v>5</v>
      </c>
      <c r="X20" s="19">
        <v>119</v>
      </c>
      <c r="Y20" s="19">
        <v>904</v>
      </c>
      <c r="Z20" s="19">
        <v>13</v>
      </c>
      <c r="AA20" s="19">
        <v>112</v>
      </c>
    </row>
    <row r="21" spans="2:27" ht="15.75" customHeight="1">
      <c r="B21" s="33" t="s">
        <v>24</v>
      </c>
      <c r="C21" s="25"/>
      <c r="D21" s="29">
        <f t="shared" si="6"/>
        <v>305</v>
      </c>
      <c r="E21" s="30">
        <f t="shared" si="7"/>
        <v>2218</v>
      </c>
      <c r="F21" s="19">
        <v>1</v>
      </c>
      <c r="G21" s="19">
        <v>10</v>
      </c>
      <c r="H21" s="31" t="s">
        <v>20</v>
      </c>
      <c r="I21" s="31" t="s">
        <v>20</v>
      </c>
      <c r="J21" s="19">
        <v>37</v>
      </c>
      <c r="K21" s="19">
        <v>257</v>
      </c>
      <c r="L21" s="19">
        <v>31</v>
      </c>
      <c r="M21" s="19">
        <v>252</v>
      </c>
      <c r="N21" s="19">
        <v>2</v>
      </c>
      <c r="O21" s="19">
        <v>12</v>
      </c>
      <c r="P21" s="19">
        <v>6</v>
      </c>
      <c r="Q21" s="19">
        <v>69</v>
      </c>
      <c r="R21" s="19">
        <v>114</v>
      </c>
      <c r="S21" s="19">
        <v>445</v>
      </c>
      <c r="T21" s="19">
        <v>1</v>
      </c>
      <c r="U21" s="19">
        <v>11</v>
      </c>
      <c r="V21" s="19">
        <v>2</v>
      </c>
      <c r="W21" s="19">
        <v>4</v>
      </c>
      <c r="X21" s="19">
        <v>105</v>
      </c>
      <c r="Y21" s="19">
        <v>1063</v>
      </c>
      <c r="Z21" s="19">
        <v>6</v>
      </c>
      <c r="AA21" s="19">
        <v>95</v>
      </c>
    </row>
    <row r="22" spans="2:27" ht="31.5" customHeight="1">
      <c r="B22" s="33" t="s">
        <v>25</v>
      </c>
      <c r="C22" s="25"/>
      <c r="D22" s="29">
        <f t="shared" si="6"/>
        <v>700</v>
      </c>
      <c r="E22" s="30">
        <f t="shared" si="7"/>
        <v>7178</v>
      </c>
      <c r="F22" s="19">
        <v>27</v>
      </c>
      <c r="G22" s="19">
        <v>89</v>
      </c>
      <c r="H22" s="19">
        <v>1</v>
      </c>
      <c r="I22" s="19">
        <v>17</v>
      </c>
      <c r="J22" s="19">
        <v>85</v>
      </c>
      <c r="K22" s="19">
        <v>598</v>
      </c>
      <c r="L22" s="19">
        <v>61</v>
      </c>
      <c r="M22" s="19">
        <v>1799</v>
      </c>
      <c r="N22" s="19">
        <v>1</v>
      </c>
      <c r="O22" s="19">
        <v>18</v>
      </c>
      <c r="P22" s="19">
        <v>26</v>
      </c>
      <c r="Q22" s="19">
        <v>446</v>
      </c>
      <c r="R22" s="19">
        <v>284</v>
      </c>
      <c r="S22" s="19">
        <v>2106</v>
      </c>
      <c r="T22" s="19">
        <v>11</v>
      </c>
      <c r="U22" s="19">
        <v>87</v>
      </c>
      <c r="V22" s="19">
        <v>5</v>
      </c>
      <c r="W22" s="19">
        <v>17</v>
      </c>
      <c r="X22" s="19">
        <v>190</v>
      </c>
      <c r="Y22" s="19">
        <v>1803</v>
      </c>
      <c r="Z22" s="19">
        <v>9</v>
      </c>
      <c r="AA22" s="19">
        <v>198</v>
      </c>
    </row>
    <row r="23" spans="2:27" ht="15.75" customHeight="1">
      <c r="B23" s="33" t="s">
        <v>26</v>
      </c>
      <c r="C23" s="25"/>
      <c r="D23" s="29">
        <f t="shared" si="6"/>
        <v>1151</v>
      </c>
      <c r="E23" s="30">
        <f t="shared" si="7"/>
        <v>8767</v>
      </c>
      <c r="F23" s="19">
        <v>2</v>
      </c>
      <c r="G23" s="19">
        <v>21</v>
      </c>
      <c r="H23" s="31" t="s">
        <v>20</v>
      </c>
      <c r="I23" s="31" t="s">
        <v>20</v>
      </c>
      <c r="J23" s="19">
        <v>151</v>
      </c>
      <c r="K23" s="19">
        <v>1165</v>
      </c>
      <c r="L23" s="19">
        <v>66</v>
      </c>
      <c r="M23" s="19">
        <v>711</v>
      </c>
      <c r="N23" s="19">
        <v>7</v>
      </c>
      <c r="O23" s="19">
        <v>62</v>
      </c>
      <c r="P23" s="19">
        <v>29</v>
      </c>
      <c r="Q23" s="19">
        <v>915</v>
      </c>
      <c r="R23" s="19">
        <v>484</v>
      </c>
      <c r="S23" s="19">
        <v>2910</v>
      </c>
      <c r="T23" s="19">
        <v>12</v>
      </c>
      <c r="U23" s="19">
        <v>121</v>
      </c>
      <c r="V23" s="19">
        <v>20</v>
      </c>
      <c r="W23" s="19">
        <v>47</v>
      </c>
      <c r="X23" s="19">
        <v>373</v>
      </c>
      <c r="Y23" s="19">
        <v>2650</v>
      </c>
      <c r="Z23" s="19">
        <v>7</v>
      </c>
      <c r="AA23" s="19">
        <v>165</v>
      </c>
    </row>
    <row r="24" spans="2:27" ht="15.75" customHeight="1">
      <c r="B24" s="33" t="s">
        <v>27</v>
      </c>
      <c r="C24" s="25"/>
      <c r="D24" s="29">
        <f t="shared" si="6"/>
        <v>1451</v>
      </c>
      <c r="E24" s="30">
        <f t="shared" si="7"/>
        <v>13973</v>
      </c>
      <c r="F24" s="31">
        <v>1</v>
      </c>
      <c r="G24" s="31">
        <v>29</v>
      </c>
      <c r="H24" s="19">
        <v>2</v>
      </c>
      <c r="I24" s="19">
        <v>17</v>
      </c>
      <c r="J24" s="19">
        <v>228</v>
      </c>
      <c r="K24" s="19">
        <v>1854</v>
      </c>
      <c r="L24" s="19">
        <v>158</v>
      </c>
      <c r="M24" s="19">
        <v>3559</v>
      </c>
      <c r="N24" s="19">
        <v>5</v>
      </c>
      <c r="O24" s="19">
        <v>71</v>
      </c>
      <c r="P24" s="19">
        <v>29</v>
      </c>
      <c r="Q24" s="19">
        <v>599</v>
      </c>
      <c r="R24" s="19">
        <v>538</v>
      </c>
      <c r="S24" s="19">
        <v>4011</v>
      </c>
      <c r="T24" s="19">
        <v>14</v>
      </c>
      <c r="U24" s="19">
        <v>100</v>
      </c>
      <c r="V24" s="19">
        <v>57</v>
      </c>
      <c r="W24" s="19">
        <v>96</v>
      </c>
      <c r="X24" s="19">
        <v>411</v>
      </c>
      <c r="Y24" s="19">
        <v>3371</v>
      </c>
      <c r="Z24" s="19">
        <v>8</v>
      </c>
      <c r="AA24" s="19">
        <v>266</v>
      </c>
    </row>
    <row r="25" spans="2:27" ht="15.75" customHeight="1">
      <c r="B25" s="33" t="s">
        <v>28</v>
      </c>
      <c r="C25" s="25"/>
      <c r="D25" s="29">
        <f t="shared" si="6"/>
        <v>416</v>
      </c>
      <c r="E25" s="30">
        <f t="shared" si="7"/>
        <v>3641</v>
      </c>
      <c r="F25" s="19">
        <v>14</v>
      </c>
      <c r="G25" s="19">
        <v>160</v>
      </c>
      <c r="H25" s="19">
        <v>2</v>
      </c>
      <c r="I25" s="19">
        <v>41</v>
      </c>
      <c r="J25" s="19">
        <v>59</v>
      </c>
      <c r="K25" s="19">
        <v>390</v>
      </c>
      <c r="L25" s="19">
        <v>34</v>
      </c>
      <c r="M25" s="19">
        <v>517</v>
      </c>
      <c r="N25" s="19">
        <v>2</v>
      </c>
      <c r="O25" s="19">
        <v>10</v>
      </c>
      <c r="P25" s="19">
        <v>11</v>
      </c>
      <c r="Q25" s="19">
        <v>169</v>
      </c>
      <c r="R25" s="19">
        <v>166</v>
      </c>
      <c r="S25" s="19">
        <v>857</v>
      </c>
      <c r="T25" s="19">
        <v>3</v>
      </c>
      <c r="U25" s="19">
        <v>53</v>
      </c>
      <c r="V25" s="19">
        <v>3</v>
      </c>
      <c r="W25" s="19">
        <v>7</v>
      </c>
      <c r="X25" s="19">
        <v>112</v>
      </c>
      <c r="Y25" s="19">
        <v>1329</v>
      </c>
      <c r="Z25" s="19">
        <v>10</v>
      </c>
      <c r="AA25" s="19">
        <v>108</v>
      </c>
    </row>
    <row r="26" spans="2:27" ht="15.75" customHeight="1">
      <c r="B26" s="33" t="s">
        <v>29</v>
      </c>
      <c r="C26" s="25"/>
      <c r="D26" s="29">
        <f t="shared" si="6"/>
        <v>417</v>
      </c>
      <c r="E26" s="30">
        <f t="shared" si="7"/>
        <v>3762</v>
      </c>
      <c r="F26" s="19">
        <v>6</v>
      </c>
      <c r="G26" s="19">
        <v>119</v>
      </c>
      <c r="H26" s="31" t="s">
        <v>20</v>
      </c>
      <c r="I26" s="31" t="s">
        <v>20</v>
      </c>
      <c r="J26" s="19">
        <v>68</v>
      </c>
      <c r="K26" s="19">
        <v>464</v>
      </c>
      <c r="L26" s="19">
        <v>17</v>
      </c>
      <c r="M26" s="19">
        <v>335</v>
      </c>
      <c r="N26" s="19">
        <v>1</v>
      </c>
      <c r="O26" s="19">
        <v>8</v>
      </c>
      <c r="P26" s="19">
        <v>11</v>
      </c>
      <c r="Q26" s="19">
        <v>101</v>
      </c>
      <c r="R26" s="19">
        <v>170</v>
      </c>
      <c r="S26" s="19">
        <v>708</v>
      </c>
      <c r="T26" s="19">
        <v>5</v>
      </c>
      <c r="U26" s="19">
        <v>52</v>
      </c>
      <c r="V26" s="19">
        <v>6</v>
      </c>
      <c r="W26" s="19">
        <v>6</v>
      </c>
      <c r="X26" s="19">
        <v>125</v>
      </c>
      <c r="Y26" s="19">
        <v>1885</v>
      </c>
      <c r="Z26" s="19">
        <v>8</v>
      </c>
      <c r="AA26" s="19">
        <v>84</v>
      </c>
    </row>
    <row r="27" spans="2:27" ht="31.5" customHeight="1">
      <c r="B27" s="33" t="s">
        <v>30</v>
      </c>
      <c r="C27" s="25"/>
      <c r="D27" s="29">
        <f t="shared" si="6"/>
        <v>355</v>
      </c>
      <c r="E27" s="30">
        <f t="shared" si="7"/>
        <v>2354</v>
      </c>
      <c r="F27" s="19">
        <v>16</v>
      </c>
      <c r="G27" s="19">
        <v>182</v>
      </c>
      <c r="H27" s="19">
        <v>2</v>
      </c>
      <c r="I27" s="19">
        <v>54</v>
      </c>
      <c r="J27" s="19">
        <v>49</v>
      </c>
      <c r="K27" s="19">
        <v>390</v>
      </c>
      <c r="L27" s="19">
        <v>23</v>
      </c>
      <c r="M27" s="19">
        <v>348</v>
      </c>
      <c r="N27" s="19">
        <v>1</v>
      </c>
      <c r="O27" s="19">
        <v>11</v>
      </c>
      <c r="P27" s="19">
        <v>21</v>
      </c>
      <c r="Q27" s="19">
        <v>174</v>
      </c>
      <c r="R27" s="19">
        <v>124</v>
      </c>
      <c r="S27" s="19">
        <v>445</v>
      </c>
      <c r="T27" s="31" t="s">
        <v>20</v>
      </c>
      <c r="U27" s="31" t="s">
        <v>20</v>
      </c>
      <c r="V27" s="19">
        <v>1</v>
      </c>
      <c r="W27" s="19">
        <v>1</v>
      </c>
      <c r="X27" s="19">
        <v>110</v>
      </c>
      <c r="Y27" s="19">
        <v>671</v>
      </c>
      <c r="Z27" s="19">
        <v>8</v>
      </c>
      <c r="AA27" s="19">
        <v>78</v>
      </c>
    </row>
    <row r="28" spans="2:27" ht="15.75" customHeight="1">
      <c r="B28" s="33" t="s">
        <v>31</v>
      </c>
      <c r="C28" s="25"/>
      <c r="D28" s="29">
        <f t="shared" si="6"/>
        <v>315</v>
      </c>
      <c r="E28" s="30">
        <f t="shared" si="7"/>
        <v>2679</v>
      </c>
      <c r="F28" s="19">
        <v>3</v>
      </c>
      <c r="G28" s="19">
        <v>24</v>
      </c>
      <c r="H28" s="31" t="s">
        <v>20</v>
      </c>
      <c r="I28" s="31" t="s">
        <v>20</v>
      </c>
      <c r="J28" s="19">
        <v>31</v>
      </c>
      <c r="K28" s="19">
        <v>421</v>
      </c>
      <c r="L28" s="19">
        <v>27</v>
      </c>
      <c r="M28" s="19">
        <v>938</v>
      </c>
      <c r="N28" s="19">
        <v>2</v>
      </c>
      <c r="O28" s="19">
        <v>7</v>
      </c>
      <c r="P28" s="19">
        <v>16</v>
      </c>
      <c r="Q28" s="19">
        <v>117</v>
      </c>
      <c r="R28" s="19">
        <v>140</v>
      </c>
      <c r="S28" s="19">
        <v>510</v>
      </c>
      <c r="T28" s="19">
        <v>5</v>
      </c>
      <c r="U28" s="19">
        <v>30</v>
      </c>
      <c r="V28" s="19">
        <v>1</v>
      </c>
      <c r="W28" s="19">
        <v>2</v>
      </c>
      <c r="X28" s="19">
        <v>85</v>
      </c>
      <c r="Y28" s="19">
        <v>527</v>
      </c>
      <c r="Z28" s="19">
        <v>5</v>
      </c>
      <c r="AA28" s="19">
        <v>103</v>
      </c>
    </row>
    <row r="29" spans="2:27" ht="15.75" customHeight="1">
      <c r="B29" s="33" t="s">
        <v>32</v>
      </c>
      <c r="C29" s="25"/>
      <c r="D29" s="29">
        <f t="shared" si="6"/>
        <v>193</v>
      </c>
      <c r="E29" s="30">
        <f t="shared" si="7"/>
        <v>1008</v>
      </c>
      <c r="F29" s="31" t="s">
        <v>20</v>
      </c>
      <c r="G29" s="31" t="s">
        <v>20</v>
      </c>
      <c r="H29" s="31" t="s">
        <v>20</v>
      </c>
      <c r="I29" s="31" t="s">
        <v>20</v>
      </c>
      <c r="J29" s="19">
        <v>20</v>
      </c>
      <c r="K29" s="19">
        <v>69</v>
      </c>
      <c r="L29" s="19">
        <v>6</v>
      </c>
      <c r="M29" s="19">
        <v>152</v>
      </c>
      <c r="N29" s="19">
        <v>1</v>
      </c>
      <c r="O29" s="19">
        <v>6</v>
      </c>
      <c r="P29" s="19">
        <v>14</v>
      </c>
      <c r="Q29" s="19">
        <v>169</v>
      </c>
      <c r="R29" s="19">
        <v>75</v>
      </c>
      <c r="S29" s="19">
        <v>203</v>
      </c>
      <c r="T29" s="19">
        <v>1</v>
      </c>
      <c r="U29" s="19">
        <v>5</v>
      </c>
      <c r="V29" s="31" t="s">
        <v>20</v>
      </c>
      <c r="W29" s="31" t="s">
        <v>20</v>
      </c>
      <c r="X29" s="19">
        <v>69</v>
      </c>
      <c r="Y29" s="19">
        <v>333</v>
      </c>
      <c r="Z29" s="19">
        <v>7</v>
      </c>
      <c r="AA29" s="19">
        <v>71</v>
      </c>
    </row>
    <row r="30" spans="2:27" ht="15.75" customHeight="1">
      <c r="B30" s="33" t="s">
        <v>33</v>
      </c>
      <c r="C30" s="25"/>
      <c r="D30" s="29">
        <f t="shared" si="6"/>
        <v>418</v>
      </c>
      <c r="E30" s="30">
        <f t="shared" si="7"/>
        <v>3409</v>
      </c>
      <c r="F30" s="19">
        <v>3</v>
      </c>
      <c r="G30" s="19">
        <v>56</v>
      </c>
      <c r="H30" s="19">
        <v>1</v>
      </c>
      <c r="I30" s="19">
        <v>16</v>
      </c>
      <c r="J30" s="19">
        <v>54</v>
      </c>
      <c r="K30" s="19">
        <v>793</v>
      </c>
      <c r="L30" s="19">
        <v>23</v>
      </c>
      <c r="M30" s="19">
        <v>280</v>
      </c>
      <c r="N30" s="19">
        <v>4</v>
      </c>
      <c r="O30" s="19">
        <v>163</v>
      </c>
      <c r="P30" s="19">
        <v>19</v>
      </c>
      <c r="Q30" s="19">
        <v>238</v>
      </c>
      <c r="R30" s="19">
        <v>159</v>
      </c>
      <c r="S30" s="19">
        <v>683</v>
      </c>
      <c r="T30" s="19">
        <v>6</v>
      </c>
      <c r="U30" s="19">
        <v>82</v>
      </c>
      <c r="V30" s="31" t="s">
        <v>20</v>
      </c>
      <c r="W30" s="31" t="s">
        <v>20</v>
      </c>
      <c r="X30" s="19">
        <v>133</v>
      </c>
      <c r="Y30" s="19">
        <v>954</v>
      </c>
      <c r="Z30" s="19">
        <v>16</v>
      </c>
      <c r="AA30" s="19">
        <v>144</v>
      </c>
    </row>
    <row r="31" spans="2:27" ht="15.75" customHeight="1">
      <c r="B31" s="33" t="s">
        <v>34</v>
      </c>
      <c r="C31" s="25"/>
      <c r="D31" s="29">
        <f t="shared" si="6"/>
        <v>292</v>
      </c>
      <c r="E31" s="30">
        <f t="shared" si="7"/>
        <v>3174</v>
      </c>
      <c r="F31" s="31" t="s">
        <v>20</v>
      </c>
      <c r="G31" s="31" t="s">
        <v>20</v>
      </c>
      <c r="H31" s="19">
        <v>8</v>
      </c>
      <c r="I31" s="19">
        <v>973</v>
      </c>
      <c r="J31" s="19">
        <v>27</v>
      </c>
      <c r="K31" s="19">
        <v>343</v>
      </c>
      <c r="L31" s="19">
        <v>8</v>
      </c>
      <c r="M31" s="19">
        <v>332</v>
      </c>
      <c r="N31" s="19">
        <v>1</v>
      </c>
      <c r="O31" s="19">
        <v>3</v>
      </c>
      <c r="P31" s="19">
        <v>9</v>
      </c>
      <c r="Q31" s="19">
        <v>41</v>
      </c>
      <c r="R31" s="19">
        <v>137</v>
      </c>
      <c r="S31" s="19">
        <v>479</v>
      </c>
      <c r="T31" s="19">
        <v>2</v>
      </c>
      <c r="U31" s="19">
        <v>9</v>
      </c>
      <c r="V31" s="19">
        <v>2</v>
      </c>
      <c r="W31" s="19">
        <v>4</v>
      </c>
      <c r="X31" s="19">
        <v>87</v>
      </c>
      <c r="Y31" s="19">
        <v>877</v>
      </c>
      <c r="Z31" s="19">
        <v>11</v>
      </c>
      <c r="AA31" s="19">
        <v>113</v>
      </c>
    </row>
    <row r="32" spans="2:27" ht="47.25" customHeight="1">
      <c r="B32" s="28" t="s">
        <v>35</v>
      </c>
      <c r="C32" s="25"/>
      <c r="D32" s="29">
        <f>SUM(D33:D35)</f>
        <v>2441</v>
      </c>
      <c r="E32" s="30">
        <f>SUM(E33:E35)</f>
        <v>16769</v>
      </c>
      <c r="F32" s="30">
        <f aca="true" t="shared" si="8" ref="F32:M32">SUM(F33:F35)</f>
        <v>4</v>
      </c>
      <c r="G32" s="30">
        <f t="shared" si="8"/>
        <v>29</v>
      </c>
      <c r="H32" s="30">
        <f t="shared" si="8"/>
        <v>5</v>
      </c>
      <c r="I32" s="30">
        <f t="shared" si="8"/>
        <v>131</v>
      </c>
      <c r="J32" s="30">
        <f t="shared" si="8"/>
        <v>256</v>
      </c>
      <c r="K32" s="30">
        <f t="shared" si="8"/>
        <v>1584</v>
      </c>
      <c r="L32" s="30">
        <f t="shared" si="8"/>
        <v>750</v>
      </c>
      <c r="M32" s="30">
        <f t="shared" si="8"/>
        <v>6293</v>
      </c>
      <c r="N32" s="30">
        <f aca="true" t="shared" si="9" ref="N32:AA32">SUM(N33:N35)</f>
        <v>7</v>
      </c>
      <c r="O32" s="30">
        <f t="shared" si="9"/>
        <v>43</v>
      </c>
      <c r="P32" s="30">
        <f t="shared" si="9"/>
        <v>47</v>
      </c>
      <c r="Q32" s="30">
        <f t="shared" si="9"/>
        <v>574</v>
      </c>
      <c r="R32" s="30">
        <f t="shared" si="9"/>
        <v>830</v>
      </c>
      <c r="S32" s="30">
        <f t="shared" si="9"/>
        <v>3955</v>
      </c>
      <c r="T32" s="30">
        <f t="shared" si="9"/>
        <v>18</v>
      </c>
      <c r="U32" s="30">
        <f t="shared" si="9"/>
        <v>194</v>
      </c>
      <c r="V32" s="30">
        <f t="shared" si="9"/>
        <v>31</v>
      </c>
      <c r="W32" s="30">
        <f t="shared" si="9"/>
        <v>55</v>
      </c>
      <c r="X32" s="30">
        <f t="shared" si="9"/>
        <v>461</v>
      </c>
      <c r="Y32" s="30">
        <f t="shared" si="9"/>
        <v>3544</v>
      </c>
      <c r="Z32" s="30">
        <f t="shared" si="9"/>
        <v>32</v>
      </c>
      <c r="AA32" s="30">
        <f t="shared" si="9"/>
        <v>367</v>
      </c>
    </row>
    <row r="33" spans="2:27" ht="31.5" customHeight="1">
      <c r="B33" s="31" t="s">
        <v>36</v>
      </c>
      <c r="C33" s="25"/>
      <c r="D33" s="29">
        <f aca="true" t="shared" si="10" ref="D33:E35">SUM(F33,H33,J33,L33,N33,P33,R33,T33,V33,X33,Z33)</f>
        <v>354</v>
      </c>
      <c r="E33" s="30">
        <f t="shared" si="10"/>
        <v>2787</v>
      </c>
      <c r="F33" s="19">
        <v>3</v>
      </c>
      <c r="G33" s="19">
        <v>14</v>
      </c>
      <c r="H33" s="31">
        <v>1</v>
      </c>
      <c r="I33" s="31">
        <v>5</v>
      </c>
      <c r="J33" s="19">
        <v>42</v>
      </c>
      <c r="K33" s="19">
        <v>350</v>
      </c>
      <c r="L33" s="19">
        <v>35</v>
      </c>
      <c r="M33" s="19">
        <v>513</v>
      </c>
      <c r="N33" s="19">
        <v>1</v>
      </c>
      <c r="O33" s="19">
        <v>5</v>
      </c>
      <c r="P33" s="19">
        <v>9</v>
      </c>
      <c r="Q33" s="19">
        <v>174</v>
      </c>
      <c r="R33" s="19">
        <v>156</v>
      </c>
      <c r="S33" s="19">
        <v>619</v>
      </c>
      <c r="T33" s="19">
        <v>2</v>
      </c>
      <c r="U33" s="19">
        <v>25</v>
      </c>
      <c r="V33" s="19">
        <v>5</v>
      </c>
      <c r="W33" s="19">
        <v>8</v>
      </c>
      <c r="X33" s="19">
        <v>88</v>
      </c>
      <c r="Y33" s="19">
        <v>963</v>
      </c>
      <c r="Z33" s="19">
        <v>12</v>
      </c>
      <c r="AA33" s="19">
        <v>111</v>
      </c>
    </row>
    <row r="34" spans="2:27" ht="15.75" customHeight="1">
      <c r="B34" s="31" t="s">
        <v>37</v>
      </c>
      <c r="C34" s="25"/>
      <c r="D34" s="29">
        <f t="shared" si="10"/>
        <v>750</v>
      </c>
      <c r="E34" s="30">
        <f t="shared" si="10"/>
        <v>5601</v>
      </c>
      <c r="F34" s="19">
        <v>1</v>
      </c>
      <c r="G34" s="19">
        <v>15</v>
      </c>
      <c r="H34" s="19">
        <v>4</v>
      </c>
      <c r="I34" s="19">
        <v>126</v>
      </c>
      <c r="J34" s="19">
        <v>90</v>
      </c>
      <c r="K34" s="19">
        <v>539</v>
      </c>
      <c r="L34" s="19">
        <v>83</v>
      </c>
      <c r="M34" s="19">
        <v>1565</v>
      </c>
      <c r="N34" s="19">
        <v>5</v>
      </c>
      <c r="O34" s="19">
        <v>29</v>
      </c>
      <c r="P34" s="19">
        <v>19</v>
      </c>
      <c r="Q34" s="19">
        <v>276</v>
      </c>
      <c r="R34" s="19">
        <v>320</v>
      </c>
      <c r="S34" s="19">
        <v>1275</v>
      </c>
      <c r="T34" s="19">
        <v>10</v>
      </c>
      <c r="U34" s="19">
        <v>104</v>
      </c>
      <c r="V34" s="19">
        <v>25</v>
      </c>
      <c r="W34" s="19">
        <v>45</v>
      </c>
      <c r="X34" s="19">
        <v>184</v>
      </c>
      <c r="Y34" s="19">
        <v>1479</v>
      </c>
      <c r="Z34" s="19">
        <v>9</v>
      </c>
      <c r="AA34" s="19">
        <v>148</v>
      </c>
    </row>
    <row r="35" spans="2:27" ht="15.75" customHeight="1">
      <c r="B35" s="31" t="s">
        <v>38</v>
      </c>
      <c r="C35" s="25"/>
      <c r="D35" s="29">
        <f t="shared" si="10"/>
        <v>1337</v>
      </c>
      <c r="E35" s="30">
        <f t="shared" si="10"/>
        <v>8381</v>
      </c>
      <c r="F35" s="31" t="s">
        <v>20</v>
      </c>
      <c r="G35" s="31" t="s">
        <v>20</v>
      </c>
      <c r="H35" s="31" t="s">
        <v>20</v>
      </c>
      <c r="I35" s="31" t="s">
        <v>20</v>
      </c>
      <c r="J35" s="19">
        <v>124</v>
      </c>
      <c r="K35" s="19">
        <v>695</v>
      </c>
      <c r="L35" s="19">
        <v>632</v>
      </c>
      <c r="M35" s="19">
        <v>4215</v>
      </c>
      <c r="N35" s="19">
        <v>1</v>
      </c>
      <c r="O35" s="19">
        <v>9</v>
      </c>
      <c r="P35" s="19">
        <v>19</v>
      </c>
      <c r="Q35" s="19">
        <v>124</v>
      </c>
      <c r="R35" s="19">
        <v>354</v>
      </c>
      <c r="S35" s="19">
        <v>2061</v>
      </c>
      <c r="T35" s="19">
        <v>6</v>
      </c>
      <c r="U35" s="19">
        <v>65</v>
      </c>
      <c r="V35" s="31">
        <v>1</v>
      </c>
      <c r="W35" s="31">
        <v>2</v>
      </c>
      <c r="X35" s="19">
        <v>189</v>
      </c>
      <c r="Y35" s="19">
        <v>1102</v>
      </c>
      <c r="Z35" s="19">
        <v>11</v>
      </c>
      <c r="AA35" s="19">
        <v>108</v>
      </c>
    </row>
    <row r="36" spans="2:27" ht="47.25" customHeight="1">
      <c r="B36" s="28" t="s">
        <v>39</v>
      </c>
      <c r="C36" s="25"/>
      <c r="D36" s="29">
        <f>SUM(D37:D40)</f>
        <v>1218</v>
      </c>
      <c r="E36" s="30">
        <f>SUM(E37:E40)</f>
        <v>9534</v>
      </c>
      <c r="F36" s="30">
        <f aca="true" t="shared" si="11" ref="F36:M36">SUM(F37:F40)</f>
        <v>7</v>
      </c>
      <c r="G36" s="30">
        <f t="shared" si="11"/>
        <v>94</v>
      </c>
      <c r="H36" s="30">
        <f t="shared" si="11"/>
        <v>13</v>
      </c>
      <c r="I36" s="30">
        <f t="shared" si="11"/>
        <v>250</v>
      </c>
      <c r="J36" s="30">
        <f t="shared" si="11"/>
        <v>253</v>
      </c>
      <c r="K36" s="30">
        <f t="shared" si="11"/>
        <v>2038</v>
      </c>
      <c r="L36" s="30">
        <f t="shared" si="11"/>
        <v>80</v>
      </c>
      <c r="M36" s="30">
        <f t="shared" si="11"/>
        <v>1516</v>
      </c>
      <c r="N36" s="30">
        <f aca="true" t="shared" si="12" ref="N36:AA36">SUM(N37:N40)</f>
        <v>4</v>
      </c>
      <c r="O36" s="30">
        <f t="shared" si="12"/>
        <v>17</v>
      </c>
      <c r="P36" s="30">
        <f t="shared" si="12"/>
        <v>33</v>
      </c>
      <c r="Q36" s="30">
        <f t="shared" si="12"/>
        <v>315</v>
      </c>
      <c r="R36" s="30">
        <f t="shared" si="12"/>
        <v>476</v>
      </c>
      <c r="S36" s="30">
        <f t="shared" si="12"/>
        <v>2224</v>
      </c>
      <c r="T36" s="30">
        <f t="shared" si="12"/>
        <v>7</v>
      </c>
      <c r="U36" s="30">
        <f t="shared" si="12"/>
        <v>77</v>
      </c>
      <c r="V36" s="30">
        <f t="shared" si="12"/>
        <v>8</v>
      </c>
      <c r="W36" s="30">
        <f t="shared" si="12"/>
        <v>31</v>
      </c>
      <c r="X36" s="30">
        <f t="shared" si="12"/>
        <v>310</v>
      </c>
      <c r="Y36" s="30">
        <f t="shared" si="12"/>
        <v>2652</v>
      </c>
      <c r="Z36" s="30">
        <f t="shared" si="12"/>
        <v>27</v>
      </c>
      <c r="AA36" s="30">
        <f t="shared" si="12"/>
        <v>320</v>
      </c>
    </row>
    <row r="37" spans="2:27" ht="31.5" customHeight="1">
      <c r="B37" s="31" t="s">
        <v>40</v>
      </c>
      <c r="C37" s="25"/>
      <c r="D37" s="29">
        <f aca="true" t="shared" si="13" ref="D37:E40">SUM(F37,H37,J37,L37,N37,P37,R37,T37,V37,X37,Z37)</f>
        <v>229</v>
      </c>
      <c r="E37" s="30">
        <f t="shared" si="13"/>
        <v>1890</v>
      </c>
      <c r="F37" s="19">
        <v>1</v>
      </c>
      <c r="G37" s="19">
        <v>18</v>
      </c>
      <c r="H37" s="19">
        <v>2</v>
      </c>
      <c r="I37" s="19">
        <v>31</v>
      </c>
      <c r="J37" s="19">
        <v>49</v>
      </c>
      <c r="K37" s="19">
        <v>481</v>
      </c>
      <c r="L37" s="19">
        <v>12</v>
      </c>
      <c r="M37" s="19">
        <v>228</v>
      </c>
      <c r="N37" s="19">
        <v>1</v>
      </c>
      <c r="O37" s="19">
        <v>6</v>
      </c>
      <c r="P37" s="19">
        <v>8</v>
      </c>
      <c r="Q37" s="19">
        <v>58</v>
      </c>
      <c r="R37" s="19">
        <v>97</v>
      </c>
      <c r="S37" s="19">
        <v>436</v>
      </c>
      <c r="T37" s="19">
        <v>1</v>
      </c>
      <c r="U37" s="19">
        <v>9</v>
      </c>
      <c r="V37" s="31" t="s">
        <v>20</v>
      </c>
      <c r="W37" s="31" t="s">
        <v>20</v>
      </c>
      <c r="X37" s="19">
        <v>54</v>
      </c>
      <c r="Y37" s="19">
        <v>562</v>
      </c>
      <c r="Z37" s="19">
        <v>4</v>
      </c>
      <c r="AA37" s="19">
        <v>61</v>
      </c>
    </row>
    <row r="38" spans="2:27" ht="15.75" customHeight="1">
      <c r="B38" s="31" t="s">
        <v>41</v>
      </c>
      <c r="C38" s="25"/>
      <c r="D38" s="29">
        <f t="shared" si="13"/>
        <v>309</v>
      </c>
      <c r="E38" s="30">
        <f t="shared" si="13"/>
        <v>2075</v>
      </c>
      <c r="F38" s="19">
        <v>2</v>
      </c>
      <c r="G38" s="19">
        <v>17</v>
      </c>
      <c r="H38" s="19">
        <v>3</v>
      </c>
      <c r="I38" s="19">
        <v>40</v>
      </c>
      <c r="J38" s="19">
        <v>47</v>
      </c>
      <c r="K38" s="19">
        <v>369</v>
      </c>
      <c r="L38" s="19">
        <v>32</v>
      </c>
      <c r="M38" s="19">
        <v>378</v>
      </c>
      <c r="N38" s="19">
        <v>1</v>
      </c>
      <c r="O38" s="19">
        <v>4</v>
      </c>
      <c r="P38" s="19">
        <v>7</v>
      </c>
      <c r="Q38" s="19">
        <v>66</v>
      </c>
      <c r="R38" s="19">
        <v>134</v>
      </c>
      <c r="S38" s="19">
        <v>742</v>
      </c>
      <c r="T38" s="19">
        <v>2</v>
      </c>
      <c r="U38" s="19">
        <v>14</v>
      </c>
      <c r="V38" s="19">
        <v>2</v>
      </c>
      <c r="W38" s="19">
        <v>3</v>
      </c>
      <c r="X38" s="19">
        <v>73</v>
      </c>
      <c r="Y38" s="19">
        <v>356</v>
      </c>
      <c r="Z38" s="19">
        <v>6</v>
      </c>
      <c r="AA38" s="19">
        <v>86</v>
      </c>
    </row>
    <row r="39" spans="2:27" ht="15.75" customHeight="1">
      <c r="B39" s="31" t="s">
        <v>42</v>
      </c>
      <c r="C39" s="25"/>
      <c r="D39" s="29">
        <f t="shared" si="13"/>
        <v>406</v>
      </c>
      <c r="E39" s="30">
        <f t="shared" si="13"/>
        <v>3034</v>
      </c>
      <c r="F39" s="19">
        <v>1</v>
      </c>
      <c r="G39" s="19">
        <v>12</v>
      </c>
      <c r="H39" s="31" t="s">
        <v>20</v>
      </c>
      <c r="I39" s="31" t="s">
        <v>20</v>
      </c>
      <c r="J39" s="19">
        <v>93</v>
      </c>
      <c r="K39" s="19">
        <v>641</v>
      </c>
      <c r="L39" s="19">
        <v>23</v>
      </c>
      <c r="M39" s="19">
        <v>639</v>
      </c>
      <c r="N39" s="19">
        <v>1</v>
      </c>
      <c r="O39" s="19">
        <v>4</v>
      </c>
      <c r="P39" s="19">
        <v>11</v>
      </c>
      <c r="Q39" s="19">
        <v>147</v>
      </c>
      <c r="R39" s="19">
        <v>163</v>
      </c>
      <c r="S39" s="19">
        <v>708</v>
      </c>
      <c r="T39" s="19">
        <v>3</v>
      </c>
      <c r="U39" s="19">
        <v>46</v>
      </c>
      <c r="V39" s="19">
        <v>3</v>
      </c>
      <c r="W39" s="19">
        <v>25</v>
      </c>
      <c r="X39" s="19">
        <v>98</v>
      </c>
      <c r="Y39" s="19">
        <v>708</v>
      </c>
      <c r="Z39" s="19">
        <v>10</v>
      </c>
      <c r="AA39" s="19">
        <v>104</v>
      </c>
    </row>
    <row r="40" spans="2:27" ht="15.75" customHeight="1">
      <c r="B40" s="31" t="s">
        <v>43</v>
      </c>
      <c r="C40" s="25"/>
      <c r="D40" s="29">
        <f t="shared" si="13"/>
        <v>274</v>
      </c>
      <c r="E40" s="30">
        <f t="shared" si="13"/>
        <v>2535</v>
      </c>
      <c r="F40" s="19">
        <v>3</v>
      </c>
      <c r="G40" s="19">
        <v>47</v>
      </c>
      <c r="H40" s="19">
        <v>8</v>
      </c>
      <c r="I40" s="19">
        <v>179</v>
      </c>
      <c r="J40" s="19">
        <v>64</v>
      </c>
      <c r="K40" s="19">
        <v>547</v>
      </c>
      <c r="L40" s="19">
        <v>13</v>
      </c>
      <c r="M40" s="19">
        <v>271</v>
      </c>
      <c r="N40" s="19">
        <v>1</v>
      </c>
      <c r="O40" s="19">
        <v>3</v>
      </c>
      <c r="P40" s="19">
        <v>7</v>
      </c>
      <c r="Q40" s="19">
        <v>44</v>
      </c>
      <c r="R40" s="19">
        <v>82</v>
      </c>
      <c r="S40" s="19">
        <v>338</v>
      </c>
      <c r="T40" s="19">
        <v>1</v>
      </c>
      <c r="U40" s="19">
        <v>8</v>
      </c>
      <c r="V40" s="19">
        <v>3</v>
      </c>
      <c r="W40" s="19">
        <v>3</v>
      </c>
      <c r="X40" s="19">
        <v>85</v>
      </c>
      <c r="Y40" s="19">
        <v>1026</v>
      </c>
      <c r="Z40" s="19">
        <v>7</v>
      </c>
      <c r="AA40" s="19">
        <v>69</v>
      </c>
    </row>
    <row r="41" spans="2:27" ht="47.25" customHeight="1">
      <c r="B41" s="28" t="s">
        <v>44</v>
      </c>
      <c r="C41" s="25"/>
      <c r="D41" s="29">
        <f>SUM(D42:D47,'小浜町～上対馬町'!D5:D14)</f>
        <v>6702</v>
      </c>
      <c r="E41" s="30">
        <f>SUM(E42:E47,'小浜町～上対馬町'!E5:E14)</f>
        <v>41251</v>
      </c>
      <c r="F41" s="30">
        <f>SUM(F42:F47,'小浜町～上対馬町'!F5:F14)</f>
        <v>40</v>
      </c>
      <c r="G41" s="30">
        <f>SUM(G42:G47,'小浜町～上対馬町'!G5:G14)</f>
        <v>440</v>
      </c>
      <c r="H41" s="30">
        <f>SUM(H42:H47,'小浜町～上対馬町'!H5:H14)</f>
        <v>3</v>
      </c>
      <c r="I41" s="30">
        <f>SUM(I42:I47,'小浜町～上対馬町'!I5:I14)</f>
        <v>35</v>
      </c>
      <c r="J41" s="30">
        <f>SUM(J42:J47,'小浜町～上対馬町'!J5:J14)</f>
        <v>892</v>
      </c>
      <c r="K41" s="30">
        <f>SUM(K42:K47,'小浜町～上対馬町'!K5:K14)</f>
        <v>5027</v>
      </c>
      <c r="L41" s="30">
        <f>SUM(L42:L47,'小浜町～上対馬町'!L5:L14)</f>
        <v>855</v>
      </c>
      <c r="M41" s="30">
        <f>SUM(M42:M47,'小浜町～上対馬町'!M5:M14)</f>
        <v>8648</v>
      </c>
      <c r="N41" s="30">
        <f>SUM(N42:N47,'小浜町～上対馬町'!N5:N14)</f>
        <v>21</v>
      </c>
      <c r="O41" s="30">
        <f>SUM(O42:O47,'小浜町～上対馬町'!O5:O14)</f>
        <v>101</v>
      </c>
      <c r="P41" s="30">
        <f>SUM(P42:P47,'小浜町～上対馬町'!P5:P14)</f>
        <v>168</v>
      </c>
      <c r="Q41" s="30">
        <f>SUM(Q42:Q47,'小浜町～上対馬町'!Q5:Q14)</f>
        <v>1581</v>
      </c>
      <c r="R41" s="30">
        <f>SUM(R42:R47,'小浜町～上対馬町'!R5:R14)</f>
        <v>2680</v>
      </c>
      <c r="S41" s="30">
        <f>SUM(S42:S47,'小浜町～上対馬町'!S5:S14)</f>
        <v>10601</v>
      </c>
      <c r="T41" s="30">
        <f>SUM(T42:T47,'小浜町～上対馬町'!T5:T14)</f>
        <v>62</v>
      </c>
      <c r="U41" s="30">
        <f>SUM(U42:U47,'小浜町～上対馬町'!U5:U14)</f>
        <v>624</v>
      </c>
      <c r="V41" s="30">
        <f>SUM(V42:V47,'小浜町～上対馬町'!V5:V14)</f>
        <v>96</v>
      </c>
      <c r="W41" s="30">
        <f>SUM(W42:W47,'小浜町～上対馬町'!W5:W14)</f>
        <v>113</v>
      </c>
      <c r="X41" s="30">
        <f>SUM(X42:X47,'小浜町～上対馬町'!X5:X14)</f>
        <v>1773</v>
      </c>
      <c r="Y41" s="30">
        <f>SUM(Y42:Y47,'小浜町～上対馬町'!Y5:Y14)</f>
        <v>12464</v>
      </c>
      <c r="Z41" s="30">
        <f>SUM(Z42:Z47,'小浜町～上対馬町'!Z5:Z14)</f>
        <v>112</v>
      </c>
      <c r="AA41" s="30">
        <f>SUM(AA42:AA47,'小浜町～上対馬町'!AA5:AA14)</f>
        <v>1617</v>
      </c>
    </row>
    <row r="42" spans="2:27" ht="31.5" customHeight="1">
      <c r="B42" s="31" t="s">
        <v>45</v>
      </c>
      <c r="C42" s="25"/>
      <c r="D42" s="29">
        <f aca="true" t="shared" si="14" ref="D42:E47">SUM(F42,H42,J42,L42,N42,P42,R42,T42,V42,X42,Z42)</f>
        <v>632</v>
      </c>
      <c r="E42" s="30">
        <f t="shared" si="14"/>
        <v>4152</v>
      </c>
      <c r="F42" s="19">
        <v>13</v>
      </c>
      <c r="G42" s="19">
        <v>107</v>
      </c>
      <c r="H42" s="33" t="s">
        <v>20</v>
      </c>
      <c r="I42" s="31" t="s">
        <v>20</v>
      </c>
      <c r="J42" s="19">
        <v>189</v>
      </c>
      <c r="K42" s="19">
        <v>835</v>
      </c>
      <c r="L42" s="19">
        <v>51</v>
      </c>
      <c r="M42" s="19">
        <v>1127</v>
      </c>
      <c r="N42" s="19">
        <v>1</v>
      </c>
      <c r="O42" s="19">
        <v>3</v>
      </c>
      <c r="P42" s="19">
        <v>20</v>
      </c>
      <c r="Q42" s="19">
        <v>182</v>
      </c>
      <c r="R42" s="19">
        <v>199</v>
      </c>
      <c r="S42" s="19">
        <v>927</v>
      </c>
      <c r="T42" s="19">
        <v>7</v>
      </c>
      <c r="U42" s="19">
        <v>50</v>
      </c>
      <c r="V42" s="19">
        <v>8</v>
      </c>
      <c r="W42" s="19">
        <v>13</v>
      </c>
      <c r="X42" s="19">
        <v>138</v>
      </c>
      <c r="Y42" s="19">
        <v>820</v>
      </c>
      <c r="Z42" s="19">
        <v>6</v>
      </c>
      <c r="AA42" s="19">
        <v>88</v>
      </c>
    </row>
    <row r="43" spans="2:27" ht="15.75" customHeight="1">
      <c r="B43" s="31" t="s">
        <v>46</v>
      </c>
      <c r="C43" s="25"/>
      <c r="D43" s="29">
        <f t="shared" si="14"/>
        <v>540</v>
      </c>
      <c r="E43" s="30">
        <f t="shared" si="14"/>
        <v>3351</v>
      </c>
      <c r="F43" s="31" t="s">
        <v>20</v>
      </c>
      <c r="G43" s="31" t="s">
        <v>20</v>
      </c>
      <c r="H43" s="31" t="s">
        <v>20</v>
      </c>
      <c r="I43" s="31" t="s">
        <v>20</v>
      </c>
      <c r="J43" s="19">
        <v>55</v>
      </c>
      <c r="K43" s="19">
        <v>527</v>
      </c>
      <c r="L43" s="19">
        <v>50</v>
      </c>
      <c r="M43" s="19">
        <v>575</v>
      </c>
      <c r="N43" s="19">
        <v>2</v>
      </c>
      <c r="O43" s="19">
        <v>9</v>
      </c>
      <c r="P43" s="19">
        <v>17</v>
      </c>
      <c r="Q43" s="19">
        <v>212</v>
      </c>
      <c r="R43" s="19">
        <v>263</v>
      </c>
      <c r="S43" s="19">
        <v>1040</v>
      </c>
      <c r="T43" s="19">
        <v>4</v>
      </c>
      <c r="U43" s="19">
        <v>34</v>
      </c>
      <c r="V43" s="31">
        <v>4</v>
      </c>
      <c r="W43" s="31">
        <v>7</v>
      </c>
      <c r="X43" s="19">
        <v>139</v>
      </c>
      <c r="Y43" s="19">
        <v>760</v>
      </c>
      <c r="Z43" s="19">
        <v>6</v>
      </c>
      <c r="AA43" s="19">
        <v>187</v>
      </c>
    </row>
    <row r="44" spans="2:27" ht="15.75" customHeight="1">
      <c r="B44" s="31" t="s">
        <v>47</v>
      </c>
      <c r="C44" s="25"/>
      <c r="D44" s="29">
        <f t="shared" si="14"/>
        <v>197</v>
      </c>
      <c r="E44" s="30">
        <f t="shared" si="14"/>
        <v>1992</v>
      </c>
      <c r="F44" s="19">
        <v>2</v>
      </c>
      <c r="G44" s="19">
        <v>48</v>
      </c>
      <c r="H44" s="31" t="s">
        <v>20</v>
      </c>
      <c r="I44" s="31" t="s">
        <v>20</v>
      </c>
      <c r="J44" s="19">
        <v>21</v>
      </c>
      <c r="K44" s="19">
        <v>152</v>
      </c>
      <c r="L44" s="19">
        <v>23</v>
      </c>
      <c r="M44" s="19">
        <v>990</v>
      </c>
      <c r="N44" s="19">
        <v>1</v>
      </c>
      <c r="O44" s="19">
        <v>2</v>
      </c>
      <c r="P44" s="19">
        <v>3</v>
      </c>
      <c r="Q44" s="19">
        <v>47</v>
      </c>
      <c r="R44" s="19">
        <v>75</v>
      </c>
      <c r="S44" s="19">
        <v>276</v>
      </c>
      <c r="T44" s="19">
        <v>2</v>
      </c>
      <c r="U44" s="19">
        <v>31</v>
      </c>
      <c r="V44" s="31" t="s">
        <v>20</v>
      </c>
      <c r="W44" s="31" t="s">
        <v>20</v>
      </c>
      <c r="X44" s="19">
        <v>63</v>
      </c>
      <c r="Y44" s="19">
        <v>380</v>
      </c>
      <c r="Z44" s="19">
        <v>7</v>
      </c>
      <c r="AA44" s="19">
        <v>66</v>
      </c>
    </row>
    <row r="45" spans="2:27" ht="15.75" customHeight="1">
      <c r="B45" s="31" t="s">
        <v>48</v>
      </c>
      <c r="C45" s="25"/>
      <c r="D45" s="29">
        <f t="shared" si="14"/>
        <v>309</v>
      </c>
      <c r="E45" s="30">
        <f t="shared" si="14"/>
        <v>2047</v>
      </c>
      <c r="F45" s="31">
        <v>2</v>
      </c>
      <c r="G45" s="31">
        <v>19</v>
      </c>
      <c r="H45" s="31" t="s">
        <v>20</v>
      </c>
      <c r="I45" s="31" t="s">
        <v>20</v>
      </c>
      <c r="J45" s="19">
        <v>46</v>
      </c>
      <c r="K45" s="19">
        <v>357</v>
      </c>
      <c r="L45" s="19">
        <v>28</v>
      </c>
      <c r="M45" s="19">
        <v>540</v>
      </c>
      <c r="N45" s="19">
        <v>1</v>
      </c>
      <c r="O45" s="19">
        <v>4</v>
      </c>
      <c r="P45" s="19">
        <v>6</v>
      </c>
      <c r="Q45" s="19">
        <v>49</v>
      </c>
      <c r="R45" s="19">
        <v>118</v>
      </c>
      <c r="S45" s="19">
        <v>512</v>
      </c>
      <c r="T45" s="19">
        <v>3</v>
      </c>
      <c r="U45" s="19">
        <v>36</v>
      </c>
      <c r="V45" s="19">
        <v>5</v>
      </c>
      <c r="W45" s="19">
        <v>5</v>
      </c>
      <c r="X45" s="19">
        <v>94</v>
      </c>
      <c r="Y45" s="19">
        <v>447</v>
      </c>
      <c r="Z45" s="19">
        <v>6</v>
      </c>
      <c r="AA45" s="19">
        <v>78</v>
      </c>
    </row>
    <row r="46" spans="2:27" ht="15.75" customHeight="1">
      <c r="B46" s="33" t="s">
        <v>49</v>
      </c>
      <c r="C46" s="25"/>
      <c r="D46" s="29">
        <f t="shared" si="14"/>
        <v>237</v>
      </c>
      <c r="E46" s="30">
        <f t="shared" si="14"/>
        <v>2422</v>
      </c>
      <c r="F46" s="19">
        <v>4</v>
      </c>
      <c r="G46" s="19">
        <v>40</v>
      </c>
      <c r="H46" s="31" t="s">
        <v>20</v>
      </c>
      <c r="I46" s="31" t="s">
        <v>20</v>
      </c>
      <c r="J46" s="19">
        <v>36</v>
      </c>
      <c r="K46" s="19">
        <v>239</v>
      </c>
      <c r="L46" s="19">
        <v>9</v>
      </c>
      <c r="M46" s="19">
        <v>293</v>
      </c>
      <c r="N46" s="19">
        <v>1</v>
      </c>
      <c r="O46" s="19">
        <v>2</v>
      </c>
      <c r="P46" s="19">
        <v>14</v>
      </c>
      <c r="Q46" s="19">
        <v>170</v>
      </c>
      <c r="R46" s="19">
        <v>105</v>
      </c>
      <c r="S46" s="19">
        <v>710</v>
      </c>
      <c r="T46" s="19">
        <v>4</v>
      </c>
      <c r="U46" s="19">
        <v>41</v>
      </c>
      <c r="V46" s="31" t="s">
        <v>20</v>
      </c>
      <c r="W46" s="31" t="s">
        <v>20</v>
      </c>
      <c r="X46" s="19">
        <v>58</v>
      </c>
      <c r="Y46" s="19">
        <v>858</v>
      </c>
      <c r="Z46" s="19">
        <v>6</v>
      </c>
      <c r="AA46" s="19">
        <v>69</v>
      </c>
    </row>
    <row r="47" spans="1:27" s="38" customFormat="1" ht="47.25" customHeight="1" thickBot="1">
      <c r="A47" s="34"/>
      <c r="B47" s="35" t="s">
        <v>50</v>
      </c>
      <c r="C47" s="36"/>
      <c r="D47" s="37">
        <f t="shared" si="14"/>
        <v>271</v>
      </c>
      <c r="E47" s="34">
        <f t="shared" si="14"/>
        <v>1495</v>
      </c>
      <c r="F47" s="34">
        <v>2</v>
      </c>
      <c r="G47" s="34">
        <v>12</v>
      </c>
      <c r="H47" s="35">
        <v>1</v>
      </c>
      <c r="I47" s="35">
        <v>4</v>
      </c>
      <c r="J47" s="34">
        <v>39</v>
      </c>
      <c r="K47" s="34">
        <v>212</v>
      </c>
      <c r="L47" s="34">
        <v>26</v>
      </c>
      <c r="M47" s="34">
        <v>235</v>
      </c>
      <c r="N47" s="34">
        <v>1</v>
      </c>
      <c r="O47" s="34">
        <v>2</v>
      </c>
      <c r="P47" s="34">
        <v>6</v>
      </c>
      <c r="Q47" s="34">
        <v>58</v>
      </c>
      <c r="R47" s="34">
        <v>108</v>
      </c>
      <c r="S47" s="34">
        <v>450</v>
      </c>
      <c r="T47" s="34">
        <v>4</v>
      </c>
      <c r="U47" s="34">
        <v>21</v>
      </c>
      <c r="V47" s="34">
        <v>1</v>
      </c>
      <c r="W47" s="34">
        <v>1</v>
      </c>
      <c r="X47" s="34">
        <v>76</v>
      </c>
      <c r="Y47" s="34">
        <v>421</v>
      </c>
      <c r="Z47" s="34">
        <v>7</v>
      </c>
      <c r="AA47" s="34">
        <v>79</v>
      </c>
    </row>
  </sheetData>
  <mergeCells count="13">
    <mergeCell ref="B3:B4"/>
    <mergeCell ref="D3:E3"/>
    <mergeCell ref="F3:G3"/>
    <mergeCell ref="H3:I3"/>
    <mergeCell ref="J3:K3"/>
    <mergeCell ref="L3:M3"/>
    <mergeCell ref="P3:Q3"/>
    <mergeCell ref="T3:U3"/>
    <mergeCell ref="V3:W3"/>
    <mergeCell ref="X3:Y3"/>
    <mergeCell ref="Z3:AA3"/>
    <mergeCell ref="N3:O3"/>
    <mergeCell ref="R3:S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:E16 D41:E41 D36:E36 D32:E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3"/>
  <sheetViews>
    <sheetView showGridLines="0" tabSelected="1" zoomScale="75" zoomScaleNormal="75" workbookViewId="0" topLeftCell="A40">
      <selection activeCell="C52" sqref="C5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9" width="12.75390625" style="1" customWidth="1"/>
    <col min="10" max="13" width="12.375" style="1" customWidth="1"/>
    <col min="14" max="19" width="10.75390625" style="1" customWidth="1"/>
    <col min="20" max="27" width="10.375" style="1" customWidth="1"/>
    <col min="28" max="28" width="4.00390625" style="1" customWidth="1"/>
    <col min="29" max="16384" width="8.625" style="1" customWidth="1"/>
  </cols>
  <sheetData>
    <row r="1" spans="2:21" ht="24">
      <c r="B1" s="3" t="s">
        <v>0</v>
      </c>
      <c r="N1" s="3" t="s">
        <v>1</v>
      </c>
      <c r="S1" s="4"/>
      <c r="T1" s="4"/>
      <c r="U1" s="2" t="s">
        <v>51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 t="s">
        <v>112</v>
      </c>
      <c r="AA2" s="6"/>
    </row>
    <row r="3" spans="2:27" ht="31.5" customHeight="1">
      <c r="B3" s="49" t="s">
        <v>3</v>
      </c>
      <c r="C3" s="25"/>
      <c r="D3" s="43" t="s">
        <v>100</v>
      </c>
      <c r="E3" s="44"/>
      <c r="F3" s="43" t="s">
        <v>101</v>
      </c>
      <c r="G3" s="44"/>
      <c r="H3" s="43" t="s">
        <v>102</v>
      </c>
      <c r="I3" s="44"/>
      <c r="J3" s="43" t="s">
        <v>103</v>
      </c>
      <c r="K3" s="44"/>
      <c r="L3" s="43" t="s">
        <v>104</v>
      </c>
      <c r="M3" s="45"/>
      <c r="N3" s="46" t="s">
        <v>105</v>
      </c>
      <c r="O3" s="47"/>
      <c r="P3" s="43" t="s">
        <v>4</v>
      </c>
      <c r="Q3" s="44"/>
      <c r="R3" s="48" t="s">
        <v>106</v>
      </c>
      <c r="S3" s="47"/>
      <c r="T3" s="43" t="s">
        <v>107</v>
      </c>
      <c r="U3" s="44"/>
      <c r="V3" s="43" t="s">
        <v>108</v>
      </c>
      <c r="W3" s="44"/>
      <c r="X3" s="43" t="s">
        <v>109</v>
      </c>
      <c r="Y3" s="44"/>
      <c r="Z3" s="43" t="s">
        <v>110</v>
      </c>
      <c r="AA3" s="45"/>
    </row>
    <row r="4" spans="1:27" ht="15.75" customHeight="1">
      <c r="A4" s="9"/>
      <c r="B4" s="50"/>
      <c r="C4" s="27"/>
      <c r="D4" s="39" t="s">
        <v>5</v>
      </c>
      <c r="E4" s="39" t="s">
        <v>6</v>
      </c>
      <c r="F4" s="39" t="s">
        <v>5</v>
      </c>
      <c r="G4" s="39" t="s">
        <v>6</v>
      </c>
      <c r="H4" s="39" t="s">
        <v>5</v>
      </c>
      <c r="I4" s="39" t="s">
        <v>6</v>
      </c>
      <c r="J4" s="39" t="s">
        <v>5</v>
      </c>
      <c r="K4" s="39" t="s">
        <v>6</v>
      </c>
      <c r="L4" s="40" t="s">
        <v>5</v>
      </c>
      <c r="M4" s="51" t="s">
        <v>6</v>
      </c>
      <c r="N4" s="42" t="s">
        <v>5</v>
      </c>
      <c r="O4" s="41" t="s">
        <v>6</v>
      </c>
      <c r="P4" s="39" t="s">
        <v>5</v>
      </c>
      <c r="Q4" s="39" t="s">
        <v>6</v>
      </c>
      <c r="R4" s="39" t="s">
        <v>5</v>
      </c>
      <c r="S4" s="39" t="s">
        <v>6</v>
      </c>
      <c r="T4" s="39" t="s">
        <v>5</v>
      </c>
      <c r="U4" s="39" t="s">
        <v>6</v>
      </c>
      <c r="V4" s="39" t="s">
        <v>5</v>
      </c>
      <c r="W4" s="39" t="s">
        <v>6</v>
      </c>
      <c r="X4" s="39" t="s">
        <v>5</v>
      </c>
      <c r="Y4" s="39" t="s">
        <v>6</v>
      </c>
      <c r="Z4" s="39" t="s">
        <v>5</v>
      </c>
      <c r="AA4" s="39" t="s">
        <v>6</v>
      </c>
    </row>
    <row r="5" spans="2:27" ht="15.75" customHeight="1">
      <c r="B5" s="12" t="s">
        <v>52</v>
      </c>
      <c r="C5" s="7"/>
      <c r="D5" s="10">
        <f aca="true" t="shared" si="0" ref="D5:D14">SUM(F5,H5,J5,L5,N5,P5,R5,T5,V5,X5,Z5)</f>
        <v>905</v>
      </c>
      <c r="E5" s="8">
        <f aca="true" t="shared" si="1" ref="E5:E14">SUM(G5,I5,K5,M5,O5,Q5,S5,U5,W5,Y5,AA5)</f>
        <v>6179</v>
      </c>
      <c r="F5" s="11" t="s">
        <v>20</v>
      </c>
      <c r="G5" s="11" t="s">
        <v>20</v>
      </c>
      <c r="H5" s="11" t="s">
        <v>20</v>
      </c>
      <c r="I5" s="11" t="s">
        <v>20</v>
      </c>
      <c r="J5" s="1">
        <v>75</v>
      </c>
      <c r="K5" s="1">
        <v>617</v>
      </c>
      <c r="L5" s="1">
        <v>38</v>
      </c>
      <c r="M5" s="1">
        <v>371</v>
      </c>
      <c r="N5" s="1">
        <v>4</v>
      </c>
      <c r="O5" s="1">
        <v>42</v>
      </c>
      <c r="P5" s="1">
        <v>25</v>
      </c>
      <c r="Q5" s="1">
        <v>228</v>
      </c>
      <c r="R5" s="1">
        <v>392</v>
      </c>
      <c r="S5" s="1">
        <v>1318</v>
      </c>
      <c r="T5" s="1">
        <v>7</v>
      </c>
      <c r="U5" s="1">
        <v>85</v>
      </c>
      <c r="V5" s="1">
        <v>43</v>
      </c>
      <c r="W5" s="1">
        <v>47</v>
      </c>
      <c r="X5" s="1">
        <v>308</v>
      </c>
      <c r="Y5" s="1">
        <v>3261</v>
      </c>
      <c r="Z5" s="1">
        <v>13</v>
      </c>
      <c r="AA5" s="1">
        <v>210</v>
      </c>
    </row>
    <row r="6" spans="2:27" ht="15.75" customHeight="1">
      <c r="B6" s="11" t="s">
        <v>53</v>
      </c>
      <c r="C6" s="7"/>
      <c r="D6" s="10">
        <f t="shared" si="0"/>
        <v>189</v>
      </c>
      <c r="E6" s="8">
        <f t="shared" si="1"/>
        <v>1205</v>
      </c>
      <c r="F6" s="11" t="s">
        <v>20</v>
      </c>
      <c r="G6" s="11" t="s">
        <v>20</v>
      </c>
      <c r="H6" s="11" t="s">
        <v>20</v>
      </c>
      <c r="I6" s="11" t="s">
        <v>20</v>
      </c>
      <c r="J6" s="1">
        <v>27</v>
      </c>
      <c r="K6" s="1">
        <v>133</v>
      </c>
      <c r="L6" s="1">
        <v>25</v>
      </c>
      <c r="M6" s="1">
        <v>283</v>
      </c>
      <c r="N6" s="1">
        <v>1</v>
      </c>
      <c r="O6" s="1">
        <v>2</v>
      </c>
      <c r="P6" s="1">
        <v>6</v>
      </c>
      <c r="Q6" s="1">
        <v>73</v>
      </c>
      <c r="R6" s="1">
        <v>71</v>
      </c>
      <c r="S6" s="1">
        <v>297</v>
      </c>
      <c r="T6" s="1">
        <v>3</v>
      </c>
      <c r="U6" s="1">
        <v>17</v>
      </c>
      <c r="V6" s="11" t="s">
        <v>20</v>
      </c>
      <c r="W6" s="11" t="s">
        <v>20</v>
      </c>
      <c r="X6" s="1">
        <v>50</v>
      </c>
      <c r="Y6" s="1">
        <v>341</v>
      </c>
      <c r="Z6" s="1">
        <v>6</v>
      </c>
      <c r="AA6" s="1">
        <v>59</v>
      </c>
    </row>
    <row r="7" spans="2:27" ht="15.75" customHeight="1">
      <c r="B7" s="11" t="s">
        <v>54</v>
      </c>
      <c r="C7" s="7"/>
      <c r="D7" s="10">
        <f t="shared" si="0"/>
        <v>409</v>
      </c>
      <c r="E7" s="8">
        <f t="shared" si="1"/>
        <v>2097</v>
      </c>
      <c r="F7" s="11">
        <v>2</v>
      </c>
      <c r="G7" s="11">
        <v>11</v>
      </c>
      <c r="H7" s="11" t="s">
        <v>20</v>
      </c>
      <c r="I7" s="11" t="s">
        <v>20</v>
      </c>
      <c r="J7" s="1">
        <v>42</v>
      </c>
      <c r="K7" s="1">
        <v>259</v>
      </c>
      <c r="L7" s="1">
        <v>19</v>
      </c>
      <c r="M7" s="1">
        <v>201</v>
      </c>
      <c r="N7" s="1">
        <v>1</v>
      </c>
      <c r="O7" s="1">
        <v>9</v>
      </c>
      <c r="P7" s="1">
        <v>4</v>
      </c>
      <c r="Q7" s="1">
        <v>44</v>
      </c>
      <c r="R7" s="1">
        <v>197</v>
      </c>
      <c r="S7" s="1">
        <v>833</v>
      </c>
      <c r="T7" s="1">
        <v>4</v>
      </c>
      <c r="U7" s="1">
        <v>35</v>
      </c>
      <c r="V7" s="1">
        <v>5</v>
      </c>
      <c r="W7" s="1">
        <v>9</v>
      </c>
      <c r="X7" s="1">
        <v>131</v>
      </c>
      <c r="Y7" s="1">
        <v>595</v>
      </c>
      <c r="Z7" s="1">
        <v>4</v>
      </c>
      <c r="AA7" s="1">
        <v>101</v>
      </c>
    </row>
    <row r="8" spans="2:27" ht="15.75" customHeight="1">
      <c r="B8" s="11" t="s">
        <v>55</v>
      </c>
      <c r="C8" s="7"/>
      <c r="D8" s="10">
        <f t="shared" si="0"/>
        <v>409</v>
      </c>
      <c r="E8" s="8">
        <f t="shared" si="1"/>
        <v>2706</v>
      </c>
      <c r="F8" s="1">
        <v>3</v>
      </c>
      <c r="G8" s="1">
        <v>38</v>
      </c>
      <c r="H8" s="1">
        <v>1</v>
      </c>
      <c r="I8" s="1">
        <v>3</v>
      </c>
      <c r="J8" s="1">
        <v>33</v>
      </c>
      <c r="K8" s="1">
        <v>170</v>
      </c>
      <c r="L8" s="1">
        <v>21</v>
      </c>
      <c r="M8" s="1">
        <v>430</v>
      </c>
      <c r="N8" s="1">
        <v>1</v>
      </c>
      <c r="O8" s="1">
        <v>2</v>
      </c>
      <c r="P8" s="1">
        <v>17</v>
      </c>
      <c r="Q8" s="1">
        <v>112</v>
      </c>
      <c r="R8" s="1">
        <v>191</v>
      </c>
      <c r="S8" s="1">
        <v>828</v>
      </c>
      <c r="T8" s="1">
        <v>6</v>
      </c>
      <c r="U8" s="1">
        <v>59</v>
      </c>
      <c r="V8" s="1">
        <v>8</v>
      </c>
      <c r="W8" s="1">
        <v>9</v>
      </c>
      <c r="X8" s="1">
        <v>121</v>
      </c>
      <c r="Y8" s="1">
        <v>918</v>
      </c>
      <c r="Z8" s="1">
        <v>7</v>
      </c>
      <c r="AA8" s="1">
        <v>137</v>
      </c>
    </row>
    <row r="9" spans="2:27" ht="15.75" customHeight="1">
      <c r="B9" s="11" t="s">
        <v>56</v>
      </c>
      <c r="C9" s="7"/>
      <c r="D9" s="10">
        <f t="shared" si="0"/>
        <v>305</v>
      </c>
      <c r="E9" s="8">
        <f t="shared" si="1"/>
        <v>1717</v>
      </c>
      <c r="F9" s="1">
        <v>1</v>
      </c>
      <c r="G9" s="1">
        <v>2</v>
      </c>
      <c r="H9" s="11" t="s">
        <v>20</v>
      </c>
      <c r="I9" s="11" t="s">
        <v>20</v>
      </c>
      <c r="J9" s="1">
        <v>17</v>
      </c>
      <c r="K9" s="1">
        <v>102</v>
      </c>
      <c r="L9" s="1">
        <v>22</v>
      </c>
      <c r="M9" s="1">
        <v>206</v>
      </c>
      <c r="N9" s="1">
        <v>1</v>
      </c>
      <c r="O9" s="1">
        <v>3</v>
      </c>
      <c r="P9" s="1">
        <v>14</v>
      </c>
      <c r="Q9" s="1">
        <v>103</v>
      </c>
      <c r="R9" s="1">
        <v>156</v>
      </c>
      <c r="S9" s="1">
        <v>540</v>
      </c>
      <c r="T9" s="1">
        <v>2</v>
      </c>
      <c r="U9" s="1">
        <v>24</v>
      </c>
      <c r="V9" s="1">
        <v>2</v>
      </c>
      <c r="W9" s="1">
        <v>2</v>
      </c>
      <c r="X9" s="1">
        <v>82</v>
      </c>
      <c r="Y9" s="1">
        <v>650</v>
      </c>
      <c r="Z9" s="1">
        <v>8</v>
      </c>
      <c r="AA9" s="1">
        <v>85</v>
      </c>
    </row>
    <row r="10" spans="2:27" ht="31.5" customHeight="1">
      <c r="B10" s="11" t="s">
        <v>57</v>
      </c>
      <c r="C10" s="7"/>
      <c r="D10" s="10">
        <f t="shared" si="0"/>
        <v>166</v>
      </c>
      <c r="E10" s="8">
        <f t="shared" si="1"/>
        <v>898</v>
      </c>
      <c r="F10" s="1">
        <v>2</v>
      </c>
      <c r="G10" s="1">
        <v>8</v>
      </c>
      <c r="H10" s="11" t="s">
        <v>20</v>
      </c>
      <c r="I10" s="11" t="s">
        <v>20</v>
      </c>
      <c r="J10" s="1">
        <v>15</v>
      </c>
      <c r="K10" s="1">
        <v>121</v>
      </c>
      <c r="L10" s="1">
        <v>17</v>
      </c>
      <c r="M10" s="1">
        <v>91</v>
      </c>
      <c r="N10" s="1">
        <v>1</v>
      </c>
      <c r="O10" s="1">
        <v>3</v>
      </c>
      <c r="P10" s="1">
        <v>2</v>
      </c>
      <c r="Q10" s="1">
        <v>19</v>
      </c>
      <c r="R10" s="1">
        <v>71</v>
      </c>
      <c r="S10" s="1">
        <v>290</v>
      </c>
      <c r="T10" s="1">
        <v>4</v>
      </c>
      <c r="U10" s="1">
        <v>52</v>
      </c>
      <c r="V10" s="11" t="s">
        <v>20</v>
      </c>
      <c r="W10" s="11" t="s">
        <v>20</v>
      </c>
      <c r="X10" s="1">
        <v>48</v>
      </c>
      <c r="Y10" s="1">
        <v>223</v>
      </c>
      <c r="Z10" s="1">
        <v>6</v>
      </c>
      <c r="AA10" s="1">
        <v>91</v>
      </c>
    </row>
    <row r="11" spans="2:27" ht="15.75" customHeight="1">
      <c r="B11" s="11" t="s">
        <v>58</v>
      </c>
      <c r="C11" s="7"/>
      <c r="D11" s="10">
        <f t="shared" si="0"/>
        <v>760</v>
      </c>
      <c r="E11" s="8">
        <f t="shared" si="1"/>
        <v>3430</v>
      </c>
      <c r="F11" s="11" t="s">
        <v>20</v>
      </c>
      <c r="G11" s="11" t="s">
        <v>20</v>
      </c>
      <c r="H11" s="1">
        <v>1</v>
      </c>
      <c r="I11" s="1">
        <v>28</v>
      </c>
      <c r="J11" s="1">
        <v>130</v>
      </c>
      <c r="K11" s="1">
        <v>342</v>
      </c>
      <c r="L11" s="1">
        <v>237</v>
      </c>
      <c r="M11" s="1">
        <v>1496</v>
      </c>
      <c r="N11" s="1">
        <v>1</v>
      </c>
      <c r="O11" s="1">
        <v>3</v>
      </c>
      <c r="P11" s="1">
        <v>7</v>
      </c>
      <c r="Q11" s="1">
        <v>27</v>
      </c>
      <c r="R11" s="1">
        <v>237</v>
      </c>
      <c r="S11" s="1">
        <v>746</v>
      </c>
      <c r="T11" s="1">
        <v>3</v>
      </c>
      <c r="U11" s="1">
        <v>28</v>
      </c>
      <c r="V11" s="11" t="s">
        <v>20</v>
      </c>
      <c r="W11" s="11" t="s">
        <v>20</v>
      </c>
      <c r="X11" s="1">
        <v>137</v>
      </c>
      <c r="Y11" s="1">
        <v>679</v>
      </c>
      <c r="Z11" s="1">
        <v>7</v>
      </c>
      <c r="AA11" s="1">
        <v>81</v>
      </c>
    </row>
    <row r="12" spans="2:27" ht="15.75" customHeight="1">
      <c r="B12" s="11" t="s">
        <v>59</v>
      </c>
      <c r="C12" s="7"/>
      <c r="D12" s="10">
        <f t="shared" si="0"/>
        <v>680</v>
      </c>
      <c r="E12" s="8">
        <f t="shared" si="1"/>
        <v>3421</v>
      </c>
      <c r="F12" s="1">
        <v>3</v>
      </c>
      <c r="G12" s="1">
        <v>100</v>
      </c>
      <c r="H12" s="11" t="s">
        <v>20</v>
      </c>
      <c r="I12" s="11" t="s">
        <v>20</v>
      </c>
      <c r="J12" s="1">
        <v>59</v>
      </c>
      <c r="K12" s="1">
        <v>328</v>
      </c>
      <c r="L12" s="1">
        <v>225</v>
      </c>
      <c r="M12" s="1">
        <v>1129</v>
      </c>
      <c r="N12" s="1">
        <v>2</v>
      </c>
      <c r="O12" s="1">
        <v>10</v>
      </c>
      <c r="P12" s="1">
        <v>13</v>
      </c>
      <c r="Q12" s="1">
        <v>162</v>
      </c>
      <c r="R12" s="1">
        <v>209</v>
      </c>
      <c r="S12" s="1">
        <v>829</v>
      </c>
      <c r="T12" s="1">
        <v>5</v>
      </c>
      <c r="U12" s="1">
        <v>76</v>
      </c>
      <c r="V12" s="1">
        <v>15</v>
      </c>
      <c r="W12" s="1">
        <v>15</v>
      </c>
      <c r="X12" s="1">
        <v>139</v>
      </c>
      <c r="Y12" s="1">
        <v>666</v>
      </c>
      <c r="Z12" s="1">
        <v>10</v>
      </c>
      <c r="AA12" s="1">
        <v>106</v>
      </c>
    </row>
    <row r="13" spans="2:27" ht="15.75" customHeight="1">
      <c r="B13" s="11" t="s">
        <v>60</v>
      </c>
      <c r="C13" s="7"/>
      <c r="D13" s="10">
        <f t="shared" si="0"/>
        <v>251</v>
      </c>
      <c r="E13" s="8">
        <f t="shared" si="1"/>
        <v>1493</v>
      </c>
      <c r="F13" s="1">
        <v>2</v>
      </c>
      <c r="G13" s="1">
        <v>15</v>
      </c>
      <c r="H13" s="11" t="s">
        <v>20</v>
      </c>
      <c r="I13" s="11" t="s">
        <v>20</v>
      </c>
      <c r="J13" s="1">
        <v>35</v>
      </c>
      <c r="K13" s="1">
        <v>156</v>
      </c>
      <c r="L13" s="1">
        <v>30</v>
      </c>
      <c r="M13" s="1">
        <v>319</v>
      </c>
      <c r="N13" s="1">
        <v>1</v>
      </c>
      <c r="O13" s="1">
        <v>2</v>
      </c>
      <c r="P13" s="1">
        <v>5</v>
      </c>
      <c r="Q13" s="1">
        <v>44</v>
      </c>
      <c r="R13" s="1">
        <v>109</v>
      </c>
      <c r="S13" s="1">
        <v>359</v>
      </c>
      <c r="T13" s="1">
        <v>1</v>
      </c>
      <c r="U13" s="1">
        <v>9</v>
      </c>
      <c r="V13" s="1">
        <v>1</v>
      </c>
      <c r="W13" s="1">
        <v>1</v>
      </c>
      <c r="X13" s="1">
        <v>59</v>
      </c>
      <c r="Y13" s="1">
        <v>489</v>
      </c>
      <c r="Z13" s="1">
        <v>8</v>
      </c>
      <c r="AA13" s="1">
        <v>99</v>
      </c>
    </row>
    <row r="14" spans="2:27" ht="15.75" customHeight="1">
      <c r="B14" s="11" t="s">
        <v>61</v>
      </c>
      <c r="C14" s="7"/>
      <c r="D14" s="10">
        <f t="shared" si="0"/>
        <v>442</v>
      </c>
      <c r="E14" s="8">
        <f t="shared" si="1"/>
        <v>2646</v>
      </c>
      <c r="F14" s="11">
        <v>4</v>
      </c>
      <c r="G14" s="11">
        <v>40</v>
      </c>
      <c r="H14" s="11" t="s">
        <v>20</v>
      </c>
      <c r="I14" s="11" t="s">
        <v>20</v>
      </c>
      <c r="J14" s="11">
        <v>73</v>
      </c>
      <c r="K14" s="11">
        <v>477</v>
      </c>
      <c r="L14" s="11">
        <v>34</v>
      </c>
      <c r="M14" s="11">
        <v>362</v>
      </c>
      <c r="N14" s="11">
        <v>1</v>
      </c>
      <c r="O14" s="11">
        <v>3</v>
      </c>
      <c r="P14" s="11">
        <v>9</v>
      </c>
      <c r="Q14" s="11">
        <v>51</v>
      </c>
      <c r="R14" s="11">
        <v>179</v>
      </c>
      <c r="S14" s="11">
        <v>646</v>
      </c>
      <c r="T14" s="11">
        <v>3</v>
      </c>
      <c r="U14" s="11">
        <v>26</v>
      </c>
      <c r="V14" s="11">
        <v>4</v>
      </c>
      <c r="W14" s="11">
        <v>4</v>
      </c>
      <c r="X14" s="11">
        <v>130</v>
      </c>
      <c r="Y14" s="11">
        <v>956</v>
      </c>
      <c r="Z14" s="11">
        <v>5</v>
      </c>
      <c r="AA14" s="11">
        <v>81</v>
      </c>
    </row>
    <row r="15" spans="2:27" ht="47.25" customHeight="1">
      <c r="B15" s="13" t="s">
        <v>62</v>
      </c>
      <c r="C15" s="7"/>
      <c r="D15" s="10">
        <f aca="true" t="shared" si="2" ref="D15:AA15">SUM(D16:D28)</f>
        <v>3962</v>
      </c>
      <c r="E15" s="8">
        <f t="shared" si="2"/>
        <v>27640</v>
      </c>
      <c r="F15" s="8">
        <f t="shared" si="2"/>
        <v>64</v>
      </c>
      <c r="G15" s="8">
        <f t="shared" si="2"/>
        <v>1679</v>
      </c>
      <c r="H15" s="8">
        <f t="shared" si="2"/>
        <v>4</v>
      </c>
      <c r="I15" s="8">
        <f t="shared" si="2"/>
        <v>57</v>
      </c>
      <c r="J15" s="8">
        <f t="shared" si="2"/>
        <v>451</v>
      </c>
      <c r="K15" s="8">
        <f t="shared" si="2"/>
        <v>4074</v>
      </c>
      <c r="L15" s="8">
        <f t="shared" si="2"/>
        <v>311</v>
      </c>
      <c r="M15" s="8">
        <f t="shared" si="2"/>
        <v>5608</v>
      </c>
      <c r="N15" s="8">
        <f t="shared" si="2"/>
        <v>17</v>
      </c>
      <c r="O15" s="8">
        <f t="shared" si="2"/>
        <v>130</v>
      </c>
      <c r="P15" s="8">
        <f t="shared" si="2"/>
        <v>118</v>
      </c>
      <c r="Q15" s="8">
        <f t="shared" si="2"/>
        <v>1076</v>
      </c>
      <c r="R15" s="8">
        <f t="shared" si="2"/>
        <v>1679</v>
      </c>
      <c r="S15" s="8">
        <f t="shared" si="2"/>
        <v>6053</v>
      </c>
      <c r="T15" s="8">
        <f t="shared" si="2"/>
        <v>44</v>
      </c>
      <c r="U15" s="8">
        <f t="shared" si="2"/>
        <v>363</v>
      </c>
      <c r="V15" s="8">
        <f t="shared" si="2"/>
        <v>35</v>
      </c>
      <c r="W15" s="8">
        <f t="shared" si="2"/>
        <v>58</v>
      </c>
      <c r="X15" s="8">
        <f t="shared" si="2"/>
        <v>1143</v>
      </c>
      <c r="Y15" s="8">
        <f t="shared" si="2"/>
        <v>7393</v>
      </c>
      <c r="Z15" s="8">
        <f t="shared" si="2"/>
        <v>96</v>
      </c>
      <c r="AA15" s="8">
        <f t="shared" si="2"/>
        <v>1149</v>
      </c>
    </row>
    <row r="16" spans="2:27" ht="31.5" customHeight="1">
      <c r="B16" s="11" t="s">
        <v>63</v>
      </c>
      <c r="C16" s="7"/>
      <c r="D16" s="10">
        <f aca="true" t="shared" si="3" ref="D16:D28">SUM(F16,H16,J16,L16,N16,P16,R16,T16,V16,X16,Z16)</f>
        <v>137</v>
      </c>
      <c r="E16" s="8">
        <f aca="true" t="shared" si="4" ref="E16:E28">SUM(G16,I16,K16,M16,O16,Q16,S16,U16,W16,Y16,AA16)</f>
        <v>646</v>
      </c>
      <c r="F16" s="1">
        <v>3</v>
      </c>
      <c r="G16" s="1">
        <v>64</v>
      </c>
      <c r="H16" s="11" t="s">
        <v>20</v>
      </c>
      <c r="I16" s="11" t="s">
        <v>20</v>
      </c>
      <c r="J16" s="1">
        <v>20</v>
      </c>
      <c r="K16" s="1">
        <v>144</v>
      </c>
      <c r="L16" s="1">
        <v>5</v>
      </c>
      <c r="M16" s="1">
        <v>54</v>
      </c>
      <c r="N16" s="1">
        <v>1</v>
      </c>
      <c r="O16" s="1">
        <v>2</v>
      </c>
      <c r="P16" s="1">
        <v>6</v>
      </c>
      <c r="Q16" s="1">
        <v>33</v>
      </c>
      <c r="R16" s="1">
        <v>54</v>
      </c>
      <c r="S16" s="1">
        <v>140</v>
      </c>
      <c r="T16" s="1">
        <v>1</v>
      </c>
      <c r="U16" s="1">
        <v>2</v>
      </c>
      <c r="V16" s="11" t="s">
        <v>20</v>
      </c>
      <c r="W16" s="11" t="s">
        <v>20</v>
      </c>
      <c r="X16" s="1">
        <v>42</v>
      </c>
      <c r="Y16" s="1">
        <v>156</v>
      </c>
      <c r="Z16" s="1">
        <v>5</v>
      </c>
      <c r="AA16" s="1">
        <v>51</v>
      </c>
    </row>
    <row r="17" spans="2:27" ht="15.75" customHeight="1">
      <c r="B17" s="11" t="s">
        <v>64</v>
      </c>
      <c r="C17" s="7"/>
      <c r="D17" s="10">
        <f t="shared" si="3"/>
        <v>413</v>
      </c>
      <c r="E17" s="8">
        <f t="shared" si="4"/>
        <v>3184</v>
      </c>
      <c r="F17" s="1">
        <v>13</v>
      </c>
      <c r="G17" s="1">
        <v>773</v>
      </c>
      <c r="H17" s="11" t="s">
        <v>20</v>
      </c>
      <c r="I17" s="11" t="s">
        <v>20</v>
      </c>
      <c r="J17" s="1">
        <v>51</v>
      </c>
      <c r="K17" s="1">
        <v>462</v>
      </c>
      <c r="L17" s="1">
        <v>29</v>
      </c>
      <c r="M17" s="1">
        <v>413</v>
      </c>
      <c r="N17" s="1">
        <v>1</v>
      </c>
      <c r="O17" s="1">
        <v>9</v>
      </c>
      <c r="P17" s="1">
        <v>12</v>
      </c>
      <c r="Q17" s="1">
        <v>114</v>
      </c>
      <c r="R17" s="1">
        <v>164</v>
      </c>
      <c r="S17" s="1">
        <v>561</v>
      </c>
      <c r="T17" s="1">
        <v>3</v>
      </c>
      <c r="U17" s="1">
        <v>18</v>
      </c>
      <c r="V17" s="11">
        <v>2</v>
      </c>
      <c r="W17" s="11">
        <v>2</v>
      </c>
      <c r="X17" s="1">
        <v>130</v>
      </c>
      <c r="Y17" s="1">
        <v>743</v>
      </c>
      <c r="Z17" s="1">
        <v>8</v>
      </c>
      <c r="AA17" s="1">
        <v>89</v>
      </c>
    </row>
    <row r="18" spans="2:27" ht="15.75" customHeight="1">
      <c r="B18" s="11" t="s">
        <v>65</v>
      </c>
      <c r="C18" s="7"/>
      <c r="D18" s="10">
        <f t="shared" si="3"/>
        <v>221</v>
      </c>
      <c r="E18" s="8">
        <f t="shared" si="4"/>
        <v>1010</v>
      </c>
      <c r="F18" s="11" t="s">
        <v>20</v>
      </c>
      <c r="G18" s="11" t="s">
        <v>20</v>
      </c>
      <c r="H18" s="11" t="s">
        <v>20</v>
      </c>
      <c r="I18" s="11" t="s">
        <v>20</v>
      </c>
      <c r="J18" s="1">
        <v>14</v>
      </c>
      <c r="K18" s="1">
        <v>194</v>
      </c>
      <c r="L18" s="1">
        <v>6</v>
      </c>
      <c r="M18" s="1">
        <v>18</v>
      </c>
      <c r="N18" s="1">
        <v>1</v>
      </c>
      <c r="O18" s="1">
        <v>3</v>
      </c>
      <c r="P18" s="1">
        <v>12</v>
      </c>
      <c r="Q18" s="1">
        <v>71</v>
      </c>
      <c r="R18" s="1">
        <v>105</v>
      </c>
      <c r="S18" s="1">
        <v>281</v>
      </c>
      <c r="T18" s="1">
        <v>2</v>
      </c>
      <c r="U18" s="1">
        <v>10</v>
      </c>
      <c r="V18" s="11" t="s">
        <v>20</v>
      </c>
      <c r="W18" s="11" t="s">
        <v>20</v>
      </c>
      <c r="X18" s="1">
        <v>74</v>
      </c>
      <c r="Y18" s="1">
        <v>355</v>
      </c>
      <c r="Z18" s="1">
        <v>7</v>
      </c>
      <c r="AA18" s="1">
        <v>78</v>
      </c>
    </row>
    <row r="19" spans="2:27" ht="15.75" customHeight="1">
      <c r="B19" s="11" t="s">
        <v>66</v>
      </c>
      <c r="C19" s="7"/>
      <c r="D19" s="10">
        <f t="shared" si="3"/>
        <v>280</v>
      </c>
      <c r="E19" s="8">
        <f t="shared" si="4"/>
        <v>1373</v>
      </c>
      <c r="F19" s="1">
        <v>2</v>
      </c>
      <c r="G19" s="1">
        <v>17</v>
      </c>
      <c r="H19" s="11" t="s">
        <v>20</v>
      </c>
      <c r="I19" s="11" t="s">
        <v>20</v>
      </c>
      <c r="J19" s="1">
        <v>41</v>
      </c>
      <c r="K19" s="1">
        <v>296</v>
      </c>
      <c r="L19" s="1">
        <v>12</v>
      </c>
      <c r="M19" s="1">
        <v>206</v>
      </c>
      <c r="N19" s="1">
        <v>2</v>
      </c>
      <c r="O19" s="1">
        <v>6</v>
      </c>
      <c r="P19" s="1">
        <v>12</v>
      </c>
      <c r="Q19" s="1">
        <v>58</v>
      </c>
      <c r="R19" s="1">
        <v>120</v>
      </c>
      <c r="S19" s="1">
        <v>265</v>
      </c>
      <c r="T19" s="1">
        <v>2</v>
      </c>
      <c r="U19" s="1">
        <v>9</v>
      </c>
      <c r="V19" s="11" t="s">
        <v>20</v>
      </c>
      <c r="W19" s="11" t="s">
        <v>20</v>
      </c>
      <c r="X19" s="1">
        <v>80</v>
      </c>
      <c r="Y19" s="1">
        <v>432</v>
      </c>
      <c r="Z19" s="1">
        <v>9</v>
      </c>
      <c r="AA19" s="1">
        <v>84</v>
      </c>
    </row>
    <row r="20" spans="2:27" ht="15.75" customHeight="1">
      <c r="B20" s="11" t="s">
        <v>67</v>
      </c>
      <c r="C20" s="7"/>
      <c r="D20" s="10">
        <f t="shared" si="3"/>
        <v>367</v>
      </c>
      <c r="E20" s="8">
        <f t="shared" si="4"/>
        <v>2959</v>
      </c>
      <c r="F20" s="1">
        <v>4</v>
      </c>
      <c r="G20" s="1">
        <v>67</v>
      </c>
      <c r="H20" s="11" t="s">
        <v>20</v>
      </c>
      <c r="I20" s="11" t="s">
        <v>20</v>
      </c>
      <c r="J20" s="1">
        <v>42</v>
      </c>
      <c r="K20" s="1">
        <v>396</v>
      </c>
      <c r="L20" s="1">
        <v>14</v>
      </c>
      <c r="M20" s="1">
        <v>414</v>
      </c>
      <c r="N20" s="1">
        <v>1</v>
      </c>
      <c r="O20" s="1">
        <v>8</v>
      </c>
      <c r="P20" s="1">
        <v>10</v>
      </c>
      <c r="Q20" s="1">
        <v>177</v>
      </c>
      <c r="R20" s="1">
        <v>163</v>
      </c>
      <c r="S20" s="1">
        <v>716</v>
      </c>
      <c r="T20" s="1">
        <v>6</v>
      </c>
      <c r="U20" s="1">
        <v>36</v>
      </c>
      <c r="V20" s="11">
        <v>2</v>
      </c>
      <c r="W20" s="11">
        <v>2</v>
      </c>
      <c r="X20" s="1">
        <v>115</v>
      </c>
      <c r="Y20" s="1">
        <v>1033</v>
      </c>
      <c r="Z20" s="1">
        <v>10</v>
      </c>
      <c r="AA20" s="1">
        <v>110</v>
      </c>
    </row>
    <row r="21" spans="2:27" ht="31.5" customHeight="1">
      <c r="B21" s="11" t="s">
        <v>68</v>
      </c>
      <c r="C21" s="7"/>
      <c r="D21" s="10">
        <f t="shared" si="3"/>
        <v>162</v>
      </c>
      <c r="E21" s="8">
        <f t="shared" si="4"/>
        <v>1150</v>
      </c>
      <c r="F21" s="1">
        <v>2</v>
      </c>
      <c r="G21" s="1">
        <v>14</v>
      </c>
      <c r="H21" s="1">
        <v>3</v>
      </c>
      <c r="I21" s="1">
        <v>55</v>
      </c>
      <c r="J21" s="1">
        <v>18</v>
      </c>
      <c r="K21" s="1">
        <v>219</v>
      </c>
      <c r="L21" s="1">
        <v>10</v>
      </c>
      <c r="M21" s="1">
        <v>242</v>
      </c>
      <c r="N21" s="1">
        <v>2</v>
      </c>
      <c r="O21" s="1">
        <v>39</v>
      </c>
      <c r="P21" s="1">
        <v>7</v>
      </c>
      <c r="Q21" s="1">
        <v>64</v>
      </c>
      <c r="R21" s="1">
        <v>70</v>
      </c>
      <c r="S21" s="1">
        <v>191</v>
      </c>
      <c r="T21" s="1">
        <v>1</v>
      </c>
      <c r="U21" s="1">
        <v>1</v>
      </c>
      <c r="V21" s="11" t="s">
        <v>20</v>
      </c>
      <c r="W21" s="11" t="s">
        <v>20</v>
      </c>
      <c r="X21" s="1">
        <v>43</v>
      </c>
      <c r="Y21" s="1">
        <v>251</v>
      </c>
      <c r="Z21" s="1">
        <v>6</v>
      </c>
      <c r="AA21" s="1">
        <v>74</v>
      </c>
    </row>
    <row r="22" spans="2:27" ht="15.75" customHeight="1">
      <c r="B22" s="11" t="s">
        <v>69</v>
      </c>
      <c r="C22" s="7"/>
      <c r="D22" s="10">
        <f t="shared" si="3"/>
        <v>236</v>
      </c>
      <c r="E22" s="8">
        <f t="shared" si="4"/>
        <v>954</v>
      </c>
      <c r="F22" s="1">
        <v>6</v>
      </c>
      <c r="G22" s="1">
        <v>43</v>
      </c>
      <c r="H22" s="11" t="s">
        <v>20</v>
      </c>
      <c r="I22" s="11" t="s">
        <v>20</v>
      </c>
      <c r="J22" s="1">
        <v>20</v>
      </c>
      <c r="K22" s="1">
        <v>134</v>
      </c>
      <c r="L22" s="1">
        <v>16</v>
      </c>
      <c r="M22" s="1">
        <v>96</v>
      </c>
      <c r="N22" s="1">
        <v>1</v>
      </c>
      <c r="O22" s="1">
        <v>3</v>
      </c>
      <c r="P22" s="1">
        <v>10</v>
      </c>
      <c r="Q22" s="1">
        <v>54</v>
      </c>
      <c r="R22" s="1">
        <v>125</v>
      </c>
      <c r="S22" s="1">
        <v>301</v>
      </c>
      <c r="T22" s="1">
        <v>3</v>
      </c>
      <c r="U22" s="1">
        <v>16</v>
      </c>
      <c r="V22" s="11" t="s">
        <v>20</v>
      </c>
      <c r="W22" s="11" t="s">
        <v>20</v>
      </c>
      <c r="X22" s="1">
        <v>49</v>
      </c>
      <c r="Y22" s="1">
        <v>245</v>
      </c>
      <c r="Z22" s="1">
        <v>6</v>
      </c>
      <c r="AA22" s="1">
        <v>62</v>
      </c>
    </row>
    <row r="23" spans="2:27" ht="15.75" customHeight="1">
      <c r="B23" s="11" t="s">
        <v>70</v>
      </c>
      <c r="C23" s="7"/>
      <c r="D23" s="10">
        <f t="shared" si="3"/>
        <v>365</v>
      </c>
      <c r="E23" s="8">
        <f t="shared" si="4"/>
        <v>3105</v>
      </c>
      <c r="F23" s="1">
        <v>1</v>
      </c>
      <c r="G23" s="1">
        <v>6</v>
      </c>
      <c r="H23" s="11" t="s">
        <v>20</v>
      </c>
      <c r="I23" s="11" t="s">
        <v>20</v>
      </c>
      <c r="J23" s="1">
        <v>25</v>
      </c>
      <c r="K23" s="1">
        <v>342</v>
      </c>
      <c r="L23" s="1">
        <v>23</v>
      </c>
      <c r="M23" s="1">
        <v>747</v>
      </c>
      <c r="N23" s="1">
        <v>1</v>
      </c>
      <c r="O23" s="1">
        <v>3</v>
      </c>
      <c r="P23" s="1">
        <v>9</v>
      </c>
      <c r="Q23" s="1">
        <v>104</v>
      </c>
      <c r="R23" s="1">
        <v>191</v>
      </c>
      <c r="S23" s="1">
        <v>689</v>
      </c>
      <c r="T23" s="1">
        <v>7</v>
      </c>
      <c r="U23" s="1">
        <v>84</v>
      </c>
      <c r="V23" s="11">
        <v>1</v>
      </c>
      <c r="W23" s="11">
        <v>1</v>
      </c>
      <c r="X23" s="1">
        <v>98</v>
      </c>
      <c r="Y23" s="1">
        <v>981</v>
      </c>
      <c r="Z23" s="1">
        <v>9</v>
      </c>
      <c r="AA23" s="1">
        <v>148</v>
      </c>
    </row>
    <row r="24" spans="2:27" ht="15.75" customHeight="1">
      <c r="B24" s="11" t="s">
        <v>71</v>
      </c>
      <c r="C24" s="7"/>
      <c r="D24" s="10">
        <f t="shared" si="3"/>
        <v>311</v>
      </c>
      <c r="E24" s="8">
        <f t="shared" si="4"/>
        <v>2219</v>
      </c>
      <c r="F24" s="1">
        <v>17</v>
      </c>
      <c r="G24" s="1">
        <v>257</v>
      </c>
      <c r="H24" s="11" t="s">
        <v>20</v>
      </c>
      <c r="I24" s="11" t="s">
        <v>20</v>
      </c>
      <c r="J24" s="1">
        <v>53</v>
      </c>
      <c r="K24" s="1">
        <v>335</v>
      </c>
      <c r="L24" s="1">
        <v>35</v>
      </c>
      <c r="M24" s="1">
        <v>724</v>
      </c>
      <c r="N24" s="1">
        <v>2</v>
      </c>
      <c r="O24" s="1">
        <v>34</v>
      </c>
      <c r="P24" s="1">
        <v>10</v>
      </c>
      <c r="Q24" s="1">
        <v>26</v>
      </c>
      <c r="R24" s="1">
        <v>102</v>
      </c>
      <c r="S24" s="1">
        <v>294</v>
      </c>
      <c r="T24" s="1">
        <v>2</v>
      </c>
      <c r="U24" s="1">
        <v>9</v>
      </c>
      <c r="V24" s="11" t="s">
        <v>20</v>
      </c>
      <c r="W24" s="11" t="s">
        <v>20</v>
      </c>
      <c r="X24" s="1">
        <v>82</v>
      </c>
      <c r="Y24" s="1">
        <v>449</v>
      </c>
      <c r="Z24" s="1">
        <v>8</v>
      </c>
      <c r="AA24" s="1">
        <v>91</v>
      </c>
    </row>
    <row r="25" spans="2:27" ht="15.75" customHeight="1">
      <c r="B25" s="11" t="s">
        <v>72</v>
      </c>
      <c r="C25" s="7"/>
      <c r="D25" s="10">
        <f t="shared" si="3"/>
        <v>302</v>
      </c>
      <c r="E25" s="8">
        <f t="shared" si="4"/>
        <v>2819</v>
      </c>
      <c r="F25" s="1">
        <v>14</v>
      </c>
      <c r="G25" s="1">
        <v>433</v>
      </c>
      <c r="H25" s="11" t="s">
        <v>20</v>
      </c>
      <c r="I25" s="11" t="s">
        <v>20</v>
      </c>
      <c r="J25" s="1">
        <v>36</v>
      </c>
      <c r="K25" s="1">
        <v>216</v>
      </c>
      <c r="L25" s="1">
        <v>63</v>
      </c>
      <c r="M25" s="1">
        <v>1132</v>
      </c>
      <c r="N25" s="1">
        <v>1</v>
      </c>
      <c r="O25" s="1">
        <v>5</v>
      </c>
      <c r="P25" s="1">
        <v>8</v>
      </c>
      <c r="Q25" s="1">
        <v>133</v>
      </c>
      <c r="R25" s="1">
        <v>98</v>
      </c>
      <c r="S25" s="1">
        <v>380</v>
      </c>
      <c r="T25" s="1">
        <v>3</v>
      </c>
      <c r="U25" s="1">
        <v>9</v>
      </c>
      <c r="V25" s="11" t="s">
        <v>20</v>
      </c>
      <c r="W25" s="11" t="s">
        <v>20</v>
      </c>
      <c r="X25" s="1">
        <v>72</v>
      </c>
      <c r="Y25" s="1">
        <v>443</v>
      </c>
      <c r="Z25" s="1">
        <v>7</v>
      </c>
      <c r="AA25" s="1">
        <v>68</v>
      </c>
    </row>
    <row r="26" spans="2:27" ht="31.5" customHeight="1">
      <c r="B26" s="11" t="s">
        <v>73</v>
      </c>
      <c r="C26" s="7"/>
      <c r="D26" s="10">
        <f t="shared" si="3"/>
        <v>716</v>
      </c>
      <c r="E26" s="8">
        <f t="shared" si="4"/>
        <v>5034</v>
      </c>
      <c r="F26" s="1">
        <v>1</v>
      </c>
      <c r="G26" s="1">
        <v>4</v>
      </c>
      <c r="H26" s="11" t="s">
        <v>20</v>
      </c>
      <c r="I26" s="11" t="s">
        <v>20</v>
      </c>
      <c r="J26" s="1">
        <v>81</v>
      </c>
      <c r="K26" s="1">
        <v>778</v>
      </c>
      <c r="L26" s="1">
        <v>48</v>
      </c>
      <c r="M26" s="1">
        <v>796</v>
      </c>
      <c r="N26" s="1">
        <v>1</v>
      </c>
      <c r="O26" s="1">
        <v>6</v>
      </c>
      <c r="P26" s="1">
        <v>11</v>
      </c>
      <c r="Q26" s="1">
        <v>130</v>
      </c>
      <c r="R26" s="1">
        <v>311</v>
      </c>
      <c r="S26" s="1">
        <v>1696</v>
      </c>
      <c r="T26" s="1">
        <v>10</v>
      </c>
      <c r="U26" s="1">
        <v>122</v>
      </c>
      <c r="V26" s="1">
        <v>28</v>
      </c>
      <c r="W26" s="1">
        <v>50</v>
      </c>
      <c r="X26" s="1">
        <v>216</v>
      </c>
      <c r="Y26" s="1">
        <v>1302</v>
      </c>
      <c r="Z26" s="1">
        <v>9</v>
      </c>
      <c r="AA26" s="1">
        <v>150</v>
      </c>
    </row>
    <row r="27" spans="2:27" ht="15.75" customHeight="1">
      <c r="B27" s="11" t="s">
        <v>74</v>
      </c>
      <c r="C27" s="7"/>
      <c r="D27" s="10">
        <f t="shared" si="3"/>
        <v>272</v>
      </c>
      <c r="E27" s="8">
        <f t="shared" si="4"/>
        <v>2052</v>
      </c>
      <c r="F27" s="11" t="s">
        <v>20</v>
      </c>
      <c r="G27" s="11" t="s">
        <v>20</v>
      </c>
      <c r="H27" s="1">
        <v>1</v>
      </c>
      <c r="I27" s="1">
        <v>2</v>
      </c>
      <c r="J27" s="1">
        <v>30</v>
      </c>
      <c r="K27" s="1">
        <v>323</v>
      </c>
      <c r="L27" s="1">
        <v>25</v>
      </c>
      <c r="M27" s="1">
        <v>515</v>
      </c>
      <c r="N27" s="1">
        <v>1</v>
      </c>
      <c r="O27" s="1">
        <v>7</v>
      </c>
      <c r="P27" s="1">
        <v>7</v>
      </c>
      <c r="Q27" s="1">
        <v>86</v>
      </c>
      <c r="R27" s="1">
        <v>106</v>
      </c>
      <c r="S27" s="1">
        <v>359</v>
      </c>
      <c r="T27" s="1">
        <v>2</v>
      </c>
      <c r="U27" s="1">
        <v>31</v>
      </c>
      <c r="V27" s="11">
        <v>2</v>
      </c>
      <c r="W27" s="11">
        <v>3</v>
      </c>
      <c r="X27" s="1">
        <v>91</v>
      </c>
      <c r="Y27" s="1">
        <v>651</v>
      </c>
      <c r="Z27" s="1">
        <v>7</v>
      </c>
      <c r="AA27" s="1">
        <v>75</v>
      </c>
    </row>
    <row r="28" spans="2:27" ht="15.75" customHeight="1">
      <c r="B28" s="11" t="s">
        <v>75</v>
      </c>
      <c r="C28" s="7"/>
      <c r="D28" s="10">
        <f t="shared" si="3"/>
        <v>180</v>
      </c>
      <c r="E28" s="8">
        <f t="shared" si="4"/>
        <v>1135</v>
      </c>
      <c r="F28" s="1">
        <v>1</v>
      </c>
      <c r="G28" s="1">
        <v>1</v>
      </c>
      <c r="H28" s="11" t="s">
        <v>20</v>
      </c>
      <c r="I28" s="11" t="s">
        <v>20</v>
      </c>
      <c r="J28" s="1">
        <v>20</v>
      </c>
      <c r="K28" s="1">
        <v>235</v>
      </c>
      <c r="L28" s="1">
        <v>25</v>
      </c>
      <c r="M28" s="1">
        <v>251</v>
      </c>
      <c r="N28" s="1">
        <v>2</v>
      </c>
      <c r="O28" s="1">
        <v>5</v>
      </c>
      <c r="P28" s="1">
        <v>4</v>
      </c>
      <c r="Q28" s="1">
        <v>26</v>
      </c>
      <c r="R28" s="1">
        <v>70</v>
      </c>
      <c r="S28" s="1">
        <v>180</v>
      </c>
      <c r="T28" s="1">
        <v>2</v>
      </c>
      <c r="U28" s="1">
        <v>16</v>
      </c>
      <c r="V28" s="11" t="s">
        <v>20</v>
      </c>
      <c r="W28" s="11" t="s">
        <v>20</v>
      </c>
      <c r="X28" s="1">
        <v>51</v>
      </c>
      <c r="Y28" s="1">
        <v>352</v>
      </c>
      <c r="Z28" s="1">
        <v>5</v>
      </c>
      <c r="AA28" s="1">
        <v>69</v>
      </c>
    </row>
    <row r="29" spans="2:27" ht="47.25" customHeight="1">
      <c r="B29" s="13" t="s">
        <v>76</v>
      </c>
      <c r="C29" s="7"/>
      <c r="D29" s="10">
        <f aca="true" t="shared" si="5" ref="D29:AA29">SUM(D30:D39)</f>
        <v>3320</v>
      </c>
      <c r="E29" s="8">
        <f t="shared" si="5"/>
        <v>17950</v>
      </c>
      <c r="F29" s="8">
        <f t="shared" si="5"/>
        <v>66</v>
      </c>
      <c r="G29" s="8">
        <f t="shared" si="5"/>
        <v>1429</v>
      </c>
      <c r="H29" s="8">
        <f t="shared" si="5"/>
        <v>4</v>
      </c>
      <c r="I29" s="8">
        <f t="shared" si="5"/>
        <v>105</v>
      </c>
      <c r="J29" s="8">
        <f t="shared" si="5"/>
        <v>461</v>
      </c>
      <c r="K29" s="8">
        <f t="shared" si="5"/>
        <v>3239</v>
      </c>
      <c r="L29" s="8">
        <f t="shared" si="5"/>
        <v>155</v>
      </c>
      <c r="M29" s="8">
        <f t="shared" si="5"/>
        <v>1162</v>
      </c>
      <c r="N29" s="8">
        <f t="shared" si="5"/>
        <v>13</v>
      </c>
      <c r="O29" s="8">
        <f t="shared" si="5"/>
        <v>141</v>
      </c>
      <c r="P29" s="8">
        <f t="shared" si="5"/>
        <v>136</v>
      </c>
      <c r="Q29" s="8">
        <f t="shared" si="5"/>
        <v>1031</v>
      </c>
      <c r="R29" s="8">
        <f t="shared" si="5"/>
        <v>1433</v>
      </c>
      <c r="S29" s="8">
        <f t="shared" si="5"/>
        <v>4335</v>
      </c>
      <c r="T29" s="8">
        <f t="shared" si="5"/>
        <v>30</v>
      </c>
      <c r="U29" s="8">
        <f t="shared" si="5"/>
        <v>203</v>
      </c>
      <c r="V29" s="8">
        <f t="shared" si="5"/>
        <v>13</v>
      </c>
      <c r="W29" s="8">
        <f t="shared" si="5"/>
        <v>14</v>
      </c>
      <c r="X29" s="8">
        <f t="shared" si="5"/>
        <v>930</v>
      </c>
      <c r="Y29" s="8">
        <f t="shared" si="5"/>
        <v>5129</v>
      </c>
      <c r="Z29" s="8">
        <f t="shared" si="5"/>
        <v>79</v>
      </c>
      <c r="AA29" s="8">
        <f t="shared" si="5"/>
        <v>1162</v>
      </c>
    </row>
    <row r="30" spans="2:27" ht="31.5" customHeight="1">
      <c r="B30" s="11" t="s">
        <v>77</v>
      </c>
      <c r="C30" s="7"/>
      <c r="D30" s="10">
        <f aca="true" t="shared" si="6" ref="D30:D39">SUM(F30,H30,J30,L30,N30,P30,R30,T30,V30,X30,Z30)</f>
        <v>378</v>
      </c>
      <c r="E30" s="8">
        <f aca="true" t="shared" si="7" ref="E30:E39">SUM(G30,I30,K30,M30,O30,Q30,S30,U30,W30,Y30,AA30)</f>
        <v>1924</v>
      </c>
      <c r="F30" s="1">
        <v>4</v>
      </c>
      <c r="G30" s="1">
        <v>16</v>
      </c>
      <c r="H30" s="11" t="s">
        <v>20</v>
      </c>
      <c r="I30" s="11" t="s">
        <v>20</v>
      </c>
      <c r="J30" s="1">
        <v>44</v>
      </c>
      <c r="K30" s="1">
        <v>436</v>
      </c>
      <c r="L30" s="1">
        <v>25</v>
      </c>
      <c r="M30" s="1">
        <v>204</v>
      </c>
      <c r="N30" s="1">
        <v>1</v>
      </c>
      <c r="O30" s="1">
        <v>22</v>
      </c>
      <c r="P30" s="1">
        <v>11</v>
      </c>
      <c r="Q30" s="1">
        <v>64</v>
      </c>
      <c r="R30" s="1">
        <v>179</v>
      </c>
      <c r="S30" s="1">
        <v>539</v>
      </c>
      <c r="T30" s="1">
        <v>6</v>
      </c>
      <c r="U30" s="1">
        <v>22</v>
      </c>
      <c r="V30" s="11">
        <v>6</v>
      </c>
      <c r="W30" s="11">
        <v>6</v>
      </c>
      <c r="X30" s="1">
        <v>95</v>
      </c>
      <c r="Y30" s="1">
        <v>513</v>
      </c>
      <c r="Z30" s="1">
        <v>7</v>
      </c>
      <c r="AA30" s="1">
        <v>102</v>
      </c>
    </row>
    <row r="31" spans="2:27" ht="15.75" customHeight="1">
      <c r="B31" s="11" t="s">
        <v>78</v>
      </c>
      <c r="C31" s="7"/>
      <c r="D31" s="10">
        <f t="shared" si="6"/>
        <v>169</v>
      </c>
      <c r="E31" s="8">
        <f t="shared" si="7"/>
        <v>796</v>
      </c>
      <c r="F31" s="1">
        <v>7</v>
      </c>
      <c r="G31" s="1">
        <v>82</v>
      </c>
      <c r="H31" s="11" t="s">
        <v>20</v>
      </c>
      <c r="I31" s="11" t="s">
        <v>20</v>
      </c>
      <c r="J31" s="1">
        <v>19</v>
      </c>
      <c r="K31" s="1">
        <v>120</v>
      </c>
      <c r="L31" s="1">
        <v>6</v>
      </c>
      <c r="M31" s="1">
        <v>67</v>
      </c>
      <c r="N31" s="1">
        <v>1</v>
      </c>
      <c r="O31" s="1">
        <v>7</v>
      </c>
      <c r="P31" s="1">
        <v>5</v>
      </c>
      <c r="Q31" s="1">
        <v>31</v>
      </c>
      <c r="R31" s="1">
        <v>58</v>
      </c>
      <c r="S31" s="1">
        <v>112</v>
      </c>
      <c r="T31" s="11" t="s">
        <v>20</v>
      </c>
      <c r="U31" s="11" t="s">
        <v>20</v>
      </c>
      <c r="V31" s="11" t="s">
        <v>20</v>
      </c>
      <c r="W31" s="11" t="s">
        <v>20</v>
      </c>
      <c r="X31" s="1">
        <v>64</v>
      </c>
      <c r="Y31" s="1">
        <v>302</v>
      </c>
      <c r="Z31" s="1">
        <v>9</v>
      </c>
      <c r="AA31" s="1">
        <v>75</v>
      </c>
    </row>
    <row r="32" spans="2:27" ht="15.75" customHeight="1">
      <c r="B32" s="11" t="s">
        <v>79</v>
      </c>
      <c r="C32" s="7"/>
      <c r="D32" s="10">
        <f t="shared" si="6"/>
        <v>236</v>
      </c>
      <c r="E32" s="8">
        <f t="shared" si="7"/>
        <v>1224</v>
      </c>
      <c r="F32" s="1">
        <v>3</v>
      </c>
      <c r="G32" s="1">
        <v>24</v>
      </c>
      <c r="H32" s="11" t="s">
        <v>20</v>
      </c>
      <c r="I32" s="11" t="s">
        <v>20</v>
      </c>
      <c r="J32" s="1">
        <v>33</v>
      </c>
      <c r="K32" s="1">
        <v>163</v>
      </c>
      <c r="L32" s="1">
        <v>16</v>
      </c>
      <c r="M32" s="1">
        <v>139</v>
      </c>
      <c r="N32" s="1">
        <v>1</v>
      </c>
      <c r="O32" s="1">
        <v>3</v>
      </c>
      <c r="P32" s="1">
        <v>12</v>
      </c>
      <c r="Q32" s="1">
        <v>53</v>
      </c>
      <c r="R32" s="1">
        <v>97</v>
      </c>
      <c r="S32" s="1">
        <v>235</v>
      </c>
      <c r="T32" s="1">
        <v>1</v>
      </c>
      <c r="U32" s="1">
        <v>5</v>
      </c>
      <c r="V32" s="11" t="s">
        <v>20</v>
      </c>
      <c r="W32" s="11" t="s">
        <v>20</v>
      </c>
      <c r="X32" s="1">
        <v>65</v>
      </c>
      <c r="Y32" s="1">
        <v>322</v>
      </c>
      <c r="Z32" s="1">
        <v>8</v>
      </c>
      <c r="AA32" s="1">
        <v>280</v>
      </c>
    </row>
    <row r="33" spans="2:27" ht="15.75" customHeight="1">
      <c r="B33" s="11" t="s">
        <v>80</v>
      </c>
      <c r="C33" s="7"/>
      <c r="D33" s="10">
        <f t="shared" si="6"/>
        <v>257</v>
      </c>
      <c r="E33" s="8">
        <f t="shared" si="7"/>
        <v>1260</v>
      </c>
      <c r="F33" s="1">
        <v>5</v>
      </c>
      <c r="G33" s="1">
        <v>45</v>
      </c>
      <c r="H33" s="1">
        <v>2</v>
      </c>
      <c r="I33" s="1">
        <v>53</v>
      </c>
      <c r="J33" s="1">
        <v>65</v>
      </c>
      <c r="K33" s="1">
        <v>334</v>
      </c>
      <c r="L33" s="1">
        <v>10</v>
      </c>
      <c r="M33" s="1">
        <v>111</v>
      </c>
      <c r="N33" s="1">
        <v>1</v>
      </c>
      <c r="O33" s="1">
        <v>5</v>
      </c>
      <c r="P33" s="1">
        <v>9</v>
      </c>
      <c r="Q33" s="1">
        <v>52</v>
      </c>
      <c r="R33" s="1">
        <v>83</v>
      </c>
      <c r="S33" s="1">
        <v>207</v>
      </c>
      <c r="T33" s="1">
        <v>1</v>
      </c>
      <c r="U33" s="1">
        <v>1</v>
      </c>
      <c r="V33" s="11" t="s">
        <v>20</v>
      </c>
      <c r="W33" s="11" t="s">
        <v>20</v>
      </c>
      <c r="X33" s="1">
        <v>73</v>
      </c>
      <c r="Y33" s="1">
        <v>367</v>
      </c>
      <c r="Z33" s="1">
        <v>8</v>
      </c>
      <c r="AA33" s="1">
        <v>85</v>
      </c>
    </row>
    <row r="34" spans="2:27" ht="15.75" customHeight="1">
      <c r="B34" s="11" t="s">
        <v>81</v>
      </c>
      <c r="C34" s="7"/>
      <c r="D34" s="10">
        <f t="shared" si="6"/>
        <v>314</v>
      </c>
      <c r="E34" s="8">
        <f t="shared" si="7"/>
        <v>1685</v>
      </c>
      <c r="F34" s="1">
        <v>8</v>
      </c>
      <c r="G34" s="1">
        <v>297</v>
      </c>
      <c r="H34" s="11" t="s">
        <v>20</v>
      </c>
      <c r="I34" s="11" t="s">
        <v>20</v>
      </c>
      <c r="J34" s="1">
        <v>38</v>
      </c>
      <c r="K34" s="1">
        <v>223</v>
      </c>
      <c r="L34" s="1">
        <v>15</v>
      </c>
      <c r="M34" s="1">
        <v>41</v>
      </c>
      <c r="N34" s="1">
        <v>1</v>
      </c>
      <c r="O34" s="1">
        <v>5</v>
      </c>
      <c r="P34" s="1">
        <v>14</v>
      </c>
      <c r="Q34" s="1">
        <v>79</v>
      </c>
      <c r="R34" s="1">
        <v>154</v>
      </c>
      <c r="S34" s="1">
        <v>537</v>
      </c>
      <c r="T34" s="1">
        <v>4</v>
      </c>
      <c r="U34" s="1">
        <v>19</v>
      </c>
      <c r="V34" s="11" t="s">
        <v>20</v>
      </c>
      <c r="W34" s="11" t="s">
        <v>20</v>
      </c>
      <c r="X34" s="1">
        <v>75</v>
      </c>
      <c r="Y34" s="1">
        <v>380</v>
      </c>
      <c r="Z34" s="1">
        <v>5</v>
      </c>
      <c r="AA34" s="1">
        <v>104</v>
      </c>
    </row>
    <row r="35" spans="2:27" ht="31.5" customHeight="1">
      <c r="B35" s="11" t="s">
        <v>82</v>
      </c>
      <c r="C35" s="7"/>
      <c r="D35" s="10">
        <f t="shared" si="6"/>
        <v>284</v>
      </c>
      <c r="E35" s="8">
        <f t="shared" si="7"/>
        <v>1502</v>
      </c>
      <c r="F35" s="1">
        <v>18</v>
      </c>
      <c r="G35" s="1">
        <v>279</v>
      </c>
      <c r="H35" s="1">
        <v>1</v>
      </c>
      <c r="I35" s="1">
        <v>25</v>
      </c>
      <c r="J35" s="1">
        <v>40</v>
      </c>
      <c r="K35" s="1">
        <v>312</v>
      </c>
      <c r="L35" s="1">
        <v>15</v>
      </c>
      <c r="M35" s="1">
        <v>62</v>
      </c>
      <c r="N35" s="1">
        <v>1</v>
      </c>
      <c r="O35" s="1">
        <v>3</v>
      </c>
      <c r="P35" s="1">
        <v>16</v>
      </c>
      <c r="Q35" s="1">
        <v>99</v>
      </c>
      <c r="R35" s="1">
        <v>112</v>
      </c>
      <c r="S35" s="1">
        <v>222</v>
      </c>
      <c r="T35" s="11" t="s">
        <v>20</v>
      </c>
      <c r="U35" s="11" t="s">
        <v>20</v>
      </c>
      <c r="V35" s="11" t="s">
        <v>20</v>
      </c>
      <c r="W35" s="11" t="s">
        <v>20</v>
      </c>
      <c r="X35" s="1">
        <v>74</v>
      </c>
      <c r="Y35" s="1">
        <v>404</v>
      </c>
      <c r="Z35" s="1">
        <v>7</v>
      </c>
      <c r="AA35" s="1">
        <v>96</v>
      </c>
    </row>
    <row r="36" spans="2:27" ht="15.75" customHeight="1">
      <c r="B36" s="11" t="s">
        <v>83</v>
      </c>
      <c r="C36" s="7"/>
      <c r="D36" s="10">
        <f t="shared" si="6"/>
        <v>489</v>
      </c>
      <c r="E36" s="8">
        <f t="shared" si="7"/>
        <v>3040</v>
      </c>
      <c r="F36" s="1">
        <v>4</v>
      </c>
      <c r="G36" s="1">
        <v>60</v>
      </c>
      <c r="H36" s="11" t="s">
        <v>20</v>
      </c>
      <c r="I36" s="11" t="s">
        <v>20</v>
      </c>
      <c r="J36" s="1">
        <v>90</v>
      </c>
      <c r="K36" s="1">
        <v>591</v>
      </c>
      <c r="L36" s="1">
        <v>19</v>
      </c>
      <c r="M36" s="1">
        <v>191</v>
      </c>
      <c r="N36" s="1">
        <v>1</v>
      </c>
      <c r="O36" s="1">
        <v>4</v>
      </c>
      <c r="P36" s="1">
        <v>15</v>
      </c>
      <c r="Q36" s="1">
        <v>269</v>
      </c>
      <c r="R36" s="1">
        <v>217</v>
      </c>
      <c r="S36" s="1">
        <v>803</v>
      </c>
      <c r="T36" s="1">
        <v>5</v>
      </c>
      <c r="U36" s="1">
        <v>43</v>
      </c>
      <c r="V36" s="11" t="s">
        <v>20</v>
      </c>
      <c r="W36" s="11" t="s">
        <v>20</v>
      </c>
      <c r="X36" s="1">
        <v>128</v>
      </c>
      <c r="Y36" s="1">
        <v>971</v>
      </c>
      <c r="Z36" s="1">
        <v>10</v>
      </c>
      <c r="AA36" s="1">
        <v>108</v>
      </c>
    </row>
    <row r="37" spans="2:27" ht="15.75" customHeight="1">
      <c r="B37" s="11" t="s">
        <v>84</v>
      </c>
      <c r="C37" s="7"/>
      <c r="D37" s="10">
        <f t="shared" si="6"/>
        <v>321</v>
      </c>
      <c r="E37" s="8">
        <f t="shared" si="7"/>
        <v>1740</v>
      </c>
      <c r="F37" s="1">
        <v>3</v>
      </c>
      <c r="G37" s="1">
        <v>89</v>
      </c>
      <c r="H37" s="11" t="s">
        <v>20</v>
      </c>
      <c r="I37" s="11" t="s">
        <v>20</v>
      </c>
      <c r="J37" s="1">
        <v>36</v>
      </c>
      <c r="K37" s="1">
        <v>231</v>
      </c>
      <c r="L37" s="1">
        <v>18</v>
      </c>
      <c r="M37" s="1">
        <v>143</v>
      </c>
      <c r="N37" s="1">
        <v>1</v>
      </c>
      <c r="O37" s="1">
        <v>5</v>
      </c>
      <c r="P37" s="1">
        <v>13</v>
      </c>
      <c r="Q37" s="1">
        <v>89</v>
      </c>
      <c r="R37" s="1">
        <v>132</v>
      </c>
      <c r="S37" s="1">
        <v>467</v>
      </c>
      <c r="T37" s="11">
        <v>2</v>
      </c>
      <c r="U37" s="11">
        <v>6</v>
      </c>
      <c r="V37" s="1">
        <v>1</v>
      </c>
      <c r="W37" s="1">
        <v>2</v>
      </c>
      <c r="X37" s="1">
        <v>108</v>
      </c>
      <c r="Y37" s="1">
        <v>623</v>
      </c>
      <c r="Z37" s="1">
        <v>7</v>
      </c>
      <c r="AA37" s="1">
        <v>85</v>
      </c>
    </row>
    <row r="38" spans="2:27" ht="15.75" customHeight="1">
      <c r="B38" s="11" t="s">
        <v>85</v>
      </c>
      <c r="C38" s="7"/>
      <c r="D38" s="10">
        <f t="shared" si="6"/>
        <v>558</v>
      </c>
      <c r="E38" s="8">
        <f t="shared" si="7"/>
        <v>3107</v>
      </c>
      <c r="F38" s="1">
        <v>6</v>
      </c>
      <c r="G38" s="1">
        <v>87</v>
      </c>
      <c r="H38" s="1">
        <v>1</v>
      </c>
      <c r="I38" s="1">
        <v>27</v>
      </c>
      <c r="J38" s="1">
        <v>61</v>
      </c>
      <c r="K38" s="1">
        <v>608</v>
      </c>
      <c r="L38" s="1">
        <v>16</v>
      </c>
      <c r="M38" s="1">
        <v>89</v>
      </c>
      <c r="N38" s="1">
        <v>4</v>
      </c>
      <c r="O38" s="1">
        <v>83</v>
      </c>
      <c r="P38" s="1">
        <v>29</v>
      </c>
      <c r="Q38" s="1">
        <v>225</v>
      </c>
      <c r="R38" s="1">
        <v>250</v>
      </c>
      <c r="S38" s="1">
        <v>857</v>
      </c>
      <c r="T38" s="1">
        <v>6</v>
      </c>
      <c r="U38" s="1">
        <v>72</v>
      </c>
      <c r="V38" s="1">
        <v>6</v>
      </c>
      <c r="W38" s="1">
        <v>6</v>
      </c>
      <c r="X38" s="1">
        <v>166</v>
      </c>
      <c r="Y38" s="1">
        <v>895</v>
      </c>
      <c r="Z38" s="1">
        <v>13</v>
      </c>
      <c r="AA38" s="1">
        <v>158</v>
      </c>
    </row>
    <row r="39" spans="2:27" ht="15.75" customHeight="1">
      <c r="B39" s="11" t="s">
        <v>86</v>
      </c>
      <c r="C39" s="7"/>
      <c r="D39" s="10">
        <f t="shared" si="6"/>
        <v>314</v>
      </c>
      <c r="E39" s="8">
        <f t="shared" si="7"/>
        <v>1672</v>
      </c>
      <c r="F39" s="1">
        <v>8</v>
      </c>
      <c r="G39" s="1">
        <v>450</v>
      </c>
      <c r="H39" s="11" t="s">
        <v>20</v>
      </c>
      <c r="I39" s="11" t="s">
        <v>20</v>
      </c>
      <c r="J39" s="1">
        <v>35</v>
      </c>
      <c r="K39" s="1">
        <v>221</v>
      </c>
      <c r="L39" s="1">
        <v>15</v>
      </c>
      <c r="M39" s="1">
        <v>115</v>
      </c>
      <c r="N39" s="1">
        <v>1</v>
      </c>
      <c r="O39" s="1">
        <v>4</v>
      </c>
      <c r="P39" s="1">
        <v>12</v>
      </c>
      <c r="Q39" s="1">
        <v>70</v>
      </c>
      <c r="R39" s="1">
        <v>151</v>
      </c>
      <c r="S39" s="1">
        <v>356</v>
      </c>
      <c r="T39" s="1">
        <v>5</v>
      </c>
      <c r="U39" s="1">
        <v>35</v>
      </c>
      <c r="V39" s="11" t="s">
        <v>20</v>
      </c>
      <c r="W39" s="11" t="s">
        <v>20</v>
      </c>
      <c r="X39" s="1">
        <v>82</v>
      </c>
      <c r="Y39" s="1">
        <v>352</v>
      </c>
      <c r="Z39" s="1">
        <v>5</v>
      </c>
      <c r="AA39" s="1">
        <v>69</v>
      </c>
    </row>
    <row r="40" spans="2:27" ht="47.25" customHeight="1">
      <c r="B40" s="13" t="s">
        <v>87</v>
      </c>
      <c r="C40" s="7"/>
      <c r="D40" s="10">
        <f aca="true" t="shared" si="8" ref="D40:AA40">SUM(D41:D44)</f>
        <v>2102</v>
      </c>
      <c r="E40" s="8">
        <f t="shared" si="8"/>
        <v>13697</v>
      </c>
      <c r="F40" s="8">
        <f t="shared" si="8"/>
        <v>15</v>
      </c>
      <c r="G40" s="8">
        <f t="shared" si="8"/>
        <v>295</v>
      </c>
      <c r="H40" s="8">
        <f t="shared" si="8"/>
        <v>2</v>
      </c>
      <c r="I40" s="8">
        <f t="shared" si="8"/>
        <v>51</v>
      </c>
      <c r="J40" s="8">
        <f t="shared" si="8"/>
        <v>199</v>
      </c>
      <c r="K40" s="8">
        <f t="shared" si="8"/>
        <v>2581</v>
      </c>
      <c r="L40" s="8">
        <f t="shared" si="8"/>
        <v>135</v>
      </c>
      <c r="M40" s="8">
        <f t="shared" si="8"/>
        <v>1419</v>
      </c>
      <c r="N40" s="8">
        <f t="shared" si="8"/>
        <v>5</v>
      </c>
      <c r="O40" s="8">
        <f t="shared" si="8"/>
        <v>71</v>
      </c>
      <c r="P40" s="8">
        <f t="shared" si="8"/>
        <v>111</v>
      </c>
      <c r="Q40" s="8">
        <f t="shared" si="8"/>
        <v>1066</v>
      </c>
      <c r="R40" s="8">
        <f t="shared" si="8"/>
        <v>955</v>
      </c>
      <c r="S40" s="8">
        <f t="shared" si="8"/>
        <v>3424</v>
      </c>
      <c r="T40" s="8">
        <f t="shared" si="8"/>
        <v>19</v>
      </c>
      <c r="U40" s="8">
        <f t="shared" si="8"/>
        <v>237</v>
      </c>
      <c r="V40" s="8">
        <f t="shared" si="8"/>
        <v>16</v>
      </c>
      <c r="W40" s="8">
        <f t="shared" si="8"/>
        <v>34</v>
      </c>
      <c r="X40" s="8">
        <f t="shared" si="8"/>
        <v>589</v>
      </c>
      <c r="Y40" s="8">
        <f t="shared" si="8"/>
        <v>3844</v>
      </c>
      <c r="Z40" s="8">
        <f t="shared" si="8"/>
        <v>56</v>
      </c>
      <c r="AA40" s="8">
        <f t="shared" si="8"/>
        <v>675</v>
      </c>
    </row>
    <row r="41" spans="2:27" ht="31.5" customHeight="1">
      <c r="B41" s="11" t="s">
        <v>88</v>
      </c>
      <c r="C41" s="7"/>
      <c r="D41" s="10">
        <f aca="true" t="shared" si="9" ref="D41:E44">SUM(F41,H41,J41,L41,N41,P41,R41,T41,V41,X41,Z41)</f>
        <v>819</v>
      </c>
      <c r="E41" s="8">
        <f t="shared" si="9"/>
        <v>6375</v>
      </c>
      <c r="F41" s="1">
        <v>5</v>
      </c>
      <c r="G41" s="1">
        <v>177</v>
      </c>
      <c r="H41" s="11" t="s">
        <v>20</v>
      </c>
      <c r="I41" s="11" t="s">
        <v>20</v>
      </c>
      <c r="J41" s="1">
        <v>66</v>
      </c>
      <c r="K41" s="1">
        <v>1053</v>
      </c>
      <c r="L41" s="1">
        <v>55</v>
      </c>
      <c r="M41" s="1">
        <v>699</v>
      </c>
      <c r="N41" s="1">
        <v>1</v>
      </c>
      <c r="O41" s="1">
        <v>5</v>
      </c>
      <c r="P41" s="1">
        <v>23</v>
      </c>
      <c r="Q41" s="1">
        <v>451</v>
      </c>
      <c r="R41" s="1">
        <v>398</v>
      </c>
      <c r="S41" s="1">
        <v>1684</v>
      </c>
      <c r="T41" s="1">
        <v>8</v>
      </c>
      <c r="U41" s="1">
        <v>167</v>
      </c>
      <c r="V41" s="1">
        <v>8</v>
      </c>
      <c r="W41" s="1">
        <v>17</v>
      </c>
      <c r="X41" s="1">
        <v>227</v>
      </c>
      <c r="Y41" s="1">
        <v>1758</v>
      </c>
      <c r="Z41" s="1">
        <v>28</v>
      </c>
      <c r="AA41" s="1">
        <v>364</v>
      </c>
    </row>
    <row r="42" spans="2:27" ht="15.75" customHeight="1">
      <c r="B42" s="11" t="s">
        <v>89</v>
      </c>
      <c r="C42" s="7"/>
      <c r="D42" s="10">
        <f t="shared" si="9"/>
        <v>390</v>
      </c>
      <c r="E42" s="8">
        <f t="shared" si="9"/>
        <v>1964</v>
      </c>
      <c r="F42" s="1">
        <v>1</v>
      </c>
      <c r="G42" s="1">
        <v>31</v>
      </c>
      <c r="H42" s="11" t="s">
        <v>20</v>
      </c>
      <c r="I42" s="11" t="s">
        <v>20</v>
      </c>
      <c r="J42" s="1">
        <v>39</v>
      </c>
      <c r="K42" s="1">
        <v>381</v>
      </c>
      <c r="L42" s="1">
        <v>27</v>
      </c>
      <c r="M42" s="1">
        <v>122</v>
      </c>
      <c r="N42" s="1">
        <v>1</v>
      </c>
      <c r="O42" s="1">
        <v>3</v>
      </c>
      <c r="P42" s="1">
        <v>8</v>
      </c>
      <c r="Q42" s="1">
        <v>56</v>
      </c>
      <c r="R42" s="1">
        <v>182</v>
      </c>
      <c r="S42" s="1">
        <v>464</v>
      </c>
      <c r="T42" s="1">
        <v>1</v>
      </c>
      <c r="U42" s="1">
        <v>21</v>
      </c>
      <c r="V42" s="1">
        <v>4</v>
      </c>
      <c r="W42" s="1">
        <v>5</v>
      </c>
      <c r="X42" s="1">
        <v>118</v>
      </c>
      <c r="Y42" s="1">
        <v>783</v>
      </c>
      <c r="Z42" s="1">
        <v>9</v>
      </c>
      <c r="AA42" s="1">
        <v>98</v>
      </c>
    </row>
    <row r="43" spans="2:27" ht="15.75" customHeight="1">
      <c r="B43" s="11" t="s">
        <v>90</v>
      </c>
      <c r="C43" s="7"/>
      <c r="D43" s="10">
        <f t="shared" si="9"/>
        <v>504</v>
      </c>
      <c r="E43" s="8">
        <f t="shared" si="9"/>
        <v>3209</v>
      </c>
      <c r="F43" s="1">
        <v>6</v>
      </c>
      <c r="G43" s="1">
        <v>61</v>
      </c>
      <c r="H43" s="1">
        <v>2</v>
      </c>
      <c r="I43" s="1">
        <v>51</v>
      </c>
      <c r="J43" s="1">
        <v>56</v>
      </c>
      <c r="K43" s="1">
        <v>740</v>
      </c>
      <c r="L43" s="1">
        <v>34</v>
      </c>
      <c r="M43" s="1">
        <v>304</v>
      </c>
      <c r="N43" s="1">
        <v>2</v>
      </c>
      <c r="O43" s="1">
        <v>61</v>
      </c>
      <c r="P43" s="1">
        <v>12</v>
      </c>
      <c r="Q43" s="1">
        <v>104</v>
      </c>
      <c r="R43" s="1">
        <v>236</v>
      </c>
      <c r="S43" s="1">
        <v>869</v>
      </c>
      <c r="T43" s="1">
        <v>9</v>
      </c>
      <c r="U43" s="1">
        <v>46</v>
      </c>
      <c r="V43" s="11">
        <v>1</v>
      </c>
      <c r="W43" s="11">
        <v>3</v>
      </c>
      <c r="X43" s="1">
        <v>134</v>
      </c>
      <c r="Y43" s="1">
        <v>841</v>
      </c>
      <c r="Z43" s="1">
        <v>12</v>
      </c>
      <c r="AA43" s="1">
        <v>129</v>
      </c>
    </row>
    <row r="44" spans="2:27" ht="15.75" customHeight="1">
      <c r="B44" s="11" t="s">
        <v>91</v>
      </c>
      <c r="C44" s="7"/>
      <c r="D44" s="10">
        <f t="shared" si="9"/>
        <v>389</v>
      </c>
      <c r="E44" s="8">
        <f t="shared" si="9"/>
        <v>2149</v>
      </c>
      <c r="F44" s="1">
        <v>3</v>
      </c>
      <c r="G44" s="1">
        <v>26</v>
      </c>
      <c r="H44" s="11" t="s">
        <v>20</v>
      </c>
      <c r="I44" s="11" t="s">
        <v>20</v>
      </c>
      <c r="J44" s="1">
        <v>38</v>
      </c>
      <c r="K44" s="1">
        <v>407</v>
      </c>
      <c r="L44" s="1">
        <v>19</v>
      </c>
      <c r="M44" s="1">
        <v>294</v>
      </c>
      <c r="N44" s="1">
        <v>1</v>
      </c>
      <c r="O44" s="1">
        <v>2</v>
      </c>
      <c r="P44" s="1">
        <v>68</v>
      </c>
      <c r="Q44" s="1">
        <v>455</v>
      </c>
      <c r="R44" s="1">
        <v>139</v>
      </c>
      <c r="S44" s="1">
        <v>407</v>
      </c>
      <c r="T44" s="1">
        <v>1</v>
      </c>
      <c r="U44" s="1">
        <v>3</v>
      </c>
      <c r="V44" s="1">
        <v>3</v>
      </c>
      <c r="W44" s="1">
        <v>9</v>
      </c>
      <c r="X44" s="1">
        <v>110</v>
      </c>
      <c r="Y44" s="1">
        <v>462</v>
      </c>
      <c r="Z44" s="1">
        <v>7</v>
      </c>
      <c r="AA44" s="1">
        <v>84</v>
      </c>
    </row>
    <row r="45" spans="2:27" ht="47.25" customHeight="1">
      <c r="B45" s="13" t="s">
        <v>92</v>
      </c>
      <c r="C45" s="7"/>
      <c r="D45" s="10">
        <f aca="true" t="shared" si="10" ref="D45:AA45">SUM(D46:D51)</f>
        <v>2964</v>
      </c>
      <c r="E45" s="8">
        <f t="shared" si="10"/>
        <v>18203</v>
      </c>
      <c r="F45" s="8">
        <f t="shared" si="10"/>
        <v>45</v>
      </c>
      <c r="G45" s="8">
        <f t="shared" si="10"/>
        <v>995</v>
      </c>
      <c r="H45" s="8">
        <f t="shared" si="10"/>
        <v>4</v>
      </c>
      <c r="I45" s="8">
        <f t="shared" si="10"/>
        <v>63</v>
      </c>
      <c r="J45" s="8">
        <f t="shared" si="10"/>
        <v>335</v>
      </c>
      <c r="K45" s="8">
        <f t="shared" si="10"/>
        <v>3219</v>
      </c>
      <c r="L45" s="8">
        <f t="shared" si="10"/>
        <v>158</v>
      </c>
      <c r="M45" s="8">
        <f t="shared" si="10"/>
        <v>1365</v>
      </c>
      <c r="N45" s="8">
        <f t="shared" si="10"/>
        <v>13</v>
      </c>
      <c r="O45" s="8">
        <f t="shared" si="10"/>
        <v>108</v>
      </c>
      <c r="P45" s="8">
        <f t="shared" si="10"/>
        <v>103</v>
      </c>
      <c r="Q45" s="8">
        <f t="shared" si="10"/>
        <v>1086</v>
      </c>
      <c r="R45" s="8">
        <f t="shared" si="10"/>
        <v>1167</v>
      </c>
      <c r="S45" s="8">
        <f t="shared" si="10"/>
        <v>4495</v>
      </c>
      <c r="T45" s="8">
        <f t="shared" si="10"/>
        <v>37</v>
      </c>
      <c r="U45" s="8">
        <f t="shared" si="10"/>
        <v>266</v>
      </c>
      <c r="V45" s="8">
        <f t="shared" si="10"/>
        <v>130</v>
      </c>
      <c r="W45" s="8">
        <f t="shared" si="10"/>
        <v>156</v>
      </c>
      <c r="X45" s="8">
        <f t="shared" si="10"/>
        <v>880</v>
      </c>
      <c r="Y45" s="8">
        <f t="shared" si="10"/>
        <v>4694</v>
      </c>
      <c r="Z45" s="8">
        <f t="shared" si="10"/>
        <v>92</v>
      </c>
      <c r="AA45" s="8">
        <f t="shared" si="10"/>
        <v>1756</v>
      </c>
    </row>
    <row r="46" spans="2:27" ht="31.5" customHeight="1">
      <c r="B46" s="11" t="s">
        <v>93</v>
      </c>
      <c r="C46" s="7"/>
      <c r="D46" s="10">
        <f aca="true" t="shared" si="11" ref="D46:E51">SUM(F46,H46,J46,L46,N46,P46,R46,T46,V46,X46,Z46)</f>
        <v>1367</v>
      </c>
      <c r="E46" s="8">
        <f t="shared" si="11"/>
        <v>8806</v>
      </c>
      <c r="F46" s="1">
        <v>12</v>
      </c>
      <c r="G46" s="1">
        <v>99</v>
      </c>
      <c r="H46" s="1">
        <v>3</v>
      </c>
      <c r="I46" s="1">
        <v>54</v>
      </c>
      <c r="J46" s="1">
        <v>129</v>
      </c>
      <c r="K46" s="1">
        <v>1373</v>
      </c>
      <c r="L46" s="1">
        <v>60</v>
      </c>
      <c r="M46" s="1">
        <v>577</v>
      </c>
      <c r="N46" s="1">
        <v>5</v>
      </c>
      <c r="O46" s="1">
        <v>65</v>
      </c>
      <c r="P46" s="1">
        <v>40</v>
      </c>
      <c r="Q46" s="1">
        <v>573</v>
      </c>
      <c r="R46" s="1">
        <v>560</v>
      </c>
      <c r="S46" s="1">
        <v>2475</v>
      </c>
      <c r="T46" s="1">
        <v>24</v>
      </c>
      <c r="U46" s="1">
        <v>186</v>
      </c>
      <c r="V46" s="1">
        <v>104</v>
      </c>
      <c r="W46" s="1">
        <v>119</v>
      </c>
      <c r="X46" s="1">
        <v>399</v>
      </c>
      <c r="Y46" s="1">
        <v>2299</v>
      </c>
      <c r="Z46" s="1">
        <v>31</v>
      </c>
      <c r="AA46" s="1">
        <v>986</v>
      </c>
    </row>
    <row r="47" spans="2:27" ht="15.75" customHeight="1">
      <c r="B47" s="11" t="s">
        <v>94</v>
      </c>
      <c r="C47" s="7"/>
      <c r="D47" s="10">
        <f t="shared" si="11"/>
        <v>451</v>
      </c>
      <c r="E47" s="8">
        <f t="shared" si="11"/>
        <v>2952</v>
      </c>
      <c r="F47" s="1">
        <v>19</v>
      </c>
      <c r="G47" s="1">
        <v>639</v>
      </c>
      <c r="H47" s="11" t="s">
        <v>20</v>
      </c>
      <c r="I47" s="11" t="s">
        <v>20</v>
      </c>
      <c r="J47" s="1">
        <v>36</v>
      </c>
      <c r="K47" s="1">
        <v>266</v>
      </c>
      <c r="L47" s="1">
        <v>35</v>
      </c>
      <c r="M47" s="1">
        <v>268</v>
      </c>
      <c r="N47" s="1">
        <v>1</v>
      </c>
      <c r="O47" s="1">
        <v>5</v>
      </c>
      <c r="P47" s="1">
        <v>15</v>
      </c>
      <c r="Q47" s="1">
        <v>159</v>
      </c>
      <c r="R47" s="1">
        <v>175</v>
      </c>
      <c r="S47" s="1">
        <v>619</v>
      </c>
      <c r="T47" s="1">
        <v>1</v>
      </c>
      <c r="U47" s="1">
        <v>4</v>
      </c>
      <c r="V47" s="1">
        <v>13</v>
      </c>
      <c r="W47" s="1">
        <v>23</v>
      </c>
      <c r="X47" s="1">
        <v>140</v>
      </c>
      <c r="Y47" s="1">
        <v>814</v>
      </c>
      <c r="Z47" s="1">
        <v>16</v>
      </c>
      <c r="AA47" s="1">
        <v>155</v>
      </c>
    </row>
    <row r="48" spans="2:27" ht="15.75" customHeight="1">
      <c r="B48" s="11" t="s">
        <v>95</v>
      </c>
      <c r="C48" s="7"/>
      <c r="D48" s="10">
        <f t="shared" si="11"/>
        <v>260</v>
      </c>
      <c r="E48" s="8">
        <f t="shared" si="11"/>
        <v>1425</v>
      </c>
      <c r="F48" s="1">
        <v>4</v>
      </c>
      <c r="G48" s="1">
        <v>97</v>
      </c>
      <c r="H48" s="11" t="s">
        <v>20</v>
      </c>
      <c r="I48" s="11" t="s">
        <v>20</v>
      </c>
      <c r="J48" s="1">
        <v>31</v>
      </c>
      <c r="K48" s="1">
        <v>225</v>
      </c>
      <c r="L48" s="1">
        <v>12</v>
      </c>
      <c r="M48" s="1">
        <v>134</v>
      </c>
      <c r="N48" s="1">
        <v>2</v>
      </c>
      <c r="O48" s="1">
        <v>18</v>
      </c>
      <c r="P48" s="1">
        <v>10</v>
      </c>
      <c r="Q48" s="1">
        <v>74</v>
      </c>
      <c r="R48" s="1">
        <v>102</v>
      </c>
      <c r="S48" s="1">
        <v>417</v>
      </c>
      <c r="T48" s="1">
        <v>3</v>
      </c>
      <c r="U48" s="1">
        <v>17</v>
      </c>
      <c r="V48" s="1">
        <v>7</v>
      </c>
      <c r="W48" s="1">
        <v>7</v>
      </c>
      <c r="X48" s="1">
        <v>80</v>
      </c>
      <c r="Y48" s="1">
        <v>350</v>
      </c>
      <c r="Z48" s="1">
        <v>9</v>
      </c>
      <c r="AA48" s="1">
        <v>86</v>
      </c>
    </row>
    <row r="49" spans="2:27" ht="15.75" customHeight="1">
      <c r="B49" s="11" t="s">
        <v>96</v>
      </c>
      <c r="C49" s="7"/>
      <c r="D49" s="10">
        <f t="shared" si="11"/>
        <v>180</v>
      </c>
      <c r="E49" s="8">
        <f t="shared" si="11"/>
        <v>982</v>
      </c>
      <c r="F49" s="1">
        <v>4</v>
      </c>
      <c r="G49" s="1">
        <v>35</v>
      </c>
      <c r="H49" s="1">
        <v>1</v>
      </c>
      <c r="I49" s="1">
        <v>9</v>
      </c>
      <c r="J49" s="1">
        <v>25</v>
      </c>
      <c r="K49" s="1">
        <v>264</v>
      </c>
      <c r="L49" s="1">
        <v>10</v>
      </c>
      <c r="M49" s="1">
        <v>96</v>
      </c>
      <c r="N49" s="1">
        <v>1</v>
      </c>
      <c r="O49" s="1">
        <v>6</v>
      </c>
      <c r="P49" s="1">
        <v>9</v>
      </c>
      <c r="Q49" s="1">
        <v>44</v>
      </c>
      <c r="R49" s="1">
        <v>71</v>
      </c>
      <c r="S49" s="1">
        <v>219</v>
      </c>
      <c r="T49" s="1">
        <v>1</v>
      </c>
      <c r="U49" s="1">
        <v>7</v>
      </c>
      <c r="V49" s="11" t="s">
        <v>20</v>
      </c>
      <c r="W49" s="11" t="s">
        <v>20</v>
      </c>
      <c r="X49" s="1">
        <v>48</v>
      </c>
      <c r="Y49" s="1">
        <v>217</v>
      </c>
      <c r="Z49" s="1">
        <v>10</v>
      </c>
      <c r="AA49" s="1">
        <v>85</v>
      </c>
    </row>
    <row r="50" spans="2:27" ht="15.75" customHeight="1">
      <c r="B50" s="11" t="s">
        <v>97</v>
      </c>
      <c r="C50" s="7"/>
      <c r="D50" s="10">
        <f t="shared" si="11"/>
        <v>316</v>
      </c>
      <c r="E50" s="8">
        <f t="shared" si="11"/>
        <v>1685</v>
      </c>
      <c r="F50" s="11" t="s">
        <v>20</v>
      </c>
      <c r="G50" s="11" t="s">
        <v>20</v>
      </c>
      <c r="H50" s="11" t="s">
        <v>20</v>
      </c>
      <c r="I50" s="11" t="s">
        <v>20</v>
      </c>
      <c r="J50" s="1">
        <v>67</v>
      </c>
      <c r="K50" s="1">
        <v>604</v>
      </c>
      <c r="L50" s="1">
        <v>16</v>
      </c>
      <c r="M50" s="1">
        <v>118</v>
      </c>
      <c r="N50" s="1">
        <v>2</v>
      </c>
      <c r="O50" s="1">
        <v>7</v>
      </c>
      <c r="P50" s="1">
        <v>10</v>
      </c>
      <c r="Q50" s="1">
        <v>62</v>
      </c>
      <c r="R50" s="1">
        <v>103</v>
      </c>
      <c r="S50" s="1">
        <v>268</v>
      </c>
      <c r="T50" s="1">
        <v>2</v>
      </c>
      <c r="U50" s="1">
        <v>11</v>
      </c>
      <c r="V50" s="11" t="s">
        <v>20</v>
      </c>
      <c r="W50" s="11" t="s">
        <v>20</v>
      </c>
      <c r="X50" s="1">
        <v>102</v>
      </c>
      <c r="Y50" s="1">
        <v>465</v>
      </c>
      <c r="Z50" s="1">
        <v>14</v>
      </c>
      <c r="AA50" s="1">
        <v>150</v>
      </c>
    </row>
    <row r="51" spans="1:27" s="18" customFormat="1" ht="63" customHeight="1" thickBot="1">
      <c r="A51" s="14"/>
      <c r="B51" s="15" t="s">
        <v>98</v>
      </c>
      <c r="C51" s="16"/>
      <c r="D51" s="17">
        <f t="shared" si="11"/>
        <v>390</v>
      </c>
      <c r="E51" s="14">
        <f t="shared" si="11"/>
        <v>2353</v>
      </c>
      <c r="F51" s="14">
        <v>6</v>
      </c>
      <c r="G51" s="14">
        <v>125</v>
      </c>
      <c r="H51" s="15" t="s">
        <v>20</v>
      </c>
      <c r="I51" s="15" t="s">
        <v>20</v>
      </c>
      <c r="J51" s="14">
        <v>47</v>
      </c>
      <c r="K51" s="14">
        <v>487</v>
      </c>
      <c r="L51" s="14">
        <v>25</v>
      </c>
      <c r="M51" s="14">
        <v>172</v>
      </c>
      <c r="N51" s="14">
        <v>2</v>
      </c>
      <c r="O51" s="14">
        <v>7</v>
      </c>
      <c r="P51" s="14">
        <v>19</v>
      </c>
      <c r="Q51" s="14">
        <v>174</v>
      </c>
      <c r="R51" s="14">
        <v>156</v>
      </c>
      <c r="S51" s="14">
        <v>497</v>
      </c>
      <c r="T51" s="14">
        <v>6</v>
      </c>
      <c r="U51" s="14">
        <v>41</v>
      </c>
      <c r="V51" s="14">
        <v>6</v>
      </c>
      <c r="W51" s="14">
        <v>7</v>
      </c>
      <c r="X51" s="14">
        <v>111</v>
      </c>
      <c r="Y51" s="14">
        <v>549</v>
      </c>
      <c r="Z51" s="14">
        <v>12</v>
      </c>
      <c r="AA51" s="14">
        <v>294</v>
      </c>
    </row>
    <row r="52" spans="1:27" ht="15" customHeight="1">
      <c r="A52" s="8"/>
      <c r="B52" s="1" t="s">
        <v>114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15" customHeight="1">
      <c r="B53" s="1" t="s">
        <v>113</v>
      </c>
    </row>
  </sheetData>
  <mergeCells count="13">
    <mergeCell ref="V3:W3"/>
    <mergeCell ref="N3:O3"/>
    <mergeCell ref="R3:S3"/>
    <mergeCell ref="B3:B4"/>
    <mergeCell ref="X3:Y3"/>
    <mergeCell ref="L3:M3"/>
    <mergeCell ref="Z3:AA3"/>
    <mergeCell ref="D3:E3"/>
    <mergeCell ref="F3:G3"/>
    <mergeCell ref="H3:I3"/>
    <mergeCell ref="J3:K3"/>
    <mergeCell ref="P3:Q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E15 D29:E29 D40:E40 D45:E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2002-03-14T01:27:28Z</cp:lastPrinted>
  <dcterms:modified xsi:type="dcterms:W3CDTF">2002-08-22T02:36:37Z</dcterms:modified>
  <cp:category/>
  <cp:version/>
  <cp:contentType/>
  <cp:contentStatus/>
</cp:coreProperties>
</file>