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1"/>
  </bookViews>
  <sheets>
    <sheet name="長崎市～小浜町" sheetId="1" r:id="rId1"/>
    <sheet name="南串山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<sst xmlns="http://schemas.openxmlformats.org/spreadsheetml/2006/main" count="361" uniqueCount="119">
  <si>
    <t xml:space="preserve">                            ４６      経        営        規        模</t>
  </si>
  <si>
    <t>例 外 規 定</t>
  </si>
  <si>
    <t>市町村</t>
  </si>
  <si>
    <t>総農家数</t>
  </si>
  <si>
    <t>例外規定</t>
  </si>
  <si>
    <t>市部</t>
  </si>
  <si>
    <t>郡部</t>
  </si>
  <si>
    <t>長崎市</t>
  </si>
  <si>
    <t>佐世保市</t>
  </si>
  <si>
    <t>-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</si>
  <si>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</si>
  <si>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</si>
  <si>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</si>
  <si>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</si>
  <si>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</si>
  <si>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</si>
  <si>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</si>
  <si>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</si>
  <si>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</si>
  <si>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</si>
  <si>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</si>
  <si>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</si>
  <si>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</si>
  <si>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</si>
  <si>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</si>
  <si>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</si>
  <si>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</si>
  <si>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</si>
  <si>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</si>
  <si>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</si>
  <si>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</si>
  <si>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</si>
  <si>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</si>
  <si>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</si>
  <si>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</si>
  <si>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</si>
  <si>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</si>
  <si>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</si>
  <si>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</si>
  <si>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</si>
  <si>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</si>
  <si>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</si>
  <si>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</si>
  <si>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</si>
  <si>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</si>
  <si>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</si>
  <si>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</si>
  <si>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</si>
  <si>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</si>
  <si>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</si>
  <si>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</si>
  <si>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</si>
  <si>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</si>
  <si>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</si>
  <si>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</si>
  <si>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</si>
  <si>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</si>
  <si>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</si>
  <si>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</si>
  <si>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</si>
  <si>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</si>
  <si>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</si>
  <si>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</si>
  <si>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</si>
  <si>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</si>
  <si>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</si>
  <si>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</si>
  <si>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</si>
  <si>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</si>
  <si>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</si>
  <si>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</si>
  <si>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</si>
  <si>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</si>
  <si>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</si>
  <si>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</si>
  <si>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</si>
  <si>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</si>
  <si>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</si>
  <si>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</si>
  <si>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</si>
  <si>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</si>
  <si>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</si>
  <si>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</si>
  <si>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</si>
  <si>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</si>
  <si>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</si>
  <si>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</si>
  <si>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</si>
  <si>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</si>
  <si>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</si>
  <si>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</si>
  <si>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</si>
  <si>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</si>
  <si>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</si>
  <si>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</si>
  <si>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</si>
  <si>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自給的農家</t>
  </si>
  <si>
    <t>0.1～0.3ha</t>
  </si>
  <si>
    <t>販売農家</t>
  </si>
  <si>
    <t>0.3～0.5ha</t>
  </si>
  <si>
    <t>0.5～1.0ha</t>
  </si>
  <si>
    <t>1.0～1.5ha</t>
  </si>
  <si>
    <t>1.5～2.0ha</t>
  </si>
  <si>
    <t>2.0～2.5ha</t>
  </si>
  <si>
    <t>2.5～3.0ha</t>
  </si>
  <si>
    <t>3.0～5.0ha</t>
  </si>
  <si>
    <t>5.0ha  以上</t>
  </si>
  <si>
    <t>平成7年</t>
  </si>
  <si>
    <t>-</t>
  </si>
  <si>
    <t>-</t>
  </si>
  <si>
    <t>0.1ha
未 満</t>
  </si>
  <si>
    <t>0.1～
0.3ha</t>
  </si>
  <si>
    <t xml:space="preserve">  別        農        家       数</t>
  </si>
  <si>
    <t xml:space="preserve"> （平成12年）</t>
  </si>
  <si>
    <t>-</t>
  </si>
  <si>
    <t>第45表(91ページ)の注参照。  （各年 2月 1日現在）</t>
  </si>
  <si>
    <t xml:space="preserve">    12</t>
  </si>
  <si>
    <t>資料  県統計課「2000年世界農林業センサス結果報告書」</t>
  </si>
  <si>
    <t xml:space="preserve">     単位：戸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</si>
</sst>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13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13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14" xfId="16" applyFont="1" applyFill="1" applyBorder="1" applyAlignment="1">
      <alignment/>
    </xf>
    <xf numFmtId="181" fontId="5" fillId="0" borderId="15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17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18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="75" zoomScaleNormal="75" workbookViewId="0" topLeftCell="A1">
      <selection activeCell="B3" sqref="B3:C5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3.125" style="1" customWidth="1"/>
    <col min="5" max="5" width="11.125" style="1" customWidth="1"/>
    <col min="6" max="6" width="10.75390625" style="1" customWidth="1"/>
    <col min="7" max="8" width="9.75390625" style="1" customWidth="1"/>
    <col min="9" max="16" width="9.00390625" style="1" customWidth="1"/>
    <col min="17" max="16384" width="8.625" style="1" customWidth="1"/>
  </cols>
  <sheetData>
    <row r="1" ht="24">
      <c r="B1" s="2" t="s">
        <v>0</v>
      </c>
    </row>
    <row r="2" spans="1:16" ht="24" customHeight="1" thickBot="1">
      <c r="A2" s="3"/>
      <c r="B2" s="3" t="s">
        <v>115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" customHeight="1">
      <c r="A3" s="4"/>
      <c r="B3" s="5" t="s">
        <v>2</v>
      </c>
      <c r="C3" s="36"/>
      <c r="D3" s="6" t="s">
        <v>3</v>
      </c>
      <c r="E3" s="7" t="s">
        <v>96</v>
      </c>
      <c r="F3" s="8"/>
      <c r="G3" s="9" t="s">
        <v>98</v>
      </c>
      <c r="H3" s="5"/>
      <c r="I3" s="5"/>
      <c r="J3" s="5"/>
      <c r="K3" s="5"/>
      <c r="L3" s="5"/>
      <c r="M3" s="5"/>
      <c r="N3" s="5"/>
      <c r="O3" s="5"/>
      <c r="P3" s="5"/>
    </row>
    <row r="4" spans="1:16" ht="15" customHeight="1">
      <c r="A4" s="4"/>
      <c r="B4" s="10"/>
      <c r="C4" s="37"/>
      <c r="D4" s="11"/>
      <c r="E4" s="11" t="s">
        <v>4</v>
      </c>
      <c r="F4" s="11" t="s">
        <v>97</v>
      </c>
      <c r="G4" s="28" t="s">
        <v>1</v>
      </c>
      <c r="H4" s="29"/>
      <c r="I4" s="12" t="s">
        <v>99</v>
      </c>
      <c r="J4" s="12" t="s">
        <v>100</v>
      </c>
      <c r="K4" s="12" t="s">
        <v>101</v>
      </c>
      <c r="L4" s="12" t="s">
        <v>102</v>
      </c>
      <c r="M4" s="12" t="s">
        <v>103</v>
      </c>
      <c r="N4" s="12" t="s">
        <v>104</v>
      </c>
      <c r="O4" s="12" t="s">
        <v>105</v>
      </c>
      <c r="P4" s="13" t="s">
        <v>106</v>
      </c>
    </row>
    <row r="5" spans="1:16" ht="30" customHeight="1">
      <c r="A5" s="14"/>
      <c r="B5" s="15"/>
      <c r="C5" s="38"/>
      <c r="D5" s="16"/>
      <c r="E5" s="17"/>
      <c r="F5" s="16"/>
      <c r="G5" s="30" t="s">
        <v>110</v>
      </c>
      <c r="H5" s="30" t="s">
        <v>111</v>
      </c>
      <c r="I5" s="16"/>
      <c r="J5" s="16"/>
      <c r="K5" s="16"/>
      <c r="L5" s="16"/>
      <c r="M5" s="16"/>
      <c r="N5" s="16"/>
      <c r="O5" s="16"/>
      <c r="P5" s="18"/>
    </row>
    <row r="6" spans="2:16" ht="15" customHeight="1">
      <c r="B6" s="19" t="s">
        <v>107</v>
      </c>
      <c r="D6" s="20">
        <v>48497</v>
      </c>
      <c r="E6" s="1">
        <v>30</v>
      </c>
      <c r="F6" s="1">
        <v>10838</v>
      </c>
      <c r="G6" s="1">
        <v>212</v>
      </c>
      <c r="H6" s="1">
        <v>385</v>
      </c>
      <c r="I6" s="1">
        <v>7966</v>
      </c>
      <c r="J6" s="1">
        <v>14068</v>
      </c>
      <c r="K6" s="1">
        <v>7537</v>
      </c>
      <c r="L6" s="1">
        <v>3649</v>
      </c>
      <c r="M6" s="1">
        <v>1829</v>
      </c>
      <c r="N6" s="1">
        <v>858</v>
      </c>
      <c r="O6" s="1">
        <v>906</v>
      </c>
      <c r="P6" s="1">
        <v>219</v>
      </c>
    </row>
    <row r="7" spans="2:16" ht="30" customHeight="1">
      <c r="B7" s="21" t="s">
        <v>116</v>
      </c>
      <c r="D7" s="20">
        <f aca="true" t="shared" si="0" ref="D7:P7">SUM(D8:D9)</f>
        <v>44415</v>
      </c>
      <c r="E7" s="4">
        <f t="shared" si="0"/>
        <v>35</v>
      </c>
      <c r="F7" s="4">
        <f t="shared" si="0"/>
        <v>11325</v>
      </c>
      <c r="G7" s="4">
        <f t="shared" si="0"/>
        <v>178</v>
      </c>
      <c r="H7" s="4">
        <f t="shared" si="0"/>
        <v>369</v>
      </c>
      <c r="I7" s="4">
        <f t="shared" si="0"/>
        <v>6982</v>
      </c>
      <c r="J7" s="4">
        <f t="shared" si="0"/>
        <v>12422</v>
      </c>
      <c r="K7" s="4">
        <f t="shared" si="0"/>
        <v>6232</v>
      </c>
      <c r="L7" s="4">
        <f t="shared" si="0"/>
        <v>3089</v>
      </c>
      <c r="M7" s="4">
        <f t="shared" si="0"/>
        <v>1630</v>
      </c>
      <c r="N7" s="4">
        <f t="shared" si="0"/>
        <v>823</v>
      </c>
      <c r="O7" s="4">
        <f t="shared" si="0"/>
        <v>1040</v>
      </c>
      <c r="P7" s="4">
        <f t="shared" si="0"/>
        <v>290</v>
      </c>
    </row>
    <row r="8" spans="2:16" ht="30" customHeight="1">
      <c r="B8" s="19" t="s">
        <v>5</v>
      </c>
      <c r="D8" s="20">
        <f>SUM(D10:D17)</f>
        <v>14163</v>
      </c>
      <c r="E8" s="4">
        <f aca="true" t="shared" si="1" ref="E8:P8">SUM(E10:E17)</f>
        <v>4</v>
      </c>
      <c r="F8" s="4">
        <f t="shared" si="1"/>
        <v>3707</v>
      </c>
      <c r="G8" s="4">
        <f t="shared" si="1"/>
        <v>51</v>
      </c>
      <c r="H8" s="4">
        <f t="shared" si="1"/>
        <v>130</v>
      </c>
      <c r="I8" s="4">
        <f t="shared" si="1"/>
        <v>2411</v>
      </c>
      <c r="J8" s="4">
        <f t="shared" si="1"/>
        <v>4045</v>
      </c>
      <c r="K8" s="4">
        <f t="shared" si="1"/>
        <v>1857</v>
      </c>
      <c r="L8" s="4">
        <f t="shared" si="1"/>
        <v>904</v>
      </c>
      <c r="M8" s="4">
        <f t="shared" si="1"/>
        <v>463</v>
      </c>
      <c r="N8" s="4">
        <f t="shared" si="1"/>
        <v>219</v>
      </c>
      <c r="O8" s="4">
        <f t="shared" si="1"/>
        <v>287</v>
      </c>
      <c r="P8" s="4">
        <f t="shared" si="1"/>
        <v>85</v>
      </c>
    </row>
    <row r="9" spans="2:16" ht="30" customHeight="1">
      <c r="B9" s="19" t="s">
        <v>6</v>
      </c>
      <c r="D9" s="20">
        <f>SUM(D18,D34,D38,D43,'南串山町～上対馬町'!D15,'南串山町～上対馬町'!D29,'南串山町～上対馬町'!D40,'南串山町～上対馬町'!D45)</f>
        <v>30252</v>
      </c>
      <c r="E9" s="4">
        <f>SUM(E18,E34,E38,E43,'南串山町～上対馬町'!E15,'南串山町～上対馬町'!E29,'南串山町～上対馬町'!E40,'南串山町～上対馬町'!E45)</f>
        <v>31</v>
      </c>
      <c r="F9" s="4">
        <f>SUM(F18,F34,F38,F43,'南串山町～上対馬町'!F15,'南串山町～上対馬町'!F29,'南串山町～上対馬町'!F40,'南串山町～上対馬町'!F45)</f>
        <v>7618</v>
      </c>
      <c r="G9" s="4">
        <f>SUM(G18,G34,G38,G43,'南串山町～上対馬町'!G15,'南串山町～上対馬町'!G29,'南串山町～上対馬町'!G40,'南串山町～上対馬町'!G45)</f>
        <v>127</v>
      </c>
      <c r="H9" s="4">
        <f>SUM(H18,H34,H38,H43,'南串山町～上対馬町'!H15,'南串山町～上対馬町'!H29,'南串山町～上対馬町'!H40,'南串山町～上対馬町'!H45)</f>
        <v>239</v>
      </c>
      <c r="I9" s="4">
        <f>SUM(I18,I34,I38,I43,'南串山町～上対馬町'!I15,'南串山町～上対馬町'!I29,'南串山町～上対馬町'!I40,'南串山町～上対馬町'!I45)</f>
        <v>4571</v>
      </c>
      <c r="J9" s="4">
        <f>SUM(J18,J34,J38,J43,'南串山町～上対馬町'!J15,'南串山町～上対馬町'!J29,'南串山町～上対馬町'!J40,'南串山町～上対馬町'!J45)</f>
        <v>8377</v>
      </c>
      <c r="K9" s="4">
        <f>SUM(K18,K34,K38,K43,'南串山町～上対馬町'!K15,'南串山町～上対馬町'!K29,'南串山町～上対馬町'!K40,'南串山町～上対馬町'!K45)</f>
        <v>4375</v>
      </c>
      <c r="L9" s="4">
        <f>SUM(L18,L34,L38,L43,'南串山町～上対馬町'!L15,'南串山町～上対馬町'!L29,'南串山町～上対馬町'!L40,'南串山町～上対馬町'!L45)</f>
        <v>2185</v>
      </c>
      <c r="M9" s="4">
        <f>SUM(M18,M34,M38,M43,'南串山町～上対馬町'!M15,'南串山町～上対馬町'!M29,'南串山町～上対馬町'!M40,'南串山町～上対馬町'!M45)</f>
        <v>1167</v>
      </c>
      <c r="N9" s="4">
        <f>SUM(N18,N34,N38,N43,'南串山町～上対馬町'!N15,'南串山町～上対馬町'!N29,'南串山町～上対馬町'!N40,'南串山町～上対馬町'!N45)</f>
        <v>604</v>
      </c>
      <c r="O9" s="4">
        <f>SUM(O18,O34,O38,O43,'南串山町～上対馬町'!O15,'南串山町～上対馬町'!O29,'南串山町～上対馬町'!O40,'南串山町～上対馬町'!O45)</f>
        <v>753</v>
      </c>
      <c r="P9" s="4">
        <f>SUM(P18,P34,P38,P43,'南串山町～上対馬町'!P15,'南串山町～上対馬町'!P29,'南串山町～上対馬町'!P40,'南串山町～上対馬町'!P45)</f>
        <v>205</v>
      </c>
    </row>
    <row r="10" spans="2:16" ht="45" customHeight="1">
      <c r="B10" s="19" t="s">
        <v>7</v>
      </c>
      <c r="D10" s="20">
        <f>SUM(E10:P10)</f>
        <v>2379</v>
      </c>
      <c r="E10" s="1">
        <v>2</v>
      </c>
      <c r="F10" s="1">
        <v>1012</v>
      </c>
      <c r="G10" s="1">
        <v>9</v>
      </c>
      <c r="H10" s="1">
        <v>93</v>
      </c>
      <c r="I10" s="1">
        <v>481</v>
      </c>
      <c r="J10" s="1">
        <v>574</v>
      </c>
      <c r="K10" s="1">
        <v>141</v>
      </c>
      <c r="L10" s="1">
        <v>40</v>
      </c>
      <c r="M10" s="1">
        <v>11</v>
      </c>
      <c r="N10" s="1">
        <v>6</v>
      </c>
      <c r="O10" s="1">
        <v>7</v>
      </c>
      <c r="P10" s="1">
        <v>3</v>
      </c>
    </row>
    <row r="11" spans="2:16" ht="15" customHeight="1">
      <c r="B11" s="19" t="s">
        <v>8</v>
      </c>
      <c r="D11" s="20">
        <f aca="true" t="shared" si="2" ref="D11:D17">SUM(E11:P11)</f>
        <v>2618</v>
      </c>
      <c r="E11" s="22">
        <v>1</v>
      </c>
      <c r="F11" s="1">
        <v>598</v>
      </c>
      <c r="G11" s="1">
        <v>8</v>
      </c>
      <c r="H11" s="1">
        <v>21</v>
      </c>
      <c r="I11" s="1">
        <v>461</v>
      </c>
      <c r="J11" s="1">
        <v>840</v>
      </c>
      <c r="K11" s="1">
        <v>365</v>
      </c>
      <c r="L11" s="1">
        <v>149</v>
      </c>
      <c r="M11" s="1">
        <v>77</v>
      </c>
      <c r="N11" s="1">
        <v>43</v>
      </c>
      <c r="O11" s="1">
        <v>47</v>
      </c>
      <c r="P11" s="1">
        <v>8</v>
      </c>
    </row>
    <row r="12" spans="2:16" ht="15" customHeight="1">
      <c r="B12" s="19" t="s">
        <v>10</v>
      </c>
      <c r="D12" s="20">
        <f t="shared" si="2"/>
        <v>813</v>
      </c>
      <c r="E12" s="22" t="s">
        <v>9</v>
      </c>
      <c r="F12" s="1">
        <v>188</v>
      </c>
      <c r="G12" s="1">
        <v>13</v>
      </c>
      <c r="H12" s="1">
        <v>4</v>
      </c>
      <c r="I12" s="1">
        <v>105</v>
      </c>
      <c r="J12" s="1">
        <v>219</v>
      </c>
      <c r="K12" s="1">
        <v>140</v>
      </c>
      <c r="L12" s="1">
        <v>77</v>
      </c>
      <c r="M12" s="1">
        <v>40</v>
      </c>
      <c r="N12" s="1">
        <v>13</v>
      </c>
      <c r="O12" s="1">
        <v>12</v>
      </c>
      <c r="P12" s="22">
        <v>2</v>
      </c>
    </row>
    <row r="13" spans="2:16" ht="15" customHeight="1">
      <c r="B13" s="19" t="s">
        <v>11</v>
      </c>
      <c r="D13" s="20">
        <f t="shared" si="2"/>
        <v>2361</v>
      </c>
      <c r="E13" s="22">
        <v>1</v>
      </c>
      <c r="F13" s="1">
        <v>614</v>
      </c>
      <c r="G13" s="1">
        <v>10</v>
      </c>
      <c r="H13" s="1">
        <v>2</v>
      </c>
      <c r="I13" s="1">
        <v>418</v>
      </c>
      <c r="J13" s="1">
        <v>648</v>
      </c>
      <c r="K13" s="1">
        <v>314</v>
      </c>
      <c r="L13" s="1">
        <v>141</v>
      </c>
      <c r="M13" s="1">
        <v>102</v>
      </c>
      <c r="N13" s="1">
        <v>51</v>
      </c>
      <c r="O13" s="1">
        <v>52</v>
      </c>
      <c r="P13" s="1">
        <v>8</v>
      </c>
    </row>
    <row r="14" spans="2:16" ht="15" customHeight="1">
      <c r="B14" s="19" t="s">
        <v>12</v>
      </c>
      <c r="D14" s="20">
        <f t="shared" si="2"/>
        <v>1750</v>
      </c>
      <c r="E14" s="22" t="s">
        <v>9</v>
      </c>
      <c r="F14" s="1">
        <v>436</v>
      </c>
      <c r="G14" s="1">
        <v>7</v>
      </c>
      <c r="H14" s="1">
        <v>8</v>
      </c>
      <c r="I14" s="1">
        <v>286</v>
      </c>
      <c r="J14" s="1">
        <v>512</v>
      </c>
      <c r="K14" s="1">
        <v>260</v>
      </c>
      <c r="L14" s="1">
        <v>130</v>
      </c>
      <c r="M14" s="1">
        <v>59</v>
      </c>
      <c r="N14" s="1">
        <v>25</v>
      </c>
      <c r="O14" s="1">
        <v>24</v>
      </c>
      <c r="P14" s="1">
        <v>3</v>
      </c>
    </row>
    <row r="15" spans="2:16" ht="30" customHeight="1">
      <c r="B15" s="19" t="s">
        <v>13</v>
      </c>
      <c r="D15" s="20">
        <f t="shared" si="2"/>
        <v>962</v>
      </c>
      <c r="E15" s="22" t="s">
        <v>9</v>
      </c>
      <c r="F15" s="1">
        <v>166</v>
      </c>
      <c r="G15" s="1">
        <v>1</v>
      </c>
      <c r="H15" s="1">
        <v>1</v>
      </c>
      <c r="I15" s="1">
        <v>102</v>
      </c>
      <c r="J15" s="1">
        <v>206</v>
      </c>
      <c r="K15" s="1">
        <v>135</v>
      </c>
      <c r="L15" s="1">
        <v>106</v>
      </c>
      <c r="M15" s="1">
        <v>63</v>
      </c>
      <c r="N15" s="1">
        <v>38</v>
      </c>
      <c r="O15" s="1">
        <v>93</v>
      </c>
      <c r="P15" s="1">
        <v>51</v>
      </c>
    </row>
    <row r="16" spans="2:16" ht="15" customHeight="1">
      <c r="B16" s="19" t="s">
        <v>14</v>
      </c>
      <c r="D16" s="20">
        <f t="shared" si="2"/>
        <v>1996</v>
      </c>
      <c r="E16" s="22" t="s">
        <v>9</v>
      </c>
      <c r="F16" s="1">
        <v>476</v>
      </c>
      <c r="G16" s="1">
        <v>1</v>
      </c>
      <c r="H16" s="22" t="s">
        <v>108</v>
      </c>
      <c r="I16" s="1">
        <v>414</v>
      </c>
      <c r="J16" s="1">
        <v>668</v>
      </c>
      <c r="K16" s="1">
        <v>261</v>
      </c>
      <c r="L16" s="1">
        <v>114</v>
      </c>
      <c r="M16" s="1">
        <v>39</v>
      </c>
      <c r="N16" s="1">
        <v>11</v>
      </c>
      <c r="O16" s="1">
        <v>11</v>
      </c>
      <c r="P16" s="1">
        <v>1</v>
      </c>
    </row>
    <row r="17" spans="2:16" ht="15" customHeight="1">
      <c r="B17" s="19" t="s">
        <v>15</v>
      </c>
      <c r="D17" s="20">
        <f t="shared" si="2"/>
        <v>1284</v>
      </c>
      <c r="E17" s="22" t="s">
        <v>9</v>
      </c>
      <c r="F17" s="1">
        <v>217</v>
      </c>
      <c r="G17" s="1">
        <v>2</v>
      </c>
      <c r="H17" s="1">
        <v>1</v>
      </c>
      <c r="I17" s="1">
        <v>144</v>
      </c>
      <c r="J17" s="1">
        <v>378</v>
      </c>
      <c r="K17" s="1">
        <v>241</v>
      </c>
      <c r="L17" s="1">
        <v>147</v>
      </c>
      <c r="M17" s="1">
        <v>72</v>
      </c>
      <c r="N17" s="1">
        <v>32</v>
      </c>
      <c r="O17" s="1">
        <v>41</v>
      </c>
      <c r="P17" s="1">
        <v>9</v>
      </c>
    </row>
    <row r="18" spans="2:16" ht="45" customHeight="1">
      <c r="B18" s="19" t="s">
        <v>16</v>
      </c>
      <c r="D18" s="20">
        <v>5168</v>
      </c>
      <c r="E18" s="4">
        <v>10</v>
      </c>
      <c r="F18" s="4">
        <v>1574</v>
      </c>
      <c r="G18" s="4">
        <v>36</v>
      </c>
      <c r="H18" s="4">
        <v>85</v>
      </c>
      <c r="I18" s="4">
        <v>768</v>
      </c>
      <c r="J18" s="4">
        <v>1238</v>
      </c>
      <c r="K18" s="4">
        <v>634</v>
      </c>
      <c r="L18" s="4">
        <v>367</v>
      </c>
      <c r="M18" s="4">
        <v>208</v>
      </c>
      <c r="N18" s="4">
        <v>96</v>
      </c>
      <c r="O18" s="4">
        <v>138</v>
      </c>
      <c r="P18" s="4">
        <v>14</v>
      </c>
    </row>
    <row r="19" spans="2:16" ht="30" customHeight="1">
      <c r="B19" s="23" t="s">
        <v>17</v>
      </c>
      <c r="D19" s="24" t="s">
        <v>20</v>
      </c>
      <c r="E19" s="22" t="s">
        <v>20</v>
      </c>
      <c r="F19" s="22" t="s">
        <v>20</v>
      </c>
      <c r="G19" s="22" t="s">
        <v>20</v>
      </c>
      <c r="H19" s="22" t="s">
        <v>20</v>
      </c>
      <c r="I19" s="22" t="s">
        <v>20</v>
      </c>
      <c r="J19" s="22" t="s">
        <v>20</v>
      </c>
      <c r="K19" s="22" t="s">
        <v>20</v>
      </c>
      <c r="L19" s="22" t="s">
        <v>20</v>
      </c>
      <c r="M19" s="22" t="s">
        <v>20</v>
      </c>
      <c r="N19" s="22" t="s">
        <v>20</v>
      </c>
      <c r="O19" s="22" t="s">
        <v>20</v>
      </c>
      <c r="P19" s="22" t="s">
        <v>20</v>
      </c>
    </row>
    <row r="20" spans="2:16" ht="15" customHeight="1">
      <c r="B20" s="23" t="s">
        <v>18</v>
      </c>
      <c r="D20" s="20">
        <f aca="true" t="shared" si="3" ref="D20:D32">SUM(E20:P20)</f>
        <v>46</v>
      </c>
      <c r="E20" s="22" t="s">
        <v>9</v>
      </c>
      <c r="F20" s="1">
        <v>45</v>
      </c>
      <c r="G20" s="22" t="s">
        <v>9</v>
      </c>
      <c r="H20" s="22" t="s">
        <v>9</v>
      </c>
      <c r="I20" s="1">
        <v>1</v>
      </c>
      <c r="J20" s="22" t="s">
        <v>9</v>
      </c>
      <c r="K20" s="22" t="s">
        <v>9</v>
      </c>
      <c r="L20" s="22" t="s">
        <v>9</v>
      </c>
      <c r="M20" s="22" t="s">
        <v>9</v>
      </c>
      <c r="N20" s="22" t="s">
        <v>9</v>
      </c>
      <c r="O20" s="22" t="s">
        <v>9</v>
      </c>
      <c r="P20" s="22" t="s">
        <v>9</v>
      </c>
    </row>
    <row r="21" spans="2:16" ht="15" customHeight="1">
      <c r="B21" s="25" t="s">
        <v>19</v>
      </c>
      <c r="D21" s="24" t="s">
        <v>20</v>
      </c>
      <c r="E21" s="22" t="s">
        <v>20</v>
      </c>
      <c r="F21" s="22" t="s">
        <v>20</v>
      </c>
      <c r="G21" s="22" t="s">
        <v>20</v>
      </c>
      <c r="H21" s="22" t="s">
        <v>20</v>
      </c>
      <c r="I21" s="22" t="s">
        <v>20</v>
      </c>
      <c r="J21" s="22" t="s">
        <v>20</v>
      </c>
      <c r="K21" s="22" t="s">
        <v>20</v>
      </c>
      <c r="L21" s="22" t="s">
        <v>20</v>
      </c>
      <c r="M21" s="22" t="s">
        <v>20</v>
      </c>
      <c r="N21" s="22" t="s">
        <v>20</v>
      </c>
      <c r="O21" s="22" t="s">
        <v>20</v>
      </c>
      <c r="P21" s="22" t="s">
        <v>20</v>
      </c>
    </row>
    <row r="22" spans="2:16" ht="15" customHeight="1">
      <c r="B22" s="25" t="s">
        <v>21</v>
      </c>
      <c r="D22" s="20">
        <f t="shared" si="3"/>
        <v>186</v>
      </c>
      <c r="E22" s="1">
        <v>8</v>
      </c>
      <c r="F22" s="1">
        <v>85</v>
      </c>
      <c r="G22" s="22">
        <v>1</v>
      </c>
      <c r="H22" s="1">
        <v>18</v>
      </c>
      <c r="I22" s="1">
        <v>47</v>
      </c>
      <c r="J22" s="1">
        <v>26</v>
      </c>
      <c r="K22" s="1">
        <v>1</v>
      </c>
      <c r="L22" s="22" t="s">
        <v>108</v>
      </c>
      <c r="M22" s="22" t="s">
        <v>108</v>
      </c>
      <c r="N22" s="22" t="s">
        <v>108</v>
      </c>
      <c r="O22" s="22" t="s">
        <v>109</v>
      </c>
      <c r="P22" s="22" t="s">
        <v>108</v>
      </c>
    </row>
    <row r="23" spans="2:16" ht="15" customHeight="1">
      <c r="B23" s="25" t="s">
        <v>22</v>
      </c>
      <c r="D23" s="20">
        <f t="shared" si="3"/>
        <v>408</v>
      </c>
      <c r="E23" s="22">
        <v>1</v>
      </c>
      <c r="F23" s="1">
        <v>199</v>
      </c>
      <c r="G23" s="22" t="s">
        <v>108</v>
      </c>
      <c r="H23" s="1">
        <v>14</v>
      </c>
      <c r="I23" s="1">
        <v>85</v>
      </c>
      <c r="J23" s="1">
        <v>82</v>
      </c>
      <c r="K23" s="1">
        <v>19</v>
      </c>
      <c r="L23" s="1">
        <v>8</v>
      </c>
      <c r="M23" s="22" t="s">
        <v>108</v>
      </c>
      <c r="N23" s="22" t="s">
        <v>108</v>
      </c>
      <c r="O23" s="22" t="s">
        <v>109</v>
      </c>
      <c r="P23" s="22" t="s">
        <v>108</v>
      </c>
    </row>
    <row r="24" spans="2:16" ht="30" customHeight="1">
      <c r="B24" s="25" t="s">
        <v>23</v>
      </c>
      <c r="D24" s="20">
        <f t="shared" si="3"/>
        <v>634</v>
      </c>
      <c r="E24" s="22" t="s">
        <v>108</v>
      </c>
      <c r="F24" s="1">
        <v>121</v>
      </c>
      <c r="G24" s="1">
        <v>1</v>
      </c>
      <c r="H24" s="1">
        <v>5</v>
      </c>
      <c r="I24" s="1">
        <v>85</v>
      </c>
      <c r="J24" s="1">
        <v>148</v>
      </c>
      <c r="K24" s="1">
        <v>77</v>
      </c>
      <c r="L24" s="1">
        <v>58</v>
      </c>
      <c r="M24" s="1">
        <v>46</v>
      </c>
      <c r="N24" s="1">
        <v>29</v>
      </c>
      <c r="O24" s="1">
        <v>60</v>
      </c>
      <c r="P24" s="1">
        <v>4</v>
      </c>
    </row>
    <row r="25" spans="2:16" ht="15" customHeight="1">
      <c r="B25" s="25" t="s">
        <v>24</v>
      </c>
      <c r="D25" s="20">
        <f t="shared" si="3"/>
        <v>537</v>
      </c>
      <c r="E25" s="22" t="s">
        <v>108</v>
      </c>
      <c r="F25" s="1">
        <v>94</v>
      </c>
      <c r="G25" s="22">
        <v>1</v>
      </c>
      <c r="H25" s="22">
        <v>1</v>
      </c>
      <c r="I25" s="1">
        <v>56</v>
      </c>
      <c r="J25" s="1">
        <v>135</v>
      </c>
      <c r="K25" s="1">
        <v>79</v>
      </c>
      <c r="L25" s="1">
        <v>61</v>
      </c>
      <c r="M25" s="1">
        <v>48</v>
      </c>
      <c r="N25" s="1">
        <v>31</v>
      </c>
      <c r="O25" s="1">
        <v>28</v>
      </c>
      <c r="P25" s="1">
        <v>3</v>
      </c>
    </row>
    <row r="26" spans="2:16" ht="15" customHeight="1">
      <c r="B26" s="25" t="s">
        <v>25</v>
      </c>
      <c r="D26" s="20">
        <f t="shared" si="3"/>
        <v>377</v>
      </c>
      <c r="E26" s="22" t="s">
        <v>108</v>
      </c>
      <c r="F26" s="1">
        <v>130</v>
      </c>
      <c r="G26" s="1">
        <v>2</v>
      </c>
      <c r="H26" s="1">
        <v>2</v>
      </c>
      <c r="I26" s="1">
        <v>63</v>
      </c>
      <c r="J26" s="1">
        <v>103</v>
      </c>
      <c r="K26" s="1">
        <v>42</v>
      </c>
      <c r="L26" s="1">
        <v>21</v>
      </c>
      <c r="M26" s="1">
        <v>12</v>
      </c>
      <c r="N26" s="1">
        <v>2</v>
      </c>
      <c r="O26" s="22" t="s">
        <v>108</v>
      </c>
      <c r="P26" s="22" t="s">
        <v>108</v>
      </c>
    </row>
    <row r="27" spans="2:16" ht="15" customHeight="1">
      <c r="B27" s="25" t="s">
        <v>26</v>
      </c>
      <c r="D27" s="20">
        <f t="shared" si="3"/>
        <v>574</v>
      </c>
      <c r="E27" s="22" t="s">
        <v>108</v>
      </c>
      <c r="F27" s="1">
        <v>125</v>
      </c>
      <c r="G27" s="1">
        <v>2</v>
      </c>
      <c r="H27" s="1">
        <v>6</v>
      </c>
      <c r="I27" s="1">
        <v>73</v>
      </c>
      <c r="J27" s="1">
        <v>183</v>
      </c>
      <c r="K27" s="1">
        <v>107</v>
      </c>
      <c r="L27" s="1">
        <v>50</v>
      </c>
      <c r="M27" s="1">
        <v>23</v>
      </c>
      <c r="N27" s="1">
        <v>2</v>
      </c>
      <c r="O27" s="1">
        <v>3</v>
      </c>
      <c r="P27" s="22" t="s">
        <v>108</v>
      </c>
    </row>
    <row r="28" spans="2:16" ht="15" customHeight="1">
      <c r="B28" s="25" t="s">
        <v>27</v>
      </c>
      <c r="D28" s="20">
        <f t="shared" si="3"/>
        <v>766</v>
      </c>
      <c r="E28" s="22" t="s">
        <v>108</v>
      </c>
      <c r="F28" s="1">
        <v>173</v>
      </c>
      <c r="G28" s="1">
        <v>3</v>
      </c>
      <c r="H28" s="1">
        <v>7</v>
      </c>
      <c r="I28" s="1">
        <v>110</v>
      </c>
      <c r="J28" s="1">
        <v>222</v>
      </c>
      <c r="K28" s="1">
        <v>124</v>
      </c>
      <c r="L28" s="1">
        <v>77</v>
      </c>
      <c r="M28" s="1">
        <v>27</v>
      </c>
      <c r="N28" s="1">
        <v>12</v>
      </c>
      <c r="O28" s="1">
        <v>9</v>
      </c>
      <c r="P28" s="1">
        <v>2</v>
      </c>
    </row>
    <row r="29" spans="2:16" ht="30" customHeight="1">
      <c r="B29" s="25" t="s">
        <v>28</v>
      </c>
      <c r="D29" s="20">
        <f t="shared" si="3"/>
        <v>920</v>
      </c>
      <c r="E29" s="1">
        <v>1</v>
      </c>
      <c r="F29" s="1">
        <v>201</v>
      </c>
      <c r="G29" s="1">
        <v>17</v>
      </c>
      <c r="H29" s="1">
        <v>13</v>
      </c>
      <c r="I29" s="1">
        <v>123</v>
      </c>
      <c r="J29" s="1">
        <v>236</v>
      </c>
      <c r="K29" s="1">
        <v>148</v>
      </c>
      <c r="L29" s="1">
        <v>79</v>
      </c>
      <c r="M29" s="1">
        <v>49</v>
      </c>
      <c r="N29" s="1">
        <v>18</v>
      </c>
      <c r="O29" s="1">
        <v>31</v>
      </c>
      <c r="P29" s="1">
        <v>4</v>
      </c>
    </row>
    <row r="30" spans="2:16" ht="15" customHeight="1">
      <c r="B30" s="25" t="s">
        <v>29</v>
      </c>
      <c r="D30" s="20">
        <f t="shared" si="3"/>
        <v>69</v>
      </c>
      <c r="E30" s="22" t="s">
        <v>108</v>
      </c>
      <c r="F30" s="1">
        <v>42</v>
      </c>
      <c r="G30" s="22" t="s">
        <v>108</v>
      </c>
      <c r="H30" s="1">
        <v>6</v>
      </c>
      <c r="I30" s="1">
        <v>10</v>
      </c>
      <c r="J30" s="1">
        <v>8</v>
      </c>
      <c r="K30" s="1">
        <v>2</v>
      </c>
      <c r="L30" s="1">
        <v>1</v>
      </c>
      <c r="M30" s="22" t="s">
        <v>108</v>
      </c>
      <c r="N30" s="22" t="s">
        <v>109</v>
      </c>
      <c r="O30" s="22" t="s">
        <v>108</v>
      </c>
      <c r="P30" s="22" t="s">
        <v>108</v>
      </c>
    </row>
    <row r="31" spans="2:16" ht="15" customHeight="1">
      <c r="B31" s="25" t="s">
        <v>30</v>
      </c>
      <c r="D31" s="20">
        <f t="shared" si="3"/>
        <v>33</v>
      </c>
      <c r="E31" s="22" t="s">
        <v>108</v>
      </c>
      <c r="F31" s="1">
        <v>30</v>
      </c>
      <c r="G31" s="22" t="s">
        <v>108</v>
      </c>
      <c r="H31" s="1">
        <v>1</v>
      </c>
      <c r="I31" s="1">
        <v>2</v>
      </c>
      <c r="J31" s="22" t="s">
        <v>108</v>
      </c>
      <c r="K31" s="22" t="s">
        <v>108</v>
      </c>
      <c r="L31" s="22" t="s">
        <v>108</v>
      </c>
      <c r="M31" s="22" t="s">
        <v>108</v>
      </c>
      <c r="N31" s="22" t="s">
        <v>108</v>
      </c>
      <c r="O31" s="22" t="s">
        <v>108</v>
      </c>
      <c r="P31" s="22" t="s">
        <v>108</v>
      </c>
    </row>
    <row r="32" spans="2:16" ht="15" customHeight="1">
      <c r="B32" s="25" t="s">
        <v>31</v>
      </c>
      <c r="D32" s="20">
        <f t="shared" si="3"/>
        <v>415</v>
      </c>
      <c r="E32" s="22" t="s">
        <v>108</v>
      </c>
      <c r="F32" s="1">
        <v>173</v>
      </c>
      <c r="G32" s="1">
        <v>7</v>
      </c>
      <c r="H32" s="1">
        <v>11</v>
      </c>
      <c r="I32" s="1">
        <v>87</v>
      </c>
      <c r="J32" s="1">
        <v>79</v>
      </c>
      <c r="K32" s="1">
        <v>34</v>
      </c>
      <c r="L32" s="1">
        <v>12</v>
      </c>
      <c r="M32" s="1">
        <v>2</v>
      </c>
      <c r="N32" s="22">
        <v>2</v>
      </c>
      <c r="O32" s="1">
        <v>7</v>
      </c>
      <c r="P32" s="22">
        <v>1</v>
      </c>
    </row>
    <row r="33" spans="2:16" ht="15" customHeight="1">
      <c r="B33" s="25" t="s">
        <v>32</v>
      </c>
      <c r="D33" s="20">
        <f>SUM(E33:P33)</f>
        <v>201</v>
      </c>
      <c r="E33" s="22" t="s">
        <v>108</v>
      </c>
      <c r="F33" s="1">
        <v>154</v>
      </c>
      <c r="G33" s="1">
        <v>2</v>
      </c>
      <c r="H33" s="1">
        <v>1</v>
      </c>
      <c r="I33" s="1">
        <v>26</v>
      </c>
      <c r="J33" s="1">
        <v>16</v>
      </c>
      <c r="K33" s="1">
        <v>1</v>
      </c>
      <c r="L33" s="22" t="s">
        <v>108</v>
      </c>
      <c r="M33" s="1">
        <v>1</v>
      </c>
      <c r="N33" s="22" t="s">
        <v>108</v>
      </c>
      <c r="O33" s="22" t="s">
        <v>108</v>
      </c>
      <c r="P33" s="22" t="s">
        <v>108</v>
      </c>
    </row>
    <row r="34" spans="2:16" ht="45" customHeight="1">
      <c r="B34" s="19" t="s">
        <v>33</v>
      </c>
      <c r="D34" s="20">
        <f>SUM(D35:D37)</f>
        <v>2258</v>
      </c>
      <c r="E34" s="4">
        <f>SUM(E35:E37)</f>
        <v>1</v>
      </c>
      <c r="F34" s="4">
        <f aca="true" t="shared" si="4" ref="F34:P34">SUM(F35:F37)</f>
        <v>510</v>
      </c>
      <c r="G34" s="4">
        <f t="shared" si="4"/>
        <v>5</v>
      </c>
      <c r="H34" s="4">
        <f t="shared" si="4"/>
        <v>9</v>
      </c>
      <c r="I34" s="4">
        <f t="shared" si="4"/>
        <v>413</v>
      </c>
      <c r="J34" s="4">
        <f t="shared" si="4"/>
        <v>679</v>
      </c>
      <c r="K34" s="4">
        <f t="shared" si="4"/>
        <v>339</v>
      </c>
      <c r="L34" s="4">
        <f t="shared" si="4"/>
        <v>126</v>
      </c>
      <c r="M34" s="4">
        <f t="shared" si="4"/>
        <v>58</v>
      </c>
      <c r="N34" s="4">
        <f t="shared" si="4"/>
        <v>36</v>
      </c>
      <c r="O34" s="4">
        <f t="shared" si="4"/>
        <v>70</v>
      </c>
      <c r="P34" s="4">
        <f t="shared" si="4"/>
        <v>12</v>
      </c>
    </row>
    <row r="35" spans="2:16" ht="30" customHeight="1">
      <c r="B35" s="22" t="s">
        <v>34</v>
      </c>
      <c r="D35" s="20">
        <f>SUM(E35:P35)</f>
        <v>937</v>
      </c>
      <c r="E35" s="22">
        <v>1</v>
      </c>
      <c r="F35" s="1">
        <v>204</v>
      </c>
      <c r="G35" s="1">
        <v>1</v>
      </c>
      <c r="H35" s="1">
        <v>5</v>
      </c>
      <c r="I35" s="1">
        <v>154</v>
      </c>
      <c r="J35" s="1">
        <v>250</v>
      </c>
      <c r="K35" s="1">
        <v>149</v>
      </c>
      <c r="L35" s="1">
        <v>62</v>
      </c>
      <c r="M35" s="1">
        <v>26</v>
      </c>
      <c r="N35" s="1">
        <v>21</v>
      </c>
      <c r="O35" s="1">
        <v>56</v>
      </c>
      <c r="P35" s="1">
        <v>8</v>
      </c>
    </row>
    <row r="36" spans="2:16" ht="15" customHeight="1">
      <c r="B36" s="22" t="s">
        <v>35</v>
      </c>
      <c r="D36" s="20">
        <f>SUM(E36:P36)</f>
        <v>455</v>
      </c>
      <c r="E36" s="22" t="s">
        <v>108</v>
      </c>
      <c r="F36" s="1">
        <v>110</v>
      </c>
      <c r="G36" s="1">
        <v>1</v>
      </c>
      <c r="H36" s="1">
        <v>3</v>
      </c>
      <c r="I36" s="1">
        <v>85</v>
      </c>
      <c r="J36" s="1">
        <v>143</v>
      </c>
      <c r="K36" s="1">
        <v>63</v>
      </c>
      <c r="L36" s="1">
        <v>27</v>
      </c>
      <c r="M36" s="1">
        <v>14</v>
      </c>
      <c r="N36" s="1">
        <v>6</v>
      </c>
      <c r="O36" s="1">
        <v>3</v>
      </c>
      <c r="P36" s="22" t="s">
        <v>108</v>
      </c>
    </row>
    <row r="37" spans="2:16" ht="15" customHeight="1">
      <c r="B37" s="22" t="s">
        <v>36</v>
      </c>
      <c r="D37" s="20">
        <f>SUM(E37:P37)</f>
        <v>866</v>
      </c>
      <c r="E37" s="22" t="s">
        <v>108</v>
      </c>
      <c r="F37" s="1">
        <v>196</v>
      </c>
      <c r="G37" s="1">
        <v>3</v>
      </c>
      <c r="H37" s="1">
        <v>1</v>
      </c>
      <c r="I37" s="1">
        <v>174</v>
      </c>
      <c r="J37" s="1">
        <v>286</v>
      </c>
      <c r="K37" s="1">
        <v>127</v>
      </c>
      <c r="L37" s="1">
        <v>37</v>
      </c>
      <c r="M37" s="1">
        <v>18</v>
      </c>
      <c r="N37" s="1">
        <v>9</v>
      </c>
      <c r="O37" s="1">
        <v>11</v>
      </c>
      <c r="P37" s="1">
        <v>4</v>
      </c>
    </row>
    <row r="38" spans="2:16" ht="45" customHeight="1">
      <c r="B38" s="19" t="s">
        <v>37</v>
      </c>
      <c r="D38" s="20">
        <f>SUM(D39:D42)</f>
        <v>2469</v>
      </c>
      <c r="E38" s="4">
        <f>SUM(E39:E42)</f>
        <v>2</v>
      </c>
      <c r="F38" s="4">
        <f>SUM(F39:F42)</f>
        <v>658</v>
      </c>
      <c r="G38" s="4">
        <f aca="true" t="shared" si="5" ref="G38:P38">SUM(G39:G42)</f>
        <v>11</v>
      </c>
      <c r="H38" s="4">
        <f t="shared" si="5"/>
        <v>17</v>
      </c>
      <c r="I38" s="4">
        <f t="shared" si="5"/>
        <v>457</v>
      </c>
      <c r="J38" s="4">
        <f t="shared" si="5"/>
        <v>668</v>
      </c>
      <c r="K38" s="4">
        <f t="shared" si="5"/>
        <v>273</v>
      </c>
      <c r="L38" s="4">
        <f t="shared" si="5"/>
        <v>162</v>
      </c>
      <c r="M38" s="4">
        <f t="shared" si="5"/>
        <v>74</v>
      </c>
      <c r="N38" s="4">
        <f t="shared" si="5"/>
        <v>63</v>
      </c>
      <c r="O38" s="4">
        <f t="shared" si="5"/>
        <v>69</v>
      </c>
      <c r="P38" s="4">
        <f t="shared" si="5"/>
        <v>15</v>
      </c>
    </row>
    <row r="39" spans="2:16" ht="30" customHeight="1">
      <c r="B39" s="22" t="s">
        <v>38</v>
      </c>
      <c r="D39" s="20">
        <f>SUM(E39:P39)</f>
        <v>432</v>
      </c>
      <c r="E39" s="22">
        <v>1</v>
      </c>
      <c r="F39" s="1">
        <v>58</v>
      </c>
      <c r="G39" s="1">
        <v>2</v>
      </c>
      <c r="H39" s="1">
        <v>2</v>
      </c>
      <c r="I39" s="1">
        <v>28</v>
      </c>
      <c r="J39" s="1">
        <v>86</v>
      </c>
      <c r="K39" s="1">
        <v>65</v>
      </c>
      <c r="L39" s="1">
        <v>74</v>
      </c>
      <c r="M39" s="1">
        <v>25</v>
      </c>
      <c r="N39" s="1">
        <v>34</v>
      </c>
      <c r="O39" s="1">
        <v>44</v>
      </c>
      <c r="P39" s="1">
        <v>13</v>
      </c>
    </row>
    <row r="40" spans="2:16" ht="15" customHeight="1">
      <c r="B40" s="22" t="s">
        <v>39</v>
      </c>
      <c r="D40" s="20">
        <f>SUM(E40:P40)</f>
        <v>457</v>
      </c>
      <c r="E40" s="22">
        <v>1</v>
      </c>
      <c r="F40" s="1">
        <v>138</v>
      </c>
      <c r="G40" s="1">
        <v>3</v>
      </c>
      <c r="H40" s="1">
        <v>11</v>
      </c>
      <c r="I40" s="1">
        <v>80</v>
      </c>
      <c r="J40" s="1">
        <v>84</v>
      </c>
      <c r="K40" s="1">
        <v>48</v>
      </c>
      <c r="L40" s="1">
        <v>25</v>
      </c>
      <c r="M40" s="1">
        <v>29</v>
      </c>
      <c r="N40" s="1">
        <v>22</v>
      </c>
      <c r="O40" s="1">
        <v>15</v>
      </c>
      <c r="P40" s="22">
        <v>1</v>
      </c>
    </row>
    <row r="41" spans="2:16" ht="15" customHeight="1">
      <c r="B41" s="22" t="s">
        <v>40</v>
      </c>
      <c r="D41" s="20">
        <f>SUM(E41:P41)</f>
        <v>947</v>
      </c>
      <c r="E41" s="22" t="s">
        <v>9</v>
      </c>
      <c r="F41" s="1">
        <v>265</v>
      </c>
      <c r="G41" s="1">
        <v>2</v>
      </c>
      <c r="H41" s="1">
        <v>1</v>
      </c>
      <c r="I41" s="1">
        <v>215</v>
      </c>
      <c r="J41" s="1">
        <v>310</v>
      </c>
      <c r="K41" s="1">
        <v>101</v>
      </c>
      <c r="L41" s="1">
        <v>36</v>
      </c>
      <c r="M41" s="1">
        <v>10</v>
      </c>
      <c r="N41" s="1">
        <v>3</v>
      </c>
      <c r="O41" s="1">
        <v>4</v>
      </c>
      <c r="P41" s="22" t="s">
        <v>108</v>
      </c>
    </row>
    <row r="42" spans="2:16" ht="15" customHeight="1">
      <c r="B42" s="22" t="s">
        <v>41</v>
      </c>
      <c r="D42" s="20">
        <f>SUM(E42:P42)</f>
        <v>633</v>
      </c>
      <c r="E42" s="22" t="s">
        <v>9</v>
      </c>
      <c r="F42" s="1">
        <v>197</v>
      </c>
      <c r="G42" s="1">
        <v>4</v>
      </c>
      <c r="H42" s="1">
        <v>3</v>
      </c>
      <c r="I42" s="1">
        <v>134</v>
      </c>
      <c r="J42" s="1">
        <v>188</v>
      </c>
      <c r="K42" s="1">
        <v>59</v>
      </c>
      <c r="L42" s="1">
        <v>27</v>
      </c>
      <c r="M42" s="1">
        <v>10</v>
      </c>
      <c r="N42" s="1">
        <v>4</v>
      </c>
      <c r="O42" s="1">
        <v>6</v>
      </c>
      <c r="P42" s="22">
        <v>1</v>
      </c>
    </row>
    <row r="43" spans="2:16" ht="45" customHeight="1">
      <c r="B43" s="19" t="s">
        <v>42</v>
      </c>
      <c r="D43" s="20">
        <f>SUM(D44:D50,'南串山町～上対馬町'!D6:D14)</f>
        <v>9587</v>
      </c>
      <c r="E43" s="4">
        <f>SUM(E44:E50,'南串山町～上対馬町'!E6:E14)</f>
        <v>7</v>
      </c>
      <c r="F43" s="4">
        <f>SUM(F44:F50,'南串山町～上対馬町'!F6:F14)</f>
        <v>1981</v>
      </c>
      <c r="G43" s="4">
        <f>SUM(G44:G50,'南串山町～上対馬町'!G6:G14)</f>
        <v>52</v>
      </c>
      <c r="H43" s="4">
        <f>SUM(H44:H50,'南串山町～上対馬町'!H6:H14)</f>
        <v>90</v>
      </c>
      <c r="I43" s="4">
        <f>SUM(I44:I50,'南串山町～上対馬町'!I6:I14)</f>
        <v>1239</v>
      </c>
      <c r="J43" s="4">
        <f>SUM(J44:J50,'南串山町～上対馬町'!J6:J14)</f>
        <v>2729</v>
      </c>
      <c r="K43" s="4">
        <f>SUM(K44:K50,'南串山町～上対馬町'!K6:K14)</f>
        <v>1717</v>
      </c>
      <c r="L43" s="4">
        <f>SUM(L44:L50,'南串山町～上対馬町'!L6:L14)</f>
        <v>813</v>
      </c>
      <c r="M43" s="4">
        <f>SUM(M44:M50,'南串山町～上対馬町'!M6:M14)</f>
        <v>446</v>
      </c>
      <c r="N43" s="4">
        <f>SUM(N44:N50,'南串山町～上対馬町'!N6:N14)</f>
        <v>235</v>
      </c>
      <c r="O43" s="4">
        <f>SUM(O44:O50,'南串山町～上対馬町'!O6:O14)</f>
        <v>237</v>
      </c>
      <c r="P43" s="4">
        <f>SUM(P44:P50,'南串山町～上対馬町'!P6:P14)</f>
        <v>41</v>
      </c>
    </row>
    <row r="44" spans="2:16" ht="30" customHeight="1">
      <c r="B44" s="22" t="s">
        <v>43</v>
      </c>
      <c r="D44" s="20">
        <f aca="true" t="shared" si="6" ref="D44:D50">SUM(E44:P44)</f>
        <v>992</v>
      </c>
      <c r="E44" s="22" t="s">
        <v>108</v>
      </c>
      <c r="F44" s="1">
        <v>179</v>
      </c>
      <c r="G44" s="1">
        <v>19</v>
      </c>
      <c r="H44" s="1">
        <v>17</v>
      </c>
      <c r="I44" s="1">
        <v>128</v>
      </c>
      <c r="J44" s="1">
        <v>291</v>
      </c>
      <c r="K44" s="1">
        <v>230</v>
      </c>
      <c r="L44" s="1">
        <v>92</v>
      </c>
      <c r="M44" s="1">
        <v>25</v>
      </c>
      <c r="N44" s="1">
        <v>6</v>
      </c>
      <c r="O44" s="1">
        <v>4</v>
      </c>
      <c r="P44" s="1">
        <v>1</v>
      </c>
    </row>
    <row r="45" spans="2:16" ht="15" customHeight="1">
      <c r="B45" s="22" t="s">
        <v>44</v>
      </c>
      <c r="D45" s="20">
        <f t="shared" si="6"/>
        <v>1036</v>
      </c>
      <c r="E45" s="22" t="s">
        <v>108</v>
      </c>
      <c r="F45" s="1">
        <v>158</v>
      </c>
      <c r="G45" s="1">
        <v>14</v>
      </c>
      <c r="H45" s="1">
        <v>6</v>
      </c>
      <c r="I45" s="1">
        <v>124</v>
      </c>
      <c r="J45" s="1">
        <v>335</v>
      </c>
      <c r="K45" s="1">
        <v>227</v>
      </c>
      <c r="L45" s="1">
        <v>93</v>
      </c>
      <c r="M45" s="1">
        <v>49</v>
      </c>
      <c r="N45" s="1">
        <v>20</v>
      </c>
      <c r="O45" s="1">
        <v>9</v>
      </c>
      <c r="P45" s="1">
        <v>1</v>
      </c>
    </row>
    <row r="46" spans="2:16" ht="15" customHeight="1">
      <c r="B46" s="22" t="s">
        <v>45</v>
      </c>
      <c r="D46" s="20">
        <f t="shared" si="6"/>
        <v>709</v>
      </c>
      <c r="E46" s="22">
        <v>2</v>
      </c>
      <c r="F46" s="1">
        <v>99</v>
      </c>
      <c r="G46" s="1">
        <v>2</v>
      </c>
      <c r="H46" s="1">
        <v>2</v>
      </c>
      <c r="I46" s="1">
        <v>100</v>
      </c>
      <c r="J46" s="1">
        <v>299</v>
      </c>
      <c r="K46" s="1">
        <v>134</v>
      </c>
      <c r="L46" s="1">
        <v>40</v>
      </c>
      <c r="M46" s="1">
        <v>18</v>
      </c>
      <c r="N46" s="1">
        <v>4</v>
      </c>
      <c r="O46" s="1">
        <v>6</v>
      </c>
      <c r="P46" s="1">
        <v>3</v>
      </c>
    </row>
    <row r="47" spans="2:16" ht="15" customHeight="1">
      <c r="B47" s="22" t="s">
        <v>46</v>
      </c>
      <c r="D47" s="20">
        <f t="shared" si="6"/>
        <v>885</v>
      </c>
      <c r="E47" s="22" t="s">
        <v>108</v>
      </c>
      <c r="F47" s="1">
        <v>107</v>
      </c>
      <c r="G47" s="1">
        <v>2</v>
      </c>
      <c r="H47" s="1">
        <v>3</v>
      </c>
      <c r="I47" s="1">
        <v>95</v>
      </c>
      <c r="J47" s="1">
        <v>289</v>
      </c>
      <c r="K47" s="1">
        <v>204</v>
      </c>
      <c r="L47" s="1">
        <v>102</v>
      </c>
      <c r="M47" s="1">
        <v>33</v>
      </c>
      <c r="N47" s="1">
        <v>19</v>
      </c>
      <c r="O47" s="1">
        <v>26</v>
      </c>
      <c r="P47" s="1">
        <v>5</v>
      </c>
    </row>
    <row r="48" spans="2:16" ht="15" customHeight="1">
      <c r="B48" s="25" t="s">
        <v>47</v>
      </c>
      <c r="D48" s="20">
        <f t="shared" si="6"/>
        <v>298</v>
      </c>
      <c r="E48" s="22" t="s">
        <v>108</v>
      </c>
      <c r="F48" s="1">
        <v>43</v>
      </c>
      <c r="G48" s="22" t="s">
        <v>108</v>
      </c>
      <c r="H48" s="1">
        <v>1</v>
      </c>
      <c r="I48" s="1">
        <v>20</v>
      </c>
      <c r="J48" s="1">
        <v>53</v>
      </c>
      <c r="K48" s="1">
        <v>48</v>
      </c>
      <c r="L48" s="1">
        <v>43</v>
      </c>
      <c r="M48" s="1">
        <v>38</v>
      </c>
      <c r="N48" s="1">
        <v>18</v>
      </c>
      <c r="O48" s="1">
        <v>26</v>
      </c>
      <c r="P48" s="1">
        <v>8</v>
      </c>
    </row>
    <row r="49" spans="2:16" ht="30" customHeight="1">
      <c r="B49" s="25" t="s">
        <v>48</v>
      </c>
      <c r="D49" s="20">
        <f t="shared" si="6"/>
        <v>569</v>
      </c>
      <c r="E49" s="22" t="s">
        <v>108</v>
      </c>
      <c r="F49" s="1">
        <v>195</v>
      </c>
      <c r="G49" s="22" t="s">
        <v>108</v>
      </c>
      <c r="H49" s="22">
        <v>2</v>
      </c>
      <c r="I49" s="1">
        <v>113</v>
      </c>
      <c r="J49" s="1">
        <v>149</v>
      </c>
      <c r="K49" s="1">
        <v>50</v>
      </c>
      <c r="L49" s="1">
        <v>26</v>
      </c>
      <c r="M49" s="1">
        <v>17</v>
      </c>
      <c r="N49" s="1">
        <v>10</v>
      </c>
      <c r="O49" s="1">
        <v>5</v>
      </c>
      <c r="P49" s="22">
        <v>2</v>
      </c>
    </row>
    <row r="50" spans="1:16" ht="15" customHeight="1" thickBot="1">
      <c r="A50" s="3"/>
      <c r="B50" s="26" t="s">
        <v>49</v>
      </c>
      <c r="C50" s="3"/>
      <c r="D50" s="27">
        <f t="shared" si="6"/>
        <v>519</v>
      </c>
      <c r="E50" s="26" t="s">
        <v>108</v>
      </c>
      <c r="F50" s="3">
        <v>110</v>
      </c>
      <c r="G50" s="26">
        <v>1</v>
      </c>
      <c r="H50" s="3">
        <v>12</v>
      </c>
      <c r="I50" s="3">
        <v>85</v>
      </c>
      <c r="J50" s="3">
        <v>152</v>
      </c>
      <c r="K50" s="3">
        <v>87</v>
      </c>
      <c r="L50" s="3">
        <v>44</v>
      </c>
      <c r="M50" s="3">
        <v>19</v>
      </c>
      <c r="N50" s="3">
        <v>6</v>
      </c>
      <c r="O50" s="3">
        <v>3</v>
      </c>
      <c r="P50" s="26" t="s">
        <v>108</v>
      </c>
    </row>
    <row r="51" ht="14.25" customHeight="1">
      <c r="B51" s="1" t="s">
        <v>117</v>
      </c>
    </row>
    <row r="54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</sheetData>
  <mergeCells count="15">
    <mergeCell ref="O4:O5"/>
    <mergeCell ref="P4:P5"/>
    <mergeCell ref="E3:F3"/>
    <mergeCell ref="F4:F5"/>
    <mergeCell ref="G3:P3"/>
    <mergeCell ref="I4:I5"/>
    <mergeCell ref="J4:J5"/>
    <mergeCell ref="K4:K5"/>
    <mergeCell ref="L4:L5"/>
    <mergeCell ref="M4:M5"/>
    <mergeCell ref="N4:N5"/>
    <mergeCell ref="G4:H4"/>
    <mergeCell ref="D3:D5"/>
    <mergeCell ref="E4:E5"/>
    <mergeCell ref="B3:C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7" numberStoredAsText="1"/>
    <ignoredError sqref="F8:P9" formulaRange="1"/>
    <ignoredError sqref="D34:D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showGridLines="0" tabSelected="1" zoomScale="75" zoomScaleNormal="75" workbookViewId="0" topLeftCell="A1">
      <selection activeCell="D45" sqref="D45"/>
    </sheetView>
  </sheetViews>
  <sheetFormatPr defaultColWidth="8.625" defaultRowHeight="12.75"/>
  <cols>
    <col min="1" max="1" width="10.875" style="1" customWidth="1"/>
    <col min="2" max="2" width="9.125" style="1" customWidth="1"/>
    <col min="3" max="3" width="2.375" style="1" customWidth="1"/>
    <col min="4" max="4" width="10.75390625" style="1" customWidth="1"/>
    <col min="5" max="5" width="11.125" style="1" customWidth="1"/>
    <col min="6" max="6" width="9.125" style="1" customWidth="1"/>
    <col min="7" max="8" width="11.125" style="1" customWidth="1"/>
    <col min="9" max="12" width="9.125" style="1" customWidth="1"/>
    <col min="13" max="14" width="8.375" style="1" customWidth="1"/>
    <col min="15" max="16" width="9.125" style="1" customWidth="1"/>
    <col min="17" max="16384" width="8.625" style="1" customWidth="1"/>
  </cols>
  <sheetData>
    <row r="1" spans="2:11" ht="24">
      <c r="B1" s="2" t="s">
        <v>112</v>
      </c>
      <c r="H1" s="31"/>
      <c r="K1" s="1" t="s">
        <v>113</v>
      </c>
    </row>
    <row r="2" spans="1:16" ht="24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2" t="s">
        <v>118</v>
      </c>
      <c r="P2" s="32"/>
    </row>
    <row r="3" spans="1:16" ht="30" customHeight="1">
      <c r="A3" s="5" t="s">
        <v>2</v>
      </c>
      <c r="B3" s="5"/>
      <c r="C3" s="36"/>
      <c r="D3" s="6" t="s">
        <v>3</v>
      </c>
      <c r="E3" s="7" t="s">
        <v>96</v>
      </c>
      <c r="F3" s="8"/>
      <c r="G3" s="9" t="s">
        <v>98</v>
      </c>
      <c r="H3" s="5"/>
      <c r="I3" s="5"/>
      <c r="J3" s="5"/>
      <c r="K3" s="5"/>
      <c r="L3" s="5"/>
      <c r="M3" s="5"/>
      <c r="N3" s="5"/>
      <c r="O3" s="5"/>
      <c r="P3" s="5"/>
    </row>
    <row r="4" spans="1:16" ht="15" customHeight="1">
      <c r="A4" s="10"/>
      <c r="B4" s="10"/>
      <c r="C4" s="37"/>
      <c r="D4" s="11"/>
      <c r="E4" s="11" t="s">
        <v>4</v>
      </c>
      <c r="F4" s="11" t="s">
        <v>97</v>
      </c>
      <c r="G4" s="28" t="s">
        <v>1</v>
      </c>
      <c r="H4" s="29"/>
      <c r="I4" s="12" t="s">
        <v>99</v>
      </c>
      <c r="J4" s="12" t="s">
        <v>100</v>
      </c>
      <c r="K4" s="12" t="s">
        <v>101</v>
      </c>
      <c r="L4" s="12" t="s">
        <v>102</v>
      </c>
      <c r="M4" s="12" t="s">
        <v>103</v>
      </c>
      <c r="N4" s="12" t="s">
        <v>104</v>
      </c>
      <c r="O4" s="12" t="s">
        <v>105</v>
      </c>
      <c r="P4" s="13" t="s">
        <v>106</v>
      </c>
    </row>
    <row r="5" spans="1:16" ht="30" customHeight="1">
      <c r="A5" s="15"/>
      <c r="B5" s="15"/>
      <c r="C5" s="38"/>
      <c r="D5" s="16"/>
      <c r="E5" s="17"/>
      <c r="F5" s="16"/>
      <c r="G5" s="30" t="s">
        <v>110</v>
      </c>
      <c r="H5" s="30" t="s">
        <v>111</v>
      </c>
      <c r="I5" s="16"/>
      <c r="J5" s="16"/>
      <c r="K5" s="16"/>
      <c r="L5" s="16"/>
      <c r="M5" s="16"/>
      <c r="N5" s="16"/>
      <c r="O5" s="16"/>
      <c r="P5" s="18"/>
    </row>
    <row r="6" spans="2:16" ht="30" customHeight="1">
      <c r="B6" s="22" t="s">
        <v>50</v>
      </c>
      <c r="D6" s="20">
        <f aca="true" t="shared" si="0" ref="D6:D14">SUM(E6:P6)</f>
        <v>468</v>
      </c>
      <c r="E6" s="1">
        <v>3</v>
      </c>
      <c r="F6" s="1">
        <v>58</v>
      </c>
      <c r="G6" s="1">
        <v>2</v>
      </c>
      <c r="H6" s="1">
        <v>9</v>
      </c>
      <c r="I6" s="1">
        <v>26</v>
      </c>
      <c r="J6" s="1">
        <v>76</v>
      </c>
      <c r="K6" s="1">
        <v>87</v>
      </c>
      <c r="L6" s="1">
        <v>56</v>
      </c>
      <c r="M6" s="1">
        <v>54</v>
      </c>
      <c r="N6" s="1">
        <v>38</v>
      </c>
      <c r="O6" s="1">
        <v>54</v>
      </c>
      <c r="P6" s="1">
        <v>5</v>
      </c>
    </row>
    <row r="7" spans="2:16" ht="15" customHeight="1">
      <c r="B7" s="22" t="s">
        <v>51</v>
      </c>
      <c r="D7" s="20">
        <f t="shared" si="0"/>
        <v>495</v>
      </c>
      <c r="E7" s="1">
        <v>1</v>
      </c>
      <c r="F7" s="1">
        <v>55</v>
      </c>
      <c r="G7" s="1">
        <v>1</v>
      </c>
      <c r="H7" s="1">
        <v>5</v>
      </c>
      <c r="I7" s="1">
        <v>54</v>
      </c>
      <c r="J7" s="1">
        <v>108</v>
      </c>
      <c r="K7" s="1">
        <v>89</v>
      </c>
      <c r="L7" s="1">
        <v>77</v>
      </c>
      <c r="M7" s="1">
        <v>49</v>
      </c>
      <c r="N7" s="1">
        <v>31</v>
      </c>
      <c r="O7" s="1">
        <v>21</v>
      </c>
      <c r="P7" s="1">
        <v>4</v>
      </c>
    </row>
    <row r="8" spans="2:16" ht="15" customHeight="1">
      <c r="B8" s="22" t="s">
        <v>52</v>
      </c>
      <c r="D8" s="20">
        <f t="shared" si="0"/>
        <v>214</v>
      </c>
      <c r="E8" s="1">
        <v>1</v>
      </c>
      <c r="F8" s="1">
        <v>73</v>
      </c>
      <c r="G8" s="22" t="s">
        <v>114</v>
      </c>
      <c r="H8" s="1">
        <v>3</v>
      </c>
      <c r="I8" s="1">
        <v>33</v>
      </c>
      <c r="J8" s="1">
        <v>50</v>
      </c>
      <c r="K8" s="1">
        <v>33</v>
      </c>
      <c r="L8" s="1">
        <v>12</v>
      </c>
      <c r="M8" s="1">
        <v>5</v>
      </c>
      <c r="N8" s="22" t="s">
        <v>114</v>
      </c>
      <c r="O8" s="1">
        <v>4</v>
      </c>
      <c r="P8" s="22" t="s">
        <v>114</v>
      </c>
    </row>
    <row r="9" spans="2:16" ht="15" customHeight="1">
      <c r="B9" s="22" t="s">
        <v>53</v>
      </c>
      <c r="D9" s="20">
        <f t="shared" si="0"/>
        <v>575</v>
      </c>
      <c r="E9" s="22" t="s">
        <v>114</v>
      </c>
      <c r="F9" s="1">
        <v>100</v>
      </c>
      <c r="G9" s="1">
        <v>2</v>
      </c>
      <c r="H9" s="1">
        <v>3</v>
      </c>
      <c r="I9" s="1">
        <v>61</v>
      </c>
      <c r="J9" s="1">
        <v>161</v>
      </c>
      <c r="K9" s="1">
        <v>134</v>
      </c>
      <c r="L9" s="1">
        <v>56</v>
      </c>
      <c r="M9" s="1">
        <v>29</v>
      </c>
      <c r="N9" s="1">
        <v>15</v>
      </c>
      <c r="O9" s="1">
        <v>10</v>
      </c>
      <c r="P9" s="1">
        <v>4</v>
      </c>
    </row>
    <row r="10" spans="2:16" ht="15" customHeight="1">
      <c r="B10" s="22" t="s">
        <v>54</v>
      </c>
      <c r="D10" s="20">
        <f t="shared" si="0"/>
        <v>707</v>
      </c>
      <c r="E10" s="22" t="s">
        <v>114</v>
      </c>
      <c r="F10" s="1">
        <v>230</v>
      </c>
      <c r="G10" s="22" t="s">
        <v>114</v>
      </c>
      <c r="H10" s="1">
        <v>5</v>
      </c>
      <c r="I10" s="1">
        <v>96</v>
      </c>
      <c r="J10" s="1">
        <v>200</v>
      </c>
      <c r="K10" s="1">
        <v>99</v>
      </c>
      <c r="L10" s="1">
        <v>35</v>
      </c>
      <c r="M10" s="1">
        <v>20</v>
      </c>
      <c r="N10" s="1">
        <v>5</v>
      </c>
      <c r="O10" s="1">
        <v>16</v>
      </c>
      <c r="P10" s="22">
        <v>1</v>
      </c>
    </row>
    <row r="11" spans="2:16" ht="30" customHeight="1">
      <c r="B11" s="22" t="s">
        <v>55</v>
      </c>
      <c r="D11" s="20">
        <f t="shared" si="0"/>
        <v>671</v>
      </c>
      <c r="E11" s="22" t="s">
        <v>114</v>
      </c>
      <c r="F11" s="1">
        <v>200</v>
      </c>
      <c r="G11" s="1">
        <v>2</v>
      </c>
      <c r="H11" s="1">
        <v>7</v>
      </c>
      <c r="I11" s="1">
        <v>142</v>
      </c>
      <c r="J11" s="1">
        <v>205</v>
      </c>
      <c r="K11" s="1">
        <v>73</v>
      </c>
      <c r="L11" s="1">
        <v>24</v>
      </c>
      <c r="M11" s="1">
        <v>6</v>
      </c>
      <c r="N11" s="1">
        <v>7</v>
      </c>
      <c r="O11" s="1">
        <v>5</v>
      </c>
      <c r="P11" s="22" t="s">
        <v>114</v>
      </c>
    </row>
    <row r="12" spans="2:16" ht="15" customHeight="1">
      <c r="B12" s="22" t="s">
        <v>56</v>
      </c>
      <c r="D12" s="20">
        <f t="shared" si="0"/>
        <v>677</v>
      </c>
      <c r="E12" s="22" t="s">
        <v>114</v>
      </c>
      <c r="F12" s="1">
        <v>152</v>
      </c>
      <c r="G12" s="22" t="s">
        <v>114</v>
      </c>
      <c r="H12" s="1">
        <v>4</v>
      </c>
      <c r="I12" s="1">
        <v>94</v>
      </c>
      <c r="J12" s="1">
        <v>184</v>
      </c>
      <c r="K12" s="1">
        <v>110</v>
      </c>
      <c r="L12" s="1">
        <v>55</v>
      </c>
      <c r="M12" s="1">
        <v>40</v>
      </c>
      <c r="N12" s="1">
        <v>19</v>
      </c>
      <c r="O12" s="1">
        <v>16</v>
      </c>
      <c r="P12" s="1">
        <v>3</v>
      </c>
    </row>
    <row r="13" spans="2:16" ht="15" customHeight="1">
      <c r="B13" s="22" t="s">
        <v>57</v>
      </c>
      <c r="D13" s="20">
        <f t="shared" si="0"/>
        <v>368</v>
      </c>
      <c r="E13" s="22" t="s">
        <v>114</v>
      </c>
      <c r="F13" s="1">
        <v>91</v>
      </c>
      <c r="G13" s="1">
        <v>1</v>
      </c>
      <c r="H13" s="1">
        <v>6</v>
      </c>
      <c r="I13" s="1">
        <v>39</v>
      </c>
      <c r="J13" s="1">
        <v>95</v>
      </c>
      <c r="K13" s="1">
        <v>55</v>
      </c>
      <c r="L13" s="1">
        <v>30</v>
      </c>
      <c r="M13" s="1">
        <v>25</v>
      </c>
      <c r="N13" s="1">
        <v>17</v>
      </c>
      <c r="O13" s="1">
        <v>9</v>
      </c>
      <c r="P13" s="22" t="s">
        <v>114</v>
      </c>
    </row>
    <row r="14" spans="2:16" ht="15" customHeight="1">
      <c r="B14" s="22" t="s">
        <v>58</v>
      </c>
      <c r="D14" s="20">
        <f t="shared" si="0"/>
        <v>404</v>
      </c>
      <c r="E14" s="22" t="s">
        <v>114</v>
      </c>
      <c r="F14" s="1">
        <v>131</v>
      </c>
      <c r="G14" s="1">
        <v>6</v>
      </c>
      <c r="H14" s="1">
        <v>5</v>
      </c>
      <c r="I14" s="1">
        <v>29</v>
      </c>
      <c r="J14" s="1">
        <v>82</v>
      </c>
      <c r="K14" s="1">
        <v>57</v>
      </c>
      <c r="L14" s="1">
        <v>28</v>
      </c>
      <c r="M14" s="1">
        <v>19</v>
      </c>
      <c r="N14" s="1">
        <v>20</v>
      </c>
      <c r="O14" s="1">
        <v>23</v>
      </c>
      <c r="P14" s="22">
        <v>4</v>
      </c>
    </row>
    <row r="15" spans="1:16" ht="45" customHeight="1">
      <c r="A15" s="34" t="s">
        <v>59</v>
      </c>
      <c r="B15" s="35"/>
      <c r="D15" s="20">
        <f aca="true" t="shared" si="1" ref="D15:P15">SUM(D16:D28)</f>
        <v>4121</v>
      </c>
      <c r="E15" s="4">
        <f t="shared" si="1"/>
        <v>2</v>
      </c>
      <c r="F15" s="4">
        <f t="shared" si="1"/>
        <v>803</v>
      </c>
      <c r="G15" s="4">
        <f t="shared" si="1"/>
        <v>8</v>
      </c>
      <c r="H15" s="4">
        <f t="shared" si="1"/>
        <v>8</v>
      </c>
      <c r="I15" s="4">
        <f t="shared" si="1"/>
        <v>673</v>
      </c>
      <c r="J15" s="4">
        <f t="shared" si="1"/>
        <v>1207</v>
      </c>
      <c r="K15" s="4">
        <f t="shared" si="1"/>
        <v>657</v>
      </c>
      <c r="L15" s="4">
        <f t="shared" si="1"/>
        <v>342</v>
      </c>
      <c r="M15" s="4">
        <f t="shared" si="1"/>
        <v>193</v>
      </c>
      <c r="N15" s="4">
        <f t="shared" si="1"/>
        <v>93</v>
      </c>
      <c r="O15" s="4">
        <f t="shared" si="1"/>
        <v>113</v>
      </c>
      <c r="P15" s="4">
        <f t="shared" si="1"/>
        <v>22</v>
      </c>
    </row>
    <row r="16" spans="2:16" ht="30" customHeight="1">
      <c r="B16" s="22" t="s">
        <v>60</v>
      </c>
      <c r="D16" s="20">
        <f aca="true" t="shared" si="2" ref="D16:D28">SUM(E16:P16)</f>
        <v>172</v>
      </c>
      <c r="E16" s="22">
        <v>1</v>
      </c>
      <c r="F16" s="1">
        <v>22</v>
      </c>
      <c r="G16" s="22" t="s">
        <v>114</v>
      </c>
      <c r="H16" s="22" t="s">
        <v>114</v>
      </c>
      <c r="I16" s="1">
        <v>6</v>
      </c>
      <c r="J16" s="1">
        <v>32</v>
      </c>
      <c r="K16" s="1">
        <v>31</v>
      </c>
      <c r="L16" s="1">
        <v>21</v>
      </c>
      <c r="M16" s="1">
        <v>29</v>
      </c>
      <c r="N16" s="1">
        <v>13</v>
      </c>
      <c r="O16" s="1">
        <v>14</v>
      </c>
      <c r="P16" s="1">
        <v>3</v>
      </c>
    </row>
    <row r="17" spans="2:16" ht="15" customHeight="1">
      <c r="B17" s="22" t="s">
        <v>61</v>
      </c>
      <c r="D17" s="20">
        <f t="shared" si="2"/>
        <v>431</v>
      </c>
      <c r="E17" s="22" t="s">
        <v>114</v>
      </c>
      <c r="F17" s="1">
        <v>110</v>
      </c>
      <c r="G17" s="22" t="s">
        <v>114</v>
      </c>
      <c r="H17" s="22" t="s">
        <v>114</v>
      </c>
      <c r="I17" s="1">
        <v>110</v>
      </c>
      <c r="J17" s="1">
        <v>138</v>
      </c>
      <c r="K17" s="1">
        <v>49</v>
      </c>
      <c r="L17" s="1">
        <v>14</v>
      </c>
      <c r="M17" s="1">
        <v>7</v>
      </c>
      <c r="N17" s="1">
        <v>2</v>
      </c>
      <c r="O17" s="1">
        <v>1</v>
      </c>
      <c r="P17" s="22" t="s">
        <v>114</v>
      </c>
    </row>
    <row r="18" spans="2:16" ht="15" customHeight="1">
      <c r="B18" s="22" t="s">
        <v>62</v>
      </c>
      <c r="D18" s="20">
        <f t="shared" si="2"/>
        <v>376</v>
      </c>
      <c r="E18" s="22" t="s">
        <v>114</v>
      </c>
      <c r="F18" s="1">
        <v>99</v>
      </c>
      <c r="G18" s="1">
        <v>1</v>
      </c>
      <c r="H18" s="22" t="s">
        <v>114</v>
      </c>
      <c r="I18" s="1">
        <v>49</v>
      </c>
      <c r="J18" s="1">
        <v>87</v>
      </c>
      <c r="K18" s="1">
        <v>70</v>
      </c>
      <c r="L18" s="1">
        <v>34</v>
      </c>
      <c r="M18" s="1">
        <v>17</v>
      </c>
      <c r="N18" s="1">
        <v>11</v>
      </c>
      <c r="O18" s="1">
        <v>7</v>
      </c>
      <c r="P18" s="1">
        <v>1</v>
      </c>
    </row>
    <row r="19" spans="2:16" ht="15" customHeight="1">
      <c r="B19" s="22" t="s">
        <v>63</v>
      </c>
      <c r="D19" s="20">
        <f t="shared" si="2"/>
        <v>383</v>
      </c>
      <c r="E19" s="1">
        <v>1</v>
      </c>
      <c r="F19" s="1">
        <v>94</v>
      </c>
      <c r="G19" s="22" t="s">
        <v>114</v>
      </c>
      <c r="H19" s="1">
        <v>2</v>
      </c>
      <c r="I19" s="1">
        <v>63</v>
      </c>
      <c r="J19" s="1">
        <v>106</v>
      </c>
      <c r="K19" s="1">
        <v>59</v>
      </c>
      <c r="L19" s="1">
        <v>20</v>
      </c>
      <c r="M19" s="1">
        <v>11</v>
      </c>
      <c r="N19" s="1">
        <v>7</v>
      </c>
      <c r="O19" s="1">
        <v>13</v>
      </c>
      <c r="P19" s="1">
        <v>7</v>
      </c>
    </row>
    <row r="20" spans="2:16" ht="15" customHeight="1">
      <c r="B20" s="22" t="s">
        <v>64</v>
      </c>
      <c r="D20" s="20">
        <f t="shared" si="2"/>
        <v>584</v>
      </c>
      <c r="E20" s="22" t="s">
        <v>114</v>
      </c>
      <c r="F20" s="1">
        <v>101</v>
      </c>
      <c r="G20" s="22" t="s">
        <v>114</v>
      </c>
      <c r="H20" s="1">
        <v>3</v>
      </c>
      <c r="I20" s="1">
        <v>96</v>
      </c>
      <c r="J20" s="1">
        <v>177</v>
      </c>
      <c r="K20" s="1">
        <v>101</v>
      </c>
      <c r="L20" s="1">
        <v>49</v>
      </c>
      <c r="M20" s="1">
        <v>30</v>
      </c>
      <c r="N20" s="1">
        <v>9</v>
      </c>
      <c r="O20" s="1">
        <v>15</v>
      </c>
      <c r="P20" s="1">
        <v>3</v>
      </c>
    </row>
    <row r="21" spans="2:16" ht="30" customHeight="1">
      <c r="B21" s="22" t="s">
        <v>65</v>
      </c>
      <c r="D21" s="20">
        <f t="shared" si="2"/>
        <v>299</v>
      </c>
      <c r="E21" s="22" t="s">
        <v>114</v>
      </c>
      <c r="F21" s="1">
        <v>58</v>
      </c>
      <c r="G21" s="22" t="s">
        <v>114</v>
      </c>
      <c r="H21" s="22" t="s">
        <v>114</v>
      </c>
      <c r="I21" s="1">
        <v>56</v>
      </c>
      <c r="J21" s="1">
        <v>100</v>
      </c>
      <c r="K21" s="1">
        <v>49</v>
      </c>
      <c r="L21" s="1">
        <v>16</v>
      </c>
      <c r="M21" s="1">
        <v>5</v>
      </c>
      <c r="N21" s="1">
        <v>6</v>
      </c>
      <c r="O21" s="1">
        <v>8</v>
      </c>
      <c r="P21" s="1">
        <v>1</v>
      </c>
    </row>
    <row r="22" spans="2:16" ht="15" customHeight="1">
      <c r="B22" s="22" t="s">
        <v>66</v>
      </c>
      <c r="D22" s="20">
        <f t="shared" si="2"/>
        <v>207</v>
      </c>
      <c r="E22" s="22" t="s">
        <v>114</v>
      </c>
      <c r="F22" s="1">
        <v>38</v>
      </c>
      <c r="G22" s="22" t="s">
        <v>114</v>
      </c>
      <c r="H22" s="22" t="s">
        <v>114</v>
      </c>
      <c r="I22" s="1">
        <v>40</v>
      </c>
      <c r="J22" s="1">
        <v>53</v>
      </c>
      <c r="K22" s="1">
        <v>14</v>
      </c>
      <c r="L22" s="1">
        <v>14</v>
      </c>
      <c r="M22" s="1">
        <v>12</v>
      </c>
      <c r="N22" s="1">
        <v>11</v>
      </c>
      <c r="O22" s="1">
        <v>23</v>
      </c>
      <c r="P22" s="22">
        <v>2</v>
      </c>
    </row>
    <row r="23" spans="2:16" ht="15" customHeight="1">
      <c r="B23" s="22" t="s">
        <v>67</v>
      </c>
      <c r="D23" s="20">
        <f t="shared" si="2"/>
        <v>336</v>
      </c>
      <c r="E23" s="22" t="s">
        <v>114</v>
      </c>
      <c r="F23" s="1">
        <v>51</v>
      </c>
      <c r="G23" s="22">
        <v>1</v>
      </c>
      <c r="H23" s="22">
        <v>2</v>
      </c>
      <c r="I23" s="1">
        <v>39</v>
      </c>
      <c r="J23" s="1">
        <v>121</v>
      </c>
      <c r="K23" s="1">
        <v>63</v>
      </c>
      <c r="L23" s="1">
        <v>34</v>
      </c>
      <c r="M23" s="1">
        <v>13</v>
      </c>
      <c r="N23" s="1">
        <v>7</v>
      </c>
      <c r="O23" s="1">
        <v>4</v>
      </c>
      <c r="P23" s="1">
        <v>1</v>
      </c>
    </row>
    <row r="24" spans="2:16" ht="15" customHeight="1">
      <c r="B24" s="22" t="s">
        <v>68</v>
      </c>
      <c r="D24" s="20">
        <f t="shared" si="2"/>
        <v>219</v>
      </c>
      <c r="E24" s="22" t="s">
        <v>114</v>
      </c>
      <c r="F24" s="1">
        <v>49</v>
      </c>
      <c r="G24" s="1">
        <v>3</v>
      </c>
      <c r="H24" s="22" t="s">
        <v>114</v>
      </c>
      <c r="I24" s="1">
        <v>53</v>
      </c>
      <c r="J24" s="1">
        <v>74</v>
      </c>
      <c r="K24" s="1">
        <v>24</v>
      </c>
      <c r="L24" s="1">
        <v>7</v>
      </c>
      <c r="M24" s="1">
        <v>3</v>
      </c>
      <c r="N24" s="1">
        <v>2</v>
      </c>
      <c r="O24" s="1">
        <v>3</v>
      </c>
      <c r="P24" s="22">
        <v>1</v>
      </c>
    </row>
    <row r="25" spans="2:16" ht="15" customHeight="1">
      <c r="B25" s="22" t="s">
        <v>69</v>
      </c>
      <c r="D25" s="20">
        <f t="shared" si="2"/>
        <v>140</v>
      </c>
      <c r="E25" s="22" t="s">
        <v>114</v>
      </c>
      <c r="F25" s="1">
        <v>50</v>
      </c>
      <c r="G25" s="22" t="s">
        <v>114</v>
      </c>
      <c r="H25" s="22" t="s">
        <v>114</v>
      </c>
      <c r="I25" s="1">
        <v>29</v>
      </c>
      <c r="J25" s="1">
        <v>37</v>
      </c>
      <c r="K25" s="1">
        <v>15</v>
      </c>
      <c r="L25" s="1">
        <v>9</v>
      </c>
      <c r="M25" s="22" t="s">
        <v>114</v>
      </c>
      <c r="N25" s="22" t="s">
        <v>114</v>
      </c>
      <c r="O25" s="22" t="s">
        <v>114</v>
      </c>
      <c r="P25" s="22" t="s">
        <v>114</v>
      </c>
    </row>
    <row r="26" spans="2:16" ht="30" customHeight="1">
      <c r="B26" s="22" t="s">
        <v>70</v>
      </c>
      <c r="D26" s="20">
        <f t="shared" si="2"/>
        <v>376</v>
      </c>
      <c r="E26" s="22" t="s">
        <v>114</v>
      </c>
      <c r="F26" s="1">
        <v>67</v>
      </c>
      <c r="G26" s="22" t="s">
        <v>114</v>
      </c>
      <c r="H26" s="22" t="s">
        <v>114</v>
      </c>
      <c r="I26" s="1">
        <v>63</v>
      </c>
      <c r="J26" s="1">
        <v>112</v>
      </c>
      <c r="K26" s="1">
        <v>57</v>
      </c>
      <c r="L26" s="1">
        <v>35</v>
      </c>
      <c r="M26" s="1">
        <v>25</v>
      </c>
      <c r="N26" s="1">
        <v>7</v>
      </c>
      <c r="O26" s="1">
        <v>8</v>
      </c>
      <c r="P26" s="1">
        <v>2</v>
      </c>
    </row>
    <row r="27" spans="2:16" ht="15" customHeight="1">
      <c r="B27" s="22" t="s">
        <v>71</v>
      </c>
      <c r="D27" s="20">
        <f t="shared" si="2"/>
        <v>289</v>
      </c>
      <c r="E27" s="22" t="s">
        <v>114</v>
      </c>
      <c r="F27" s="1">
        <v>40</v>
      </c>
      <c r="G27" s="1">
        <v>3</v>
      </c>
      <c r="H27" s="22">
        <v>1</v>
      </c>
      <c r="I27" s="1">
        <v>34</v>
      </c>
      <c r="J27" s="1">
        <v>82</v>
      </c>
      <c r="K27" s="1">
        <v>55</v>
      </c>
      <c r="L27" s="1">
        <v>40</v>
      </c>
      <c r="M27" s="1">
        <v>21</v>
      </c>
      <c r="N27" s="1">
        <v>8</v>
      </c>
      <c r="O27" s="1">
        <v>5</v>
      </c>
      <c r="P27" s="22" t="s">
        <v>114</v>
      </c>
    </row>
    <row r="28" spans="2:16" ht="15" customHeight="1">
      <c r="B28" s="22" t="s">
        <v>72</v>
      </c>
      <c r="D28" s="20">
        <f t="shared" si="2"/>
        <v>309</v>
      </c>
      <c r="E28" s="22" t="s">
        <v>114</v>
      </c>
      <c r="F28" s="1">
        <v>24</v>
      </c>
      <c r="G28" s="22" t="s">
        <v>114</v>
      </c>
      <c r="H28" s="22" t="s">
        <v>114</v>
      </c>
      <c r="I28" s="1">
        <v>35</v>
      </c>
      <c r="J28" s="1">
        <v>88</v>
      </c>
      <c r="K28" s="1">
        <v>70</v>
      </c>
      <c r="L28" s="1">
        <v>49</v>
      </c>
      <c r="M28" s="1">
        <v>20</v>
      </c>
      <c r="N28" s="1">
        <v>10</v>
      </c>
      <c r="O28" s="1">
        <v>12</v>
      </c>
      <c r="P28" s="1">
        <v>1</v>
      </c>
    </row>
    <row r="29" spans="1:16" ht="45" customHeight="1">
      <c r="A29" s="34" t="s">
        <v>73</v>
      </c>
      <c r="B29" s="35"/>
      <c r="D29" s="20">
        <f aca="true" t="shared" si="3" ref="D29:P29">SUM(D30:D39)</f>
        <v>1892</v>
      </c>
      <c r="E29" s="4">
        <f t="shared" si="3"/>
        <v>4</v>
      </c>
      <c r="F29" s="4">
        <f t="shared" si="3"/>
        <v>866</v>
      </c>
      <c r="G29" s="4">
        <f t="shared" si="3"/>
        <v>4</v>
      </c>
      <c r="H29" s="4">
        <f t="shared" si="3"/>
        <v>4</v>
      </c>
      <c r="I29" s="4">
        <f t="shared" si="3"/>
        <v>175</v>
      </c>
      <c r="J29" s="4">
        <f t="shared" si="3"/>
        <v>306</v>
      </c>
      <c r="K29" s="4">
        <f t="shared" si="3"/>
        <v>158</v>
      </c>
      <c r="L29" s="4">
        <f t="shared" si="3"/>
        <v>106</v>
      </c>
      <c r="M29" s="4">
        <f t="shared" si="3"/>
        <v>69</v>
      </c>
      <c r="N29" s="4">
        <f t="shared" si="3"/>
        <v>33</v>
      </c>
      <c r="O29" s="4">
        <f t="shared" si="3"/>
        <v>74</v>
      </c>
      <c r="P29" s="4">
        <f t="shared" si="3"/>
        <v>93</v>
      </c>
    </row>
    <row r="30" spans="2:16" ht="30" customHeight="1">
      <c r="B30" s="22" t="s">
        <v>74</v>
      </c>
      <c r="D30" s="20">
        <f aca="true" t="shared" si="4" ref="D30:D39">SUM(E30:P30)</f>
        <v>286</v>
      </c>
      <c r="E30" s="22" t="s">
        <v>9</v>
      </c>
      <c r="F30" s="1">
        <v>72</v>
      </c>
      <c r="G30" s="22">
        <v>2</v>
      </c>
      <c r="H30" s="1">
        <v>2</v>
      </c>
      <c r="I30" s="1">
        <v>25</v>
      </c>
      <c r="J30" s="1">
        <v>62</v>
      </c>
      <c r="K30" s="1">
        <v>40</v>
      </c>
      <c r="L30" s="1">
        <v>16</v>
      </c>
      <c r="M30" s="1">
        <v>9</v>
      </c>
      <c r="N30" s="1">
        <v>7</v>
      </c>
      <c r="O30" s="1">
        <v>19</v>
      </c>
      <c r="P30" s="1">
        <v>32</v>
      </c>
    </row>
    <row r="31" spans="2:16" ht="15" customHeight="1">
      <c r="B31" s="22" t="s">
        <v>75</v>
      </c>
      <c r="D31" s="20">
        <f t="shared" si="4"/>
        <v>181</v>
      </c>
      <c r="E31" s="22" t="s">
        <v>9</v>
      </c>
      <c r="F31" s="1">
        <v>64</v>
      </c>
      <c r="G31" s="22" t="s">
        <v>114</v>
      </c>
      <c r="H31" s="22" t="s">
        <v>114</v>
      </c>
      <c r="I31" s="1">
        <v>17</v>
      </c>
      <c r="J31" s="1">
        <v>47</v>
      </c>
      <c r="K31" s="1">
        <v>26</v>
      </c>
      <c r="L31" s="1">
        <v>11</v>
      </c>
      <c r="M31" s="1">
        <v>2</v>
      </c>
      <c r="N31" s="1">
        <v>6</v>
      </c>
      <c r="O31" s="1">
        <v>7</v>
      </c>
      <c r="P31" s="1">
        <v>1</v>
      </c>
    </row>
    <row r="32" spans="2:16" ht="15" customHeight="1">
      <c r="B32" s="22" t="s">
        <v>76</v>
      </c>
      <c r="D32" s="20">
        <f t="shared" si="4"/>
        <v>215</v>
      </c>
      <c r="E32" s="22" t="s">
        <v>9</v>
      </c>
      <c r="F32" s="1">
        <v>37</v>
      </c>
      <c r="G32" s="1">
        <v>1</v>
      </c>
      <c r="H32" s="1">
        <v>1</v>
      </c>
      <c r="I32" s="1">
        <v>19</v>
      </c>
      <c r="J32" s="1">
        <v>30</v>
      </c>
      <c r="K32" s="1">
        <v>18</v>
      </c>
      <c r="L32" s="1">
        <v>18</v>
      </c>
      <c r="M32" s="1">
        <v>16</v>
      </c>
      <c r="N32" s="1">
        <v>4</v>
      </c>
      <c r="O32" s="1">
        <v>24</v>
      </c>
      <c r="P32" s="1">
        <v>47</v>
      </c>
    </row>
    <row r="33" spans="2:16" ht="15" customHeight="1">
      <c r="B33" s="22" t="s">
        <v>77</v>
      </c>
      <c r="D33" s="20">
        <f t="shared" si="4"/>
        <v>537</v>
      </c>
      <c r="E33" s="22" t="s">
        <v>9</v>
      </c>
      <c r="F33" s="1">
        <v>85</v>
      </c>
      <c r="G33" s="22" t="s">
        <v>114</v>
      </c>
      <c r="H33" s="22" t="s">
        <v>114</v>
      </c>
      <c r="I33" s="1">
        <v>76</v>
      </c>
      <c r="J33" s="1">
        <v>151</v>
      </c>
      <c r="K33" s="1">
        <v>72</v>
      </c>
      <c r="L33" s="1">
        <v>60</v>
      </c>
      <c r="M33" s="1">
        <v>41</v>
      </c>
      <c r="N33" s="1">
        <v>16</v>
      </c>
      <c r="O33" s="1">
        <v>24</v>
      </c>
      <c r="P33" s="1">
        <v>12</v>
      </c>
    </row>
    <row r="34" spans="2:16" ht="15" customHeight="1">
      <c r="B34" s="22" t="s">
        <v>78</v>
      </c>
      <c r="D34" s="20">
        <f t="shared" si="4"/>
        <v>18</v>
      </c>
      <c r="E34" s="22" t="s">
        <v>9</v>
      </c>
      <c r="F34" s="1">
        <v>18</v>
      </c>
      <c r="G34" s="22" t="s">
        <v>114</v>
      </c>
      <c r="H34" s="22" t="s">
        <v>114</v>
      </c>
      <c r="I34" s="22" t="s">
        <v>114</v>
      </c>
      <c r="J34" s="22" t="s">
        <v>114</v>
      </c>
      <c r="K34" s="22" t="s">
        <v>114</v>
      </c>
      <c r="L34" s="22" t="s">
        <v>114</v>
      </c>
      <c r="M34" s="22" t="s">
        <v>114</v>
      </c>
      <c r="N34" s="22" t="s">
        <v>114</v>
      </c>
      <c r="O34" s="22" t="s">
        <v>114</v>
      </c>
      <c r="P34" s="22" t="s">
        <v>114</v>
      </c>
    </row>
    <row r="35" spans="2:16" ht="30" customHeight="1">
      <c r="B35" s="22" t="s">
        <v>79</v>
      </c>
      <c r="D35" s="20">
        <f t="shared" si="4"/>
        <v>117</v>
      </c>
      <c r="E35" s="22" t="s">
        <v>9</v>
      </c>
      <c r="F35" s="1">
        <v>116</v>
      </c>
      <c r="G35" s="22" t="s">
        <v>114</v>
      </c>
      <c r="H35" s="22" t="s">
        <v>114</v>
      </c>
      <c r="I35" s="22" t="s">
        <v>114</v>
      </c>
      <c r="J35" s="1">
        <v>1</v>
      </c>
      <c r="K35" s="22" t="s">
        <v>114</v>
      </c>
      <c r="L35" s="22" t="s">
        <v>114</v>
      </c>
      <c r="M35" s="22" t="s">
        <v>114</v>
      </c>
      <c r="N35" s="22" t="s">
        <v>114</v>
      </c>
      <c r="O35" s="22" t="s">
        <v>114</v>
      </c>
      <c r="P35" s="22" t="s">
        <v>114</v>
      </c>
    </row>
    <row r="36" spans="2:16" ht="15" customHeight="1">
      <c r="B36" s="22" t="s">
        <v>80</v>
      </c>
      <c r="D36" s="20">
        <f t="shared" si="4"/>
        <v>164</v>
      </c>
      <c r="E36" s="22" t="s">
        <v>9</v>
      </c>
      <c r="F36" s="1">
        <v>138</v>
      </c>
      <c r="G36" s="22" t="s">
        <v>114</v>
      </c>
      <c r="H36" s="22" t="s">
        <v>114</v>
      </c>
      <c r="I36" s="1">
        <v>19</v>
      </c>
      <c r="J36" s="1">
        <v>4</v>
      </c>
      <c r="K36" s="1">
        <v>1</v>
      </c>
      <c r="L36" s="22">
        <v>1</v>
      </c>
      <c r="M36" s="22" t="s">
        <v>114</v>
      </c>
      <c r="N36" s="22" t="s">
        <v>114</v>
      </c>
      <c r="O36" s="22" t="s">
        <v>114</v>
      </c>
      <c r="P36" s="1">
        <v>1</v>
      </c>
    </row>
    <row r="37" spans="2:16" ht="15" customHeight="1">
      <c r="B37" s="22" t="s">
        <v>81</v>
      </c>
      <c r="D37" s="20">
        <f t="shared" si="4"/>
        <v>162</v>
      </c>
      <c r="E37" s="22" t="s">
        <v>9</v>
      </c>
      <c r="F37" s="1">
        <v>152</v>
      </c>
      <c r="G37" s="22" t="s">
        <v>114</v>
      </c>
      <c r="H37" s="22" t="s">
        <v>114</v>
      </c>
      <c r="I37" s="1">
        <v>9</v>
      </c>
      <c r="J37" s="1">
        <v>1</v>
      </c>
      <c r="K37" s="22" t="s">
        <v>114</v>
      </c>
      <c r="L37" s="22" t="s">
        <v>114</v>
      </c>
      <c r="M37" s="22" t="s">
        <v>114</v>
      </c>
      <c r="N37" s="22" t="s">
        <v>114</v>
      </c>
      <c r="O37" s="22" t="s">
        <v>114</v>
      </c>
      <c r="P37" s="22" t="s">
        <v>114</v>
      </c>
    </row>
    <row r="38" spans="2:16" ht="15" customHeight="1">
      <c r="B38" s="22" t="s">
        <v>82</v>
      </c>
      <c r="D38" s="20">
        <f t="shared" si="4"/>
        <v>176</v>
      </c>
      <c r="E38" s="22">
        <v>1</v>
      </c>
      <c r="F38" s="1">
        <v>156</v>
      </c>
      <c r="G38" s="22" t="s">
        <v>114</v>
      </c>
      <c r="H38" s="22">
        <v>1</v>
      </c>
      <c r="I38" s="1">
        <v>9</v>
      </c>
      <c r="J38" s="1">
        <v>8</v>
      </c>
      <c r="K38" s="22" t="s">
        <v>114</v>
      </c>
      <c r="L38" s="22" t="s">
        <v>114</v>
      </c>
      <c r="M38" s="22">
        <v>1</v>
      </c>
      <c r="N38" s="22" t="s">
        <v>114</v>
      </c>
      <c r="O38" s="22" t="s">
        <v>114</v>
      </c>
      <c r="P38" s="22" t="s">
        <v>114</v>
      </c>
    </row>
    <row r="39" spans="2:16" ht="15" customHeight="1">
      <c r="B39" s="22" t="s">
        <v>83</v>
      </c>
      <c r="D39" s="20">
        <f t="shared" si="4"/>
        <v>36</v>
      </c>
      <c r="E39" s="22">
        <v>3</v>
      </c>
      <c r="F39" s="1">
        <v>28</v>
      </c>
      <c r="G39" s="1">
        <v>1</v>
      </c>
      <c r="H39" s="22" t="s">
        <v>114</v>
      </c>
      <c r="I39" s="1">
        <v>1</v>
      </c>
      <c r="J39" s="1">
        <v>2</v>
      </c>
      <c r="K39" s="22">
        <v>1</v>
      </c>
      <c r="L39" s="22" t="s">
        <v>114</v>
      </c>
      <c r="M39" s="22" t="s">
        <v>114</v>
      </c>
      <c r="N39" s="22" t="s">
        <v>114</v>
      </c>
      <c r="O39" s="22" t="s">
        <v>114</v>
      </c>
      <c r="P39" s="22" t="s">
        <v>114</v>
      </c>
    </row>
    <row r="40" spans="1:16" ht="45" customHeight="1">
      <c r="A40" s="34" t="s">
        <v>84</v>
      </c>
      <c r="B40" s="35"/>
      <c r="D40" s="20">
        <f>SUM(D41:D44)</f>
        <v>3153</v>
      </c>
      <c r="E40" s="22" t="s">
        <v>9</v>
      </c>
      <c r="F40" s="4">
        <f aca="true" t="shared" si="5" ref="F40:P40">SUM(F41:F44)</f>
        <v>566</v>
      </c>
      <c r="G40" s="4">
        <f t="shared" si="5"/>
        <v>2</v>
      </c>
      <c r="H40" s="4">
        <f t="shared" si="5"/>
        <v>13</v>
      </c>
      <c r="I40" s="4">
        <f t="shared" si="5"/>
        <v>509</v>
      </c>
      <c r="J40" s="4">
        <f t="shared" si="5"/>
        <v>1091</v>
      </c>
      <c r="K40" s="4">
        <f t="shared" si="5"/>
        <v>515</v>
      </c>
      <c r="L40" s="4">
        <f t="shared" si="5"/>
        <v>246</v>
      </c>
      <c r="M40" s="4">
        <f t="shared" si="5"/>
        <v>113</v>
      </c>
      <c r="N40" s="4">
        <f t="shared" si="5"/>
        <v>46</v>
      </c>
      <c r="O40" s="4">
        <f t="shared" si="5"/>
        <v>45</v>
      </c>
      <c r="P40" s="4">
        <f t="shared" si="5"/>
        <v>7</v>
      </c>
    </row>
    <row r="41" spans="2:16" ht="30" customHeight="1">
      <c r="B41" s="22" t="s">
        <v>85</v>
      </c>
      <c r="D41" s="20">
        <f>SUM(E41:P41)</f>
        <v>1011</v>
      </c>
      <c r="E41" s="22" t="s">
        <v>9</v>
      </c>
      <c r="F41" s="1">
        <v>189</v>
      </c>
      <c r="G41" s="1">
        <v>1</v>
      </c>
      <c r="H41" s="1">
        <v>4</v>
      </c>
      <c r="I41" s="1">
        <v>171</v>
      </c>
      <c r="J41" s="1">
        <v>344</v>
      </c>
      <c r="K41" s="1">
        <v>163</v>
      </c>
      <c r="L41" s="1">
        <v>74</v>
      </c>
      <c r="M41" s="1">
        <v>42</v>
      </c>
      <c r="N41" s="1">
        <v>15</v>
      </c>
      <c r="O41" s="1">
        <v>7</v>
      </c>
      <c r="P41" s="22">
        <v>1</v>
      </c>
    </row>
    <row r="42" spans="2:16" ht="15" customHeight="1">
      <c r="B42" s="22" t="s">
        <v>86</v>
      </c>
      <c r="D42" s="20">
        <f>SUM(E42:P42)</f>
        <v>671</v>
      </c>
      <c r="E42" s="22" t="s">
        <v>9</v>
      </c>
      <c r="F42" s="1">
        <v>105</v>
      </c>
      <c r="G42" s="22" t="s">
        <v>114</v>
      </c>
      <c r="H42" s="22" t="s">
        <v>114</v>
      </c>
      <c r="I42" s="1">
        <v>98</v>
      </c>
      <c r="J42" s="1">
        <v>258</v>
      </c>
      <c r="K42" s="1">
        <v>125</v>
      </c>
      <c r="L42" s="1">
        <v>48</v>
      </c>
      <c r="M42" s="1">
        <v>19</v>
      </c>
      <c r="N42" s="1">
        <v>4</v>
      </c>
      <c r="O42" s="1">
        <v>14</v>
      </c>
      <c r="P42" s="22" t="s">
        <v>114</v>
      </c>
    </row>
    <row r="43" spans="2:16" ht="15" customHeight="1">
      <c r="B43" s="22" t="s">
        <v>87</v>
      </c>
      <c r="D43" s="20">
        <f>SUM(E43:P43)</f>
        <v>1002</v>
      </c>
      <c r="E43" s="22" t="s">
        <v>9</v>
      </c>
      <c r="F43" s="1">
        <v>174</v>
      </c>
      <c r="G43" s="22" t="s">
        <v>114</v>
      </c>
      <c r="H43" s="1">
        <v>4</v>
      </c>
      <c r="I43" s="1">
        <v>170</v>
      </c>
      <c r="J43" s="1">
        <v>332</v>
      </c>
      <c r="K43" s="1">
        <v>159</v>
      </c>
      <c r="L43" s="1">
        <v>87</v>
      </c>
      <c r="M43" s="1">
        <v>33</v>
      </c>
      <c r="N43" s="1">
        <v>22</v>
      </c>
      <c r="O43" s="1">
        <v>16</v>
      </c>
      <c r="P43" s="22">
        <v>5</v>
      </c>
    </row>
    <row r="44" spans="2:16" ht="15" customHeight="1">
      <c r="B44" s="22" t="s">
        <v>88</v>
      </c>
      <c r="D44" s="20">
        <f>SUM(E44:P44)</f>
        <v>469</v>
      </c>
      <c r="E44" s="22" t="s">
        <v>9</v>
      </c>
      <c r="F44" s="1">
        <v>98</v>
      </c>
      <c r="G44" s="1">
        <v>1</v>
      </c>
      <c r="H44" s="1">
        <v>5</v>
      </c>
      <c r="I44" s="1">
        <v>70</v>
      </c>
      <c r="J44" s="1">
        <v>157</v>
      </c>
      <c r="K44" s="1">
        <v>68</v>
      </c>
      <c r="L44" s="1">
        <v>37</v>
      </c>
      <c r="M44" s="1">
        <v>19</v>
      </c>
      <c r="N44" s="1">
        <v>5</v>
      </c>
      <c r="O44" s="1">
        <v>8</v>
      </c>
      <c r="P44" s="22">
        <v>1</v>
      </c>
    </row>
    <row r="45" spans="1:16" ht="45" customHeight="1">
      <c r="A45" s="34" t="s">
        <v>89</v>
      </c>
      <c r="B45" s="35"/>
      <c r="C45" s="33"/>
      <c r="D45" s="4">
        <f aca="true" t="shared" si="6" ref="D45:P45">SUM(D46:D51)</f>
        <v>1604</v>
      </c>
      <c r="E45" s="4">
        <f t="shared" si="6"/>
        <v>5</v>
      </c>
      <c r="F45" s="4">
        <f t="shared" si="6"/>
        <v>660</v>
      </c>
      <c r="G45" s="4">
        <f t="shared" si="6"/>
        <v>9</v>
      </c>
      <c r="H45" s="4">
        <f t="shared" si="6"/>
        <v>13</v>
      </c>
      <c r="I45" s="4">
        <f t="shared" si="6"/>
        <v>337</v>
      </c>
      <c r="J45" s="4">
        <f t="shared" si="6"/>
        <v>459</v>
      </c>
      <c r="K45" s="4">
        <f t="shared" si="6"/>
        <v>82</v>
      </c>
      <c r="L45" s="4">
        <f t="shared" si="6"/>
        <v>23</v>
      </c>
      <c r="M45" s="4">
        <f t="shared" si="6"/>
        <v>6</v>
      </c>
      <c r="N45" s="4">
        <f t="shared" si="6"/>
        <v>2</v>
      </c>
      <c r="O45" s="4">
        <f t="shared" si="6"/>
        <v>7</v>
      </c>
      <c r="P45" s="4">
        <f t="shared" si="6"/>
        <v>1</v>
      </c>
    </row>
    <row r="46" spans="2:16" ht="30" customHeight="1">
      <c r="B46" s="22" t="s">
        <v>90</v>
      </c>
      <c r="D46" s="20">
        <f aca="true" t="shared" si="7" ref="D46:D51">SUM(E46:P46)</f>
        <v>481</v>
      </c>
      <c r="E46" s="1">
        <v>1</v>
      </c>
      <c r="F46" s="1">
        <v>129</v>
      </c>
      <c r="G46" s="1">
        <v>3</v>
      </c>
      <c r="H46" s="1">
        <v>1</v>
      </c>
      <c r="I46" s="1">
        <v>147</v>
      </c>
      <c r="J46" s="1">
        <v>176</v>
      </c>
      <c r="K46" s="1">
        <v>20</v>
      </c>
      <c r="L46" s="1">
        <v>4</v>
      </c>
      <c r="M46" s="22" t="s">
        <v>114</v>
      </c>
      <c r="N46" s="22" t="s">
        <v>114</v>
      </c>
      <c r="O46" s="22" t="s">
        <v>114</v>
      </c>
      <c r="P46" s="22" t="s">
        <v>114</v>
      </c>
    </row>
    <row r="47" spans="2:16" ht="15" customHeight="1">
      <c r="B47" s="22" t="s">
        <v>91</v>
      </c>
      <c r="D47" s="20">
        <f t="shared" si="7"/>
        <v>139</v>
      </c>
      <c r="E47" s="22" t="s">
        <v>114</v>
      </c>
      <c r="F47" s="1">
        <v>36</v>
      </c>
      <c r="G47" s="1">
        <v>2</v>
      </c>
      <c r="H47" s="1">
        <v>1</v>
      </c>
      <c r="I47" s="1">
        <v>22</v>
      </c>
      <c r="J47" s="1">
        <v>55</v>
      </c>
      <c r="K47" s="1">
        <v>17</v>
      </c>
      <c r="L47" s="1">
        <v>3</v>
      </c>
      <c r="M47" s="1">
        <v>3</v>
      </c>
      <c r="N47" s="22" t="s">
        <v>114</v>
      </c>
      <c r="O47" s="22" t="s">
        <v>114</v>
      </c>
      <c r="P47" s="22" t="s">
        <v>114</v>
      </c>
    </row>
    <row r="48" spans="2:16" ht="15" customHeight="1">
      <c r="B48" s="22" t="s">
        <v>92</v>
      </c>
      <c r="D48" s="20">
        <f t="shared" si="7"/>
        <v>185</v>
      </c>
      <c r="E48" s="22" t="s">
        <v>114</v>
      </c>
      <c r="F48" s="1">
        <v>99</v>
      </c>
      <c r="G48" s="22" t="s">
        <v>114</v>
      </c>
      <c r="H48" s="1">
        <v>3</v>
      </c>
      <c r="I48" s="1">
        <v>22</v>
      </c>
      <c r="J48" s="1">
        <v>38</v>
      </c>
      <c r="K48" s="1">
        <v>12</v>
      </c>
      <c r="L48" s="1">
        <v>7</v>
      </c>
      <c r="M48" s="1">
        <v>1</v>
      </c>
      <c r="N48" s="22">
        <v>1</v>
      </c>
      <c r="O48" s="1">
        <v>2</v>
      </c>
      <c r="P48" s="22" t="s">
        <v>114</v>
      </c>
    </row>
    <row r="49" spans="2:16" ht="15" customHeight="1">
      <c r="B49" s="22" t="s">
        <v>93</v>
      </c>
      <c r="D49" s="20">
        <f t="shared" si="7"/>
        <v>177</v>
      </c>
      <c r="E49" s="22" t="s">
        <v>114</v>
      </c>
      <c r="F49" s="1">
        <v>53</v>
      </c>
      <c r="G49" s="22" t="s">
        <v>114</v>
      </c>
      <c r="H49" s="1">
        <v>5</v>
      </c>
      <c r="I49" s="1">
        <v>47</v>
      </c>
      <c r="J49" s="1">
        <v>55</v>
      </c>
      <c r="K49" s="1">
        <v>12</v>
      </c>
      <c r="L49" s="1">
        <v>4</v>
      </c>
      <c r="M49" s="22">
        <v>1</v>
      </c>
      <c r="N49" s="22" t="s">
        <v>114</v>
      </c>
      <c r="O49" s="22" t="s">
        <v>114</v>
      </c>
      <c r="P49" s="22" t="s">
        <v>114</v>
      </c>
    </row>
    <row r="50" spans="2:16" ht="15" customHeight="1">
      <c r="B50" s="22" t="s">
        <v>94</v>
      </c>
      <c r="D50" s="20">
        <f t="shared" si="7"/>
        <v>490</v>
      </c>
      <c r="E50" s="1">
        <v>3</v>
      </c>
      <c r="F50" s="1">
        <v>270</v>
      </c>
      <c r="G50" s="1">
        <v>3</v>
      </c>
      <c r="H50" s="22" t="s">
        <v>114</v>
      </c>
      <c r="I50" s="1">
        <v>74</v>
      </c>
      <c r="J50" s="1">
        <v>108</v>
      </c>
      <c r="K50" s="1">
        <v>20</v>
      </c>
      <c r="L50" s="1">
        <v>5</v>
      </c>
      <c r="M50" s="22">
        <v>1</v>
      </c>
      <c r="N50" s="22">
        <v>1</v>
      </c>
      <c r="O50" s="1">
        <v>4</v>
      </c>
      <c r="P50" s="22">
        <v>1</v>
      </c>
    </row>
    <row r="51" spans="2:16" ht="30" customHeight="1">
      <c r="B51" s="25" t="s">
        <v>95</v>
      </c>
      <c r="D51" s="20">
        <f t="shared" si="7"/>
        <v>132</v>
      </c>
      <c r="E51" s="1">
        <v>1</v>
      </c>
      <c r="F51" s="1">
        <v>73</v>
      </c>
      <c r="G51" s="1">
        <v>1</v>
      </c>
      <c r="H51" s="1">
        <v>3</v>
      </c>
      <c r="I51" s="1">
        <v>25</v>
      </c>
      <c r="J51" s="1">
        <v>27</v>
      </c>
      <c r="K51" s="1">
        <v>1</v>
      </c>
      <c r="L51" s="22" t="s">
        <v>114</v>
      </c>
      <c r="M51" s="22" t="s">
        <v>114</v>
      </c>
      <c r="N51" s="22" t="s">
        <v>114</v>
      </c>
      <c r="O51" s="22">
        <v>1</v>
      </c>
      <c r="P51" s="22" t="s">
        <v>114</v>
      </c>
    </row>
    <row r="52" spans="1:16" ht="30" customHeight="1" thickBot="1">
      <c r="A52" s="3"/>
      <c r="B52" s="3"/>
      <c r="C52" s="3"/>
      <c r="D52" s="2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ht="15" customHeight="1"/>
    <row r="56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mergeCells count="19">
    <mergeCell ref="O4:O5"/>
    <mergeCell ref="A3:C5"/>
    <mergeCell ref="L4:L5"/>
    <mergeCell ref="G4:H4"/>
    <mergeCell ref="M4:M5"/>
    <mergeCell ref="N4:N5"/>
    <mergeCell ref="F4:F5"/>
    <mergeCell ref="I4:I5"/>
    <mergeCell ref="J4:J5"/>
    <mergeCell ref="K4:K5"/>
    <mergeCell ref="P4:P5"/>
    <mergeCell ref="A40:B40"/>
    <mergeCell ref="A45:B45"/>
    <mergeCell ref="A15:B15"/>
    <mergeCell ref="A29:B29"/>
    <mergeCell ref="D3:D5"/>
    <mergeCell ref="E4:E5"/>
    <mergeCell ref="E3:F3"/>
    <mergeCell ref="G3:P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5:D24 D29:D40 D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2001-10-29T04:59:21Z</cp:lastPrinted>
  <dcterms:modified xsi:type="dcterms:W3CDTF">2002-07-31T05:57:29Z</dcterms:modified>
  <cp:category/>
  <cp:version/>
  <cp:contentType/>
  <cp:contentStatus/>
</cp:coreProperties>
</file>