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420" activeTab="1"/>
  </bookViews>
  <sheets>
    <sheet name="(1)保険の適用" sheetId="1" r:id="rId1"/>
    <sheet name="(2)被保険者および被扶養者数" sheetId="2" r:id="rId2"/>
    <sheet name="(3)保険の給付" sheetId="3" r:id="rId3"/>
    <sheet name="(4)老人保健医療関係 " sheetId="4" r:id="rId4"/>
  </sheets>
  <definedNames>
    <definedName name="_xlnm.Print_Area" localSheetId="0">'(1)保険の適用'!$A$1:$U$26</definedName>
    <definedName name="_xlnm.Print_Area" localSheetId="1">'(2)被保険者および被扶養者数'!$A$1:$N$26</definedName>
    <definedName name="_xlnm.Print_Area" localSheetId="2">'(3)保険の給付'!$A$1:$L$23</definedName>
    <definedName name="_xlnm.Print_Area" localSheetId="3">'(4)老人保健医療関係 '!$A$1:$O$25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<sst xmlns="http://schemas.openxmlformats.org/spreadsheetml/2006/main" count="188" uniqueCount="88">
  <si>
    <t>件           数</t>
  </si>
  <si>
    <t>日           数</t>
  </si>
  <si>
    <t>金           額</t>
  </si>
  <si>
    <t>現       物       給       付</t>
  </si>
  <si>
    <t>現     金     給     付</t>
  </si>
  <si>
    <t>療    養    費</t>
  </si>
  <si>
    <t xml:space="preserve"> 療  養  費</t>
  </si>
  <si>
    <t>計</t>
  </si>
  <si>
    <t>70歳以上の者等</t>
  </si>
  <si>
    <t>70歳未満の者</t>
  </si>
  <si>
    <t>被保険者</t>
  </si>
  <si>
    <t>被扶養者</t>
  </si>
  <si>
    <t>件数</t>
  </si>
  <si>
    <t>日数</t>
  </si>
  <si>
    <t>一部負担金</t>
  </si>
  <si>
    <t>診療報酬</t>
  </si>
  <si>
    <t>金額</t>
  </si>
  <si>
    <t>-</t>
  </si>
  <si>
    <t>療   養    給   付</t>
  </si>
  <si>
    <t>一般診療</t>
  </si>
  <si>
    <t>療養費</t>
  </si>
  <si>
    <t>歯科診療</t>
  </si>
  <si>
    <t>看護費</t>
  </si>
  <si>
    <t>薬剤支給</t>
  </si>
  <si>
    <t>移送費</t>
  </si>
  <si>
    <t>施設療養費</t>
  </si>
  <si>
    <t>入院時食事療養費</t>
  </si>
  <si>
    <t>食事療養費</t>
  </si>
  <si>
    <t>訪問看護療養費</t>
  </si>
  <si>
    <t>現   金    給   付</t>
  </si>
  <si>
    <t>傷病手当金</t>
  </si>
  <si>
    <t>埋葬料</t>
  </si>
  <si>
    <t>分娩費</t>
  </si>
  <si>
    <t>出産手当金</t>
  </si>
  <si>
    <t>育児手当金</t>
  </si>
  <si>
    <t>高額療養費</t>
  </si>
  <si>
    <t>出産育児一時金</t>
  </si>
  <si>
    <t>適    用    事    業    所    数</t>
  </si>
  <si>
    <t>被     保     険     者     数</t>
  </si>
  <si>
    <t>被    保    険    者    数  （ 続 ）</t>
  </si>
  <si>
    <t>総                  数</t>
  </si>
  <si>
    <t>＃                    男</t>
  </si>
  <si>
    <t>強制適用</t>
  </si>
  <si>
    <t>任意包括適用</t>
  </si>
  <si>
    <t>任意継続適用</t>
  </si>
  <si>
    <t>総数</t>
  </si>
  <si>
    <t>男</t>
  </si>
  <si>
    <t>女</t>
  </si>
  <si>
    <t xml:space="preserve">            ２０２      健    康    保    険</t>
  </si>
  <si>
    <t>平   均   標   準   報   酬   月   額</t>
  </si>
  <si>
    <t xml:space="preserve"> 注） （  ）は、65歳以上70歳未満の者で障害認定をうけた者の内数である。</t>
  </si>
  <si>
    <t>(365)</t>
  </si>
  <si>
    <t>-</t>
  </si>
  <si>
    <t xml:space="preserve">             ２０２       健    康    保    険</t>
  </si>
  <si>
    <t>被          保          険          者</t>
  </si>
  <si>
    <t>被          扶          養          者</t>
  </si>
  <si>
    <t>(253)</t>
  </si>
  <si>
    <t>-</t>
  </si>
  <si>
    <t>-</t>
  </si>
  <si>
    <t>被 保 険 者
１人当たり
被扶養者数</t>
  </si>
  <si>
    <t>（ 平 成 10 ～ 12 年 度 ）</t>
  </si>
  <si>
    <t>　　　　　単位：所、人、円</t>
  </si>
  <si>
    <t xml:space="preserve"> 平成10年度</t>
  </si>
  <si>
    <t>年度</t>
  </si>
  <si>
    <t xml:space="preserve">      11</t>
  </si>
  <si>
    <t xml:space="preserve">      12</t>
  </si>
  <si>
    <t xml:space="preserve">(2) 被保険者および被扶養者数  </t>
  </si>
  <si>
    <t>　　単位：人</t>
  </si>
  <si>
    <t xml:space="preserve">(3) 保険の給付（平成12年度） </t>
  </si>
  <si>
    <t>平成10年度</t>
  </si>
  <si>
    <t xml:space="preserve">  　　 11</t>
  </si>
  <si>
    <t xml:space="preserve">  　　 12</t>
  </si>
  <si>
    <t>　単位：件、日、1000円</t>
  </si>
  <si>
    <t>　　単位：件、日、1000円</t>
  </si>
  <si>
    <t xml:space="preserve">(4) 老人保健医療関係 </t>
  </si>
  <si>
    <t>資料  長崎社会保険事務局調</t>
  </si>
  <si>
    <t>平成10年度</t>
  </si>
  <si>
    <t xml:space="preserve">    　11</t>
  </si>
  <si>
    <t xml:space="preserve">    　12</t>
  </si>
  <si>
    <t>-</t>
  </si>
  <si>
    <t xml:space="preserve">  注）1 (3),(4)の( )内は、処方箋受付回数である。</t>
  </si>
  <si>
    <t>　　　2 一部負担金には、薬剤一部負担金を含む。</t>
  </si>
  <si>
    <t xml:space="preserve"> (1) 保険の適用 </t>
  </si>
  <si>
    <t>(59)</t>
  </si>
  <si>
    <t>(384)</t>
  </si>
  <si>
    <t xml:space="preserve">     11</t>
  </si>
  <si>
    <t xml:space="preserve">  　 12</t>
  </si>
  <si>
    <t>（平成10～12年度）（続）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</si>
</sst>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.00_ "/>
    <numFmt numFmtId="186" formatCode="0_);\(0\)"/>
    <numFmt numFmtId="187" formatCode="#,##0_);\(#,##0\)"/>
    <numFmt numFmtId="188" formatCode="#,##0_ 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Continuous"/>
    </xf>
    <xf numFmtId="0" fontId="4" fillId="0" borderId="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/>
    </xf>
    <xf numFmtId="0" fontId="4" fillId="0" borderId="4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7" xfId="0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 horizontal="right"/>
    </xf>
    <xf numFmtId="0" fontId="4" fillId="0" borderId="0" xfId="0" applyFont="1" applyFill="1" applyAlignment="1" quotePrefix="1">
      <alignment/>
    </xf>
    <xf numFmtId="0" fontId="4" fillId="0" borderId="0" xfId="0" applyFont="1" applyFill="1" applyBorder="1" applyAlignment="1" quotePrefix="1">
      <alignment/>
    </xf>
    <xf numFmtId="0" fontId="4" fillId="0" borderId="1" xfId="0" applyFont="1" applyFill="1" applyBorder="1" applyAlignment="1" quotePrefix="1">
      <alignment/>
    </xf>
    <xf numFmtId="0" fontId="4" fillId="0" borderId="8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5" xfId="0" applyFont="1" applyFill="1" applyBorder="1" applyAlignment="1">
      <alignment horizontal="distributed" vertical="center"/>
    </xf>
    <xf numFmtId="0" fontId="4" fillId="0" borderId="0" xfId="0" applyFont="1" applyFill="1" applyBorder="1" applyAlignment="1" quotePrefix="1">
      <alignment horizontal="right"/>
    </xf>
    <xf numFmtId="0" fontId="4" fillId="0" borderId="0" xfId="0" applyFont="1" applyFill="1" applyAlignment="1" quotePrefix="1">
      <alignment horizontal="right"/>
    </xf>
    <xf numFmtId="2" fontId="4" fillId="0" borderId="0" xfId="0" applyNumberFormat="1" applyFont="1" applyFill="1" applyAlignment="1">
      <alignment/>
    </xf>
    <xf numFmtId="186" fontId="4" fillId="0" borderId="0" xfId="0" applyNumberFormat="1" applyFont="1" applyFill="1" applyBorder="1" applyAlignment="1" quotePrefix="1">
      <alignment horizontal="right"/>
    </xf>
    <xf numFmtId="186" fontId="4" fillId="0" borderId="0" xfId="0" applyNumberFormat="1" applyFont="1" applyFill="1" applyAlignment="1" quotePrefix="1">
      <alignment horizontal="right"/>
    </xf>
    <xf numFmtId="186" fontId="4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 horizontal="right"/>
    </xf>
    <xf numFmtId="187" fontId="4" fillId="0" borderId="0" xfId="0" applyNumberFormat="1" applyFont="1" applyFill="1" applyAlignment="1" quotePrefix="1">
      <alignment horizontal="right"/>
    </xf>
    <xf numFmtId="187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181" fontId="4" fillId="0" borderId="0" xfId="16" applyFont="1" applyFill="1" applyAlignment="1">
      <alignment/>
    </xf>
    <xf numFmtId="181" fontId="4" fillId="0" borderId="0" xfId="16" applyFont="1" applyFill="1" applyBorder="1" applyAlignment="1">
      <alignment/>
    </xf>
    <xf numFmtId="181" fontId="4" fillId="0" borderId="0" xfId="16" applyFont="1" applyFill="1" applyAlignment="1">
      <alignment horizontal="right"/>
    </xf>
    <xf numFmtId="0" fontId="4" fillId="0" borderId="1" xfId="0" applyFont="1" applyFill="1" applyBorder="1" applyAlignment="1">
      <alignment horizontal="distributed"/>
    </xf>
    <xf numFmtId="181" fontId="4" fillId="0" borderId="1" xfId="16" applyFont="1" applyFill="1" applyBorder="1" applyAlignment="1">
      <alignment/>
    </xf>
    <xf numFmtId="0" fontId="4" fillId="0" borderId="0" xfId="0" applyFont="1" applyFill="1" applyAlignment="1">
      <alignment horizontal="distributed"/>
    </xf>
    <xf numFmtId="0" fontId="4" fillId="0" borderId="8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distributed"/>
    </xf>
    <xf numFmtId="3" fontId="4" fillId="0" borderId="1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6" xfId="0" applyFont="1" applyFill="1" applyBorder="1" applyAlignment="1" quotePrefix="1">
      <alignment/>
    </xf>
    <xf numFmtId="3" fontId="4" fillId="0" borderId="6" xfId="0" applyNumberFormat="1" applyFont="1" applyFill="1" applyBorder="1" applyAlignment="1">
      <alignment/>
    </xf>
    <xf numFmtId="0" fontId="4" fillId="0" borderId="6" xfId="0" applyFont="1" applyFill="1" applyBorder="1" applyAlignment="1">
      <alignment horizontal="right"/>
    </xf>
    <xf numFmtId="0" fontId="4" fillId="0" borderId="8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 wrapText="1"/>
    </xf>
    <xf numFmtId="0" fontId="0" fillId="0" borderId="13" xfId="0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/>
    </xf>
    <xf numFmtId="181" fontId="4" fillId="0" borderId="0" xfId="16" applyFont="1" applyFill="1" applyBorder="1" applyAlignment="1">
      <alignment horizontal="right"/>
    </xf>
    <xf numFmtId="0" fontId="4" fillId="0" borderId="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showGridLines="0" zoomScale="75" zoomScaleNormal="75" workbookViewId="0" topLeftCell="J1">
      <selection activeCell="S19" sqref="S19"/>
    </sheetView>
  </sheetViews>
  <sheetFormatPr defaultColWidth="8.625" defaultRowHeight="12.75"/>
  <cols>
    <col min="1" max="1" width="15.875" style="2" customWidth="1"/>
    <col min="2" max="2" width="0.37109375" style="2" customWidth="1"/>
    <col min="3" max="3" width="17.75390625" style="2" customWidth="1"/>
    <col min="4" max="6" width="16.125" style="2" customWidth="1"/>
    <col min="7" max="7" width="17.75390625" style="2" customWidth="1"/>
    <col min="8" max="10" width="16.125" style="2" customWidth="1"/>
    <col min="11" max="11" width="0.2421875" style="2" hidden="1" customWidth="1"/>
    <col min="12" max="12" width="0.37109375" style="2" hidden="1" customWidth="1"/>
    <col min="13" max="13" width="15.875" style="2" customWidth="1"/>
    <col min="14" max="14" width="0.37109375" style="2" customWidth="1"/>
    <col min="15" max="18" width="17.00390625" style="2" customWidth="1"/>
    <col min="19" max="19" width="22.875" style="2" customWidth="1"/>
    <col min="20" max="21" width="20.875" style="2" customWidth="1"/>
    <col min="22" max="16384" width="8.625" style="2" customWidth="1"/>
  </cols>
  <sheetData>
    <row r="1" spans="1:8" ht="28.5" customHeight="1">
      <c r="A1" s="1" t="s">
        <v>48</v>
      </c>
      <c r="H1" s="2" t="s">
        <v>60</v>
      </c>
    </row>
    <row r="2" ht="16.5" customHeight="1"/>
    <row r="3" spans="1:21" ht="16.5" customHeight="1" thickBot="1">
      <c r="A3" s="3" t="s">
        <v>82</v>
      </c>
      <c r="B3" s="3"/>
      <c r="C3" s="3"/>
      <c r="D3" s="3"/>
      <c r="E3" s="3"/>
      <c r="F3" s="3"/>
      <c r="G3" s="3"/>
      <c r="H3" s="3"/>
      <c r="I3" s="4" t="s">
        <v>61</v>
      </c>
      <c r="J3" s="4"/>
      <c r="L3" s="3"/>
      <c r="M3" s="12"/>
      <c r="N3" s="12"/>
      <c r="O3" s="12"/>
      <c r="P3" s="12"/>
      <c r="Q3" s="12"/>
      <c r="R3" s="12"/>
      <c r="S3" s="12"/>
      <c r="T3" s="12"/>
      <c r="U3" s="12"/>
    </row>
    <row r="4" spans="1:21" ht="16.5" customHeight="1">
      <c r="A4" s="55" t="s">
        <v>63</v>
      </c>
      <c r="B4" s="5"/>
      <c r="C4" s="58" t="s">
        <v>37</v>
      </c>
      <c r="D4" s="59"/>
      <c r="E4" s="59"/>
      <c r="F4" s="60"/>
      <c r="G4" s="64" t="s">
        <v>38</v>
      </c>
      <c r="H4" s="65"/>
      <c r="I4" s="65"/>
      <c r="J4" s="65"/>
      <c r="K4" s="6"/>
      <c r="L4" s="6"/>
      <c r="M4" s="92" t="s">
        <v>63</v>
      </c>
      <c r="N4" s="5"/>
      <c r="O4" s="86" t="s">
        <v>39</v>
      </c>
      <c r="P4" s="84"/>
      <c r="Q4" s="84"/>
      <c r="R4" s="85"/>
      <c r="S4" s="93" t="s">
        <v>49</v>
      </c>
      <c r="T4" s="94"/>
      <c r="U4" s="94"/>
    </row>
    <row r="5" spans="1:21" ht="16.5" customHeight="1">
      <c r="A5" s="56"/>
      <c r="B5" s="5"/>
      <c r="C5" s="61"/>
      <c r="D5" s="62"/>
      <c r="E5" s="62"/>
      <c r="F5" s="63"/>
      <c r="G5" s="66" t="s">
        <v>40</v>
      </c>
      <c r="H5" s="67"/>
      <c r="I5" s="67"/>
      <c r="J5" s="67"/>
      <c r="K5" s="6"/>
      <c r="L5" s="6"/>
      <c r="M5" s="56"/>
      <c r="N5" s="5"/>
      <c r="O5" s="66" t="s">
        <v>41</v>
      </c>
      <c r="P5" s="67"/>
      <c r="Q5" s="67"/>
      <c r="R5" s="68"/>
      <c r="S5" s="61"/>
      <c r="T5" s="62"/>
      <c r="U5" s="62"/>
    </row>
    <row r="6" spans="1:21" ht="33" customHeight="1">
      <c r="A6" s="57"/>
      <c r="B6" s="7"/>
      <c r="C6" s="8" t="s">
        <v>7</v>
      </c>
      <c r="D6" s="9" t="s">
        <v>42</v>
      </c>
      <c r="E6" s="8" t="s">
        <v>43</v>
      </c>
      <c r="F6" s="10" t="s">
        <v>44</v>
      </c>
      <c r="G6" s="8" t="s">
        <v>7</v>
      </c>
      <c r="H6" s="9" t="s">
        <v>42</v>
      </c>
      <c r="I6" s="8" t="s">
        <v>43</v>
      </c>
      <c r="J6" s="11" t="s">
        <v>44</v>
      </c>
      <c r="K6" s="12"/>
      <c r="L6" s="12"/>
      <c r="M6" s="57"/>
      <c r="N6" s="7"/>
      <c r="O6" s="8" t="s">
        <v>7</v>
      </c>
      <c r="P6" s="13" t="s">
        <v>42</v>
      </c>
      <c r="Q6" s="8" t="s">
        <v>43</v>
      </c>
      <c r="R6" s="8" t="s">
        <v>44</v>
      </c>
      <c r="S6" s="13" t="s">
        <v>45</v>
      </c>
      <c r="T6" s="8" t="s">
        <v>46</v>
      </c>
      <c r="U6" s="11" t="s">
        <v>47</v>
      </c>
    </row>
    <row r="7" spans="1:21" ht="33" customHeight="1">
      <c r="A7" s="14" t="s">
        <v>62</v>
      </c>
      <c r="B7" s="5"/>
      <c r="C7" s="15">
        <v>19711</v>
      </c>
      <c r="D7" s="16">
        <v>15802</v>
      </c>
      <c r="E7" s="16">
        <v>3909</v>
      </c>
      <c r="F7" s="17" t="s">
        <v>17</v>
      </c>
      <c r="G7" s="16">
        <v>264567</v>
      </c>
      <c r="H7" s="16">
        <v>230155</v>
      </c>
      <c r="I7" s="16">
        <v>27222</v>
      </c>
      <c r="J7" s="16">
        <v>7190</v>
      </c>
      <c r="M7" s="14" t="s">
        <v>62</v>
      </c>
      <c r="N7" s="5"/>
      <c r="O7" s="15">
        <v>154537</v>
      </c>
      <c r="P7" s="16">
        <v>134328</v>
      </c>
      <c r="Q7" s="16">
        <v>14993</v>
      </c>
      <c r="R7" s="16">
        <v>5216</v>
      </c>
      <c r="S7" s="16">
        <v>253565</v>
      </c>
      <c r="T7" s="16">
        <v>300888</v>
      </c>
      <c r="U7" s="16">
        <v>187099</v>
      </c>
    </row>
    <row r="8" spans="1:21" ht="16.5" customHeight="1">
      <c r="A8" s="22" t="s">
        <v>64</v>
      </c>
      <c r="B8" s="5"/>
      <c r="C8" s="15">
        <v>19812</v>
      </c>
      <c r="D8" s="16">
        <v>15950</v>
      </c>
      <c r="E8" s="16">
        <v>3862</v>
      </c>
      <c r="F8" s="17" t="s">
        <v>17</v>
      </c>
      <c r="G8" s="16">
        <v>260609</v>
      </c>
      <c r="H8" s="16">
        <v>227330</v>
      </c>
      <c r="I8" s="16">
        <v>26410</v>
      </c>
      <c r="J8" s="16">
        <v>6869</v>
      </c>
      <c r="M8" s="22" t="s">
        <v>64</v>
      </c>
      <c r="N8" s="5"/>
      <c r="O8" s="15">
        <v>152481</v>
      </c>
      <c r="P8" s="16">
        <v>132872</v>
      </c>
      <c r="Q8" s="16">
        <v>14524</v>
      </c>
      <c r="R8" s="16">
        <v>5085</v>
      </c>
      <c r="S8" s="16">
        <v>253245</v>
      </c>
      <c r="T8" s="16">
        <v>298966</v>
      </c>
      <c r="U8" s="16">
        <v>188769</v>
      </c>
    </row>
    <row r="9" spans="1:21" ht="33" customHeight="1" thickBot="1">
      <c r="A9" s="52" t="s">
        <v>65</v>
      </c>
      <c r="B9" s="7"/>
      <c r="C9" s="53">
        <f>SUM(D9:F9)</f>
        <v>19864</v>
      </c>
      <c r="D9" s="53">
        <v>16037</v>
      </c>
      <c r="E9" s="53">
        <v>3827</v>
      </c>
      <c r="F9" s="54" t="s">
        <v>52</v>
      </c>
      <c r="G9" s="53">
        <f>SUM(H9:J9)</f>
        <v>257788</v>
      </c>
      <c r="H9" s="53">
        <v>225352</v>
      </c>
      <c r="I9" s="53">
        <v>25700</v>
      </c>
      <c r="J9" s="53">
        <v>6736</v>
      </c>
      <c r="L9" s="3"/>
      <c r="M9" s="23" t="s">
        <v>65</v>
      </c>
      <c r="N9" s="18"/>
      <c r="O9" s="19">
        <f>SUM(P9:R9)</f>
        <v>150880</v>
      </c>
      <c r="P9" s="19">
        <v>131782</v>
      </c>
      <c r="Q9" s="19">
        <v>14122</v>
      </c>
      <c r="R9" s="19">
        <v>4976</v>
      </c>
      <c r="S9" s="19">
        <v>252877</v>
      </c>
      <c r="T9" s="19">
        <v>297118</v>
      </c>
      <c r="U9" s="19">
        <v>190441</v>
      </c>
    </row>
    <row r="10" ht="6.75" customHeight="1"/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</sheetData>
  <mergeCells count="8">
    <mergeCell ref="A4:A6"/>
    <mergeCell ref="C4:F5"/>
    <mergeCell ref="M4:M6"/>
    <mergeCell ref="S4:U5"/>
    <mergeCell ref="O4:R4"/>
    <mergeCell ref="O5:R5"/>
    <mergeCell ref="G4:J4"/>
    <mergeCell ref="G5:J5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  <ignoredErrors>
    <ignoredError sqref="N8:N9 O8 A8:A9 M8:M9" numberStoredAsText="1"/>
    <ignoredError sqref="O9" numberStoredAsText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12"/>
  <sheetViews>
    <sheetView showGridLines="0" tabSelected="1" zoomScale="75" zoomScaleNormal="75" workbookViewId="0" topLeftCell="A1">
      <selection activeCell="M1" sqref="M1"/>
    </sheetView>
  </sheetViews>
  <sheetFormatPr defaultColWidth="8.625" defaultRowHeight="12.75"/>
  <cols>
    <col min="1" max="1" width="0.875" style="2" customWidth="1"/>
    <col min="2" max="2" width="16.00390625" style="2" customWidth="1"/>
    <col min="3" max="3" width="0.875" style="2" customWidth="1"/>
    <col min="4" max="4" width="12.75390625" style="2" customWidth="1"/>
    <col min="5" max="5" width="7.125" style="2" customWidth="1"/>
    <col min="6" max="6" width="11.375" style="2" customWidth="1"/>
    <col min="7" max="7" width="7.25390625" style="2" customWidth="1"/>
    <col min="8" max="8" width="16.25390625" style="2" customWidth="1"/>
    <col min="9" max="9" width="12.75390625" style="2" customWidth="1"/>
    <col min="10" max="10" width="7.375" style="2" customWidth="1"/>
    <col min="11" max="11" width="11.375" style="2" customWidth="1"/>
    <col min="12" max="12" width="7.25390625" style="2" customWidth="1"/>
    <col min="13" max="13" width="16.25390625" style="2" customWidth="1"/>
    <col min="14" max="14" width="15.375" style="2" customWidth="1"/>
    <col min="15" max="16384" width="8.625" style="2" customWidth="1"/>
  </cols>
  <sheetData>
    <row r="1" spans="2:12" ht="24">
      <c r="B1" s="1" t="s">
        <v>53</v>
      </c>
      <c r="L1" s="2" t="s">
        <v>87</v>
      </c>
    </row>
    <row r="2" spans="1:14" ht="45" customHeight="1" thickBot="1">
      <c r="A2" s="3"/>
      <c r="B2" s="3" t="s">
        <v>66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 t="s">
        <v>67</v>
      </c>
    </row>
    <row r="3" spans="1:14" ht="16.5" customHeight="1">
      <c r="A3" s="24"/>
      <c r="B3" s="55" t="s">
        <v>63</v>
      </c>
      <c r="C3" s="25"/>
      <c r="D3" s="64" t="s">
        <v>54</v>
      </c>
      <c r="E3" s="75"/>
      <c r="F3" s="75"/>
      <c r="G3" s="75"/>
      <c r="H3" s="76"/>
      <c r="I3" s="64" t="s">
        <v>55</v>
      </c>
      <c r="J3" s="75"/>
      <c r="K3" s="75"/>
      <c r="L3" s="75"/>
      <c r="M3" s="76"/>
      <c r="N3" s="70" t="s">
        <v>59</v>
      </c>
    </row>
    <row r="4" spans="1:14" ht="33" customHeight="1">
      <c r="A4" s="12"/>
      <c r="B4" s="69"/>
      <c r="C4" s="7"/>
      <c r="D4" s="66" t="s">
        <v>7</v>
      </c>
      <c r="E4" s="72"/>
      <c r="F4" s="73" t="s">
        <v>8</v>
      </c>
      <c r="G4" s="74"/>
      <c r="H4" s="13" t="s">
        <v>9</v>
      </c>
      <c r="I4" s="66" t="s">
        <v>7</v>
      </c>
      <c r="J4" s="72"/>
      <c r="K4" s="73" t="s">
        <v>8</v>
      </c>
      <c r="L4" s="74"/>
      <c r="M4" s="13" t="s">
        <v>9</v>
      </c>
      <c r="N4" s="71"/>
    </row>
    <row r="5" spans="2:14" ht="33" customHeight="1">
      <c r="B5" s="14" t="s">
        <v>62</v>
      </c>
      <c r="C5" s="5"/>
      <c r="D5" s="15">
        <v>264567</v>
      </c>
      <c r="E5" s="27" t="s">
        <v>83</v>
      </c>
      <c r="F5" s="16">
        <v>4890</v>
      </c>
      <c r="G5" s="28" t="s">
        <v>83</v>
      </c>
      <c r="H5" s="16">
        <v>259677</v>
      </c>
      <c r="I5" s="15">
        <v>262604</v>
      </c>
      <c r="J5" s="28" t="s">
        <v>84</v>
      </c>
      <c r="K5" s="16">
        <v>25327</v>
      </c>
      <c r="L5" s="28" t="s">
        <v>84</v>
      </c>
      <c r="M5" s="16">
        <v>237277</v>
      </c>
      <c r="N5" s="29">
        <v>0.99</v>
      </c>
    </row>
    <row r="6" spans="2:14" ht="16.5" customHeight="1">
      <c r="B6" s="22" t="s">
        <v>64</v>
      </c>
      <c r="C6" s="5"/>
      <c r="D6" s="15">
        <v>260609</v>
      </c>
      <c r="E6" s="30">
        <v>-56</v>
      </c>
      <c r="F6" s="16">
        <v>5091</v>
      </c>
      <c r="G6" s="31">
        <v>-56</v>
      </c>
      <c r="H6" s="16">
        <v>255518</v>
      </c>
      <c r="I6" s="15">
        <v>259152</v>
      </c>
      <c r="J6" s="28" t="s">
        <v>51</v>
      </c>
      <c r="K6" s="16">
        <v>25288</v>
      </c>
      <c r="L6" s="28" t="s">
        <v>51</v>
      </c>
      <c r="M6" s="16">
        <v>233864</v>
      </c>
      <c r="N6" s="29">
        <v>0.99</v>
      </c>
    </row>
    <row r="7" spans="2:14" ht="33" customHeight="1">
      <c r="B7" s="22" t="s">
        <v>65</v>
      </c>
      <c r="C7" s="5"/>
      <c r="D7" s="15">
        <f>SUM(F7,H7)</f>
        <v>257788</v>
      </c>
      <c r="E7" s="32">
        <v>-48</v>
      </c>
      <c r="F7" s="16">
        <v>5106</v>
      </c>
      <c r="G7" s="32">
        <v>-48</v>
      </c>
      <c r="H7" s="16">
        <v>252682</v>
      </c>
      <c r="I7" s="15">
        <v>250914</v>
      </c>
      <c r="J7" s="28" t="s">
        <v>56</v>
      </c>
      <c r="K7" s="16">
        <v>24575</v>
      </c>
      <c r="L7" s="28" t="s">
        <v>56</v>
      </c>
      <c r="M7" s="16">
        <v>226339</v>
      </c>
      <c r="N7" s="29">
        <v>0.97</v>
      </c>
    </row>
    <row r="8" spans="1:14" ht="16.5" customHeight="1" thickBot="1">
      <c r="A8" s="3"/>
      <c r="B8" s="3"/>
      <c r="C8" s="18"/>
      <c r="D8" s="3"/>
      <c r="E8" s="3"/>
      <c r="F8" s="3"/>
      <c r="G8" s="20"/>
      <c r="H8" s="3"/>
      <c r="I8" s="3"/>
      <c r="J8" s="3"/>
      <c r="K8" s="3"/>
      <c r="L8" s="3"/>
      <c r="M8" s="3"/>
      <c r="N8" s="3"/>
    </row>
    <row r="9" ht="14.25" customHeight="1">
      <c r="B9" s="2" t="s">
        <v>50</v>
      </c>
    </row>
    <row r="10" ht="16.5" customHeight="1"/>
    <row r="11" ht="16.5" customHeight="1"/>
    <row r="12" ht="16.5" customHeight="1">
      <c r="B12" s="33"/>
    </row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</sheetData>
  <mergeCells count="8">
    <mergeCell ref="B3:B4"/>
    <mergeCell ref="N3:N4"/>
    <mergeCell ref="D4:E4"/>
    <mergeCell ref="F4:G4"/>
    <mergeCell ref="D3:H3"/>
    <mergeCell ref="I4:J4"/>
    <mergeCell ref="K4:L4"/>
    <mergeCell ref="I3:M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  <ignoredErrors>
    <ignoredError sqref="E6:L7 B6:B7 E5:L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23"/>
  <sheetViews>
    <sheetView showGridLines="0" zoomScale="75" zoomScaleNormal="75" workbookViewId="0" topLeftCell="A1">
      <selection activeCell="G11" sqref="G11"/>
    </sheetView>
  </sheetViews>
  <sheetFormatPr defaultColWidth="8.625" defaultRowHeight="12.75"/>
  <cols>
    <col min="1" max="1" width="1.25" style="2" customWidth="1"/>
    <col min="2" max="2" width="19.75390625" style="2" customWidth="1"/>
    <col min="3" max="3" width="0.875" style="2" customWidth="1"/>
    <col min="4" max="4" width="13.875" style="2" customWidth="1"/>
    <col min="5" max="5" width="13.375" style="2" customWidth="1"/>
    <col min="6" max="6" width="13.75390625" style="2" customWidth="1"/>
    <col min="7" max="7" width="14.875" style="2" customWidth="1"/>
    <col min="8" max="8" width="14.00390625" style="2" customWidth="1"/>
    <col min="9" max="9" width="12.75390625" style="2" customWidth="1"/>
    <col min="10" max="12" width="13.75390625" style="2" customWidth="1"/>
    <col min="13" max="16384" width="8.625" style="2" customWidth="1"/>
  </cols>
  <sheetData>
    <row r="1" spans="1:12" ht="16.5" customHeight="1" thickBot="1">
      <c r="A1" s="3"/>
      <c r="B1" s="3" t="s">
        <v>68</v>
      </c>
      <c r="C1" s="3"/>
      <c r="D1" s="3"/>
      <c r="E1" s="3"/>
      <c r="F1" s="3"/>
      <c r="G1" s="3"/>
      <c r="H1" s="3"/>
      <c r="I1" s="3"/>
      <c r="J1" s="3"/>
      <c r="K1" s="3" t="s">
        <v>72</v>
      </c>
      <c r="L1" s="3"/>
    </row>
    <row r="2" spans="1:12" ht="16.5" customHeight="1">
      <c r="A2" s="82" t="s">
        <v>5</v>
      </c>
      <c r="B2" s="82"/>
      <c r="C2" s="83"/>
      <c r="D2" s="77" t="s">
        <v>0</v>
      </c>
      <c r="E2" s="78"/>
      <c r="F2" s="79"/>
      <c r="G2" s="77" t="s">
        <v>1</v>
      </c>
      <c r="H2" s="80"/>
      <c r="I2" s="81"/>
      <c r="J2" s="77" t="s">
        <v>2</v>
      </c>
      <c r="K2" s="80"/>
      <c r="L2" s="80"/>
    </row>
    <row r="3" spans="1:12" ht="33" customHeight="1">
      <c r="A3" s="84"/>
      <c r="B3" s="84"/>
      <c r="C3" s="85"/>
      <c r="D3" s="10" t="s">
        <v>7</v>
      </c>
      <c r="E3" s="13" t="s">
        <v>10</v>
      </c>
      <c r="F3" s="13" t="s">
        <v>11</v>
      </c>
      <c r="G3" s="13" t="s">
        <v>7</v>
      </c>
      <c r="H3" s="13" t="s">
        <v>10</v>
      </c>
      <c r="I3" s="13" t="s">
        <v>11</v>
      </c>
      <c r="J3" s="13" t="s">
        <v>7</v>
      </c>
      <c r="K3" s="13" t="s">
        <v>10</v>
      </c>
      <c r="L3" s="26" t="s">
        <v>11</v>
      </c>
    </row>
    <row r="4" spans="1:12" ht="33" customHeight="1">
      <c r="A4" s="34"/>
      <c r="B4" s="46" t="s">
        <v>69</v>
      </c>
      <c r="C4" s="5"/>
      <c r="D4" s="15">
        <v>5046988</v>
      </c>
      <c r="E4" s="15">
        <v>2708684</v>
      </c>
      <c r="F4" s="15">
        <v>2338304</v>
      </c>
      <c r="G4" s="17" t="s">
        <v>17</v>
      </c>
      <c r="H4" s="17" t="s">
        <v>17</v>
      </c>
      <c r="I4" s="17" t="s">
        <v>17</v>
      </c>
      <c r="J4" s="15">
        <v>63091731</v>
      </c>
      <c r="K4" s="15">
        <v>37065285</v>
      </c>
      <c r="L4" s="15">
        <v>26026446</v>
      </c>
    </row>
    <row r="5" spans="2:12" ht="16.5" customHeight="1">
      <c r="B5" s="21" t="s">
        <v>70</v>
      </c>
      <c r="C5" s="5"/>
      <c r="D5" s="15">
        <v>4993276</v>
      </c>
      <c r="E5" s="15">
        <v>2683990</v>
      </c>
      <c r="F5" s="15">
        <v>2309286</v>
      </c>
      <c r="G5" s="17" t="s">
        <v>17</v>
      </c>
      <c r="H5" s="17" t="s">
        <v>17</v>
      </c>
      <c r="I5" s="17" t="s">
        <v>17</v>
      </c>
      <c r="J5" s="15">
        <v>60962089</v>
      </c>
      <c r="K5" s="15">
        <v>35795134</v>
      </c>
      <c r="L5" s="15">
        <v>25166955</v>
      </c>
    </row>
    <row r="6" spans="2:12" ht="33" customHeight="1">
      <c r="B6" s="21" t="s">
        <v>71</v>
      </c>
      <c r="C6" s="5"/>
      <c r="D6" s="15">
        <f>SUM(E6:F6)</f>
        <v>4919750</v>
      </c>
      <c r="E6" s="15">
        <f>SUM(E8:E12,E14:E23)</f>
        <v>2659868</v>
      </c>
      <c r="F6" s="15">
        <f>SUM(F8:F12,F14:F23)</f>
        <v>2259882</v>
      </c>
      <c r="G6" s="36" t="s">
        <v>58</v>
      </c>
      <c r="H6" s="36" t="s">
        <v>58</v>
      </c>
      <c r="I6" s="36" t="s">
        <v>58</v>
      </c>
      <c r="J6" s="15">
        <f>SUM(K6:L6)</f>
        <v>59917054</v>
      </c>
      <c r="K6" s="15">
        <f>SUM(K8:K12,K14:K23)</f>
        <v>35104768</v>
      </c>
      <c r="L6" s="15">
        <v>24812286</v>
      </c>
    </row>
    <row r="7" spans="1:12" ht="33" customHeight="1">
      <c r="A7" s="34" t="s">
        <v>18</v>
      </c>
      <c r="B7" s="35"/>
      <c r="C7" s="5"/>
      <c r="D7" s="15">
        <f>SUM(D8:D12)</f>
        <v>4775709</v>
      </c>
      <c r="E7" s="15">
        <f>SUM(E8:E12)</f>
        <v>2563877</v>
      </c>
      <c r="F7" s="15">
        <f>SUM(F8:F12)</f>
        <v>2211832</v>
      </c>
      <c r="G7" s="37">
        <f>SUM(H7:I7)</f>
        <v>10707786</v>
      </c>
      <c r="H7" s="15">
        <v>5751348</v>
      </c>
      <c r="I7" s="15">
        <v>4956438</v>
      </c>
      <c r="J7" s="16">
        <v>53242522</v>
      </c>
      <c r="K7" s="16">
        <f>SUM(K8:K12)</f>
        <v>30496229</v>
      </c>
      <c r="L7" s="16">
        <v>22746293</v>
      </c>
    </row>
    <row r="8" spans="2:12" ht="16.5" customHeight="1">
      <c r="B8" s="14" t="s">
        <v>19</v>
      </c>
      <c r="C8" s="5"/>
      <c r="D8" s="15">
        <f>SUM(E8:F8)</f>
        <v>2875727</v>
      </c>
      <c r="E8" s="16">
        <v>1536072</v>
      </c>
      <c r="F8" s="16">
        <v>1339655</v>
      </c>
      <c r="G8" s="37">
        <f>SUM(H8:I8)</f>
        <v>6425800</v>
      </c>
      <c r="H8" s="16">
        <v>3439668</v>
      </c>
      <c r="I8" s="37">
        <v>2986132</v>
      </c>
      <c r="J8" s="16">
        <f>SUM(K8:L8)</f>
        <v>39363267</v>
      </c>
      <c r="K8" s="16">
        <v>21859934</v>
      </c>
      <c r="L8" s="16">
        <v>17503333</v>
      </c>
    </row>
    <row r="9" spans="2:12" ht="16.5" customHeight="1">
      <c r="B9" s="14" t="s">
        <v>21</v>
      </c>
      <c r="C9" s="5"/>
      <c r="D9" s="15">
        <f>SUM(E9:F9)</f>
        <v>626711</v>
      </c>
      <c r="E9" s="16">
        <v>343702</v>
      </c>
      <c r="F9" s="16">
        <v>283009</v>
      </c>
      <c r="G9" s="37">
        <f>SUM(H9:I9)</f>
        <v>1576337</v>
      </c>
      <c r="H9" s="16">
        <v>914702</v>
      </c>
      <c r="I9" s="37">
        <v>661635</v>
      </c>
      <c r="J9" s="16">
        <f>SUM(K9:L9)</f>
        <v>7479769</v>
      </c>
      <c r="K9" s="16">
        <v>4905482</v>
      </c>
      <c r="L9" s="16">
        <v>2574287</v>
      </c>
    </row>
    <row r="10" spans="2:12" ht="16.5" customHeight="1">
      <c r="B10" s="14" t="s">
        <v>23</v>
      </c>
      <c r="C10" s="5"/>
      <c r="D10" s="15">
        <f>SUM(E10:F10)</f>
        <v>1209903</v>
      </c>
      <c r="E10" s="16">
        <v>653698</v>
      </c>
      <c r="F10" s="16">
        <v>556205</v>
      </c>
      <c r="G10" s="38">
        <v>-1880201</v>
      </c>
      <c r="H10" s="38">
        <v>-1010499</v>
      </c>
      <c r="I10" s="39">
        <v>-869702</v>
      </c>
      <c r="J10" s="16">
        <f>SUM(K10:L10)</f>
        <v>5278017</v>
      </c>
      <c r="K10" s="16">
        <v>3207903</v>
      </c>
      <c r="L10" s="16">
        <v>2070114</v>
      </c>
    </row>
    <row r="11" spans="2:12" ht="16.5" customHeight="1">
      <c r="B11" s="40" t="s">
        <v>26</v>
      </c>
      <c r="C11" s="5"/>
      <c r="D11" s="15">
        <f>SUM(E11:F11)</f>
        <v>63023</v>
      </c>
      <c r="E11" s="16">
        <v>30359</v>
      </c>
      <c r="F11" s="16">
        <v>32664</v>
      </c>
      <c r="G11" s="37">
        <f>SUM(H11:I11)</f>
        <v>823060</v>
      </c>
      <c r="H11" s="16">
        <v>386074</v>
      </c>
      <c r="I11" s="37">
        <v>436986</v>
      </c>
      <c r="J11" s="16">
        <f>SUM(K11:L11)</f>
        <v>1105536</v>
      </c>
      <c r="K11" s="16">
        <v>519905</v>
      </c>
      <c r="L11" s="16">
        <v>585631</v>
      </c>
    </row>
    <row r="12" spans="2:12" ht="16.5" customHeight="1">
      <c r="B12" s="14" t="s">
        <v>28</v>
      </c>
      <c r="C12" s="5"/>
      <c r="D12" s="15">
        <f>SUM(E12:F12)</f>
        <v>345</v>
      </c>
      <c r="E12" s="2">
        <v>46</v>
      </c>
      <c r="F12" s="2">
        <v>299</v>
      </c>
      <c r="G12" s="37">
        <f>SUM(H12:I12)</f>
        <v>2388</v>
      </c>
      <c r="H12" s="17">
        <v>405</v>
      </c>
      <c r="I12" s="37">
        <v>1983</v>
      </c>
      <c r="J12" s="16">
        <f>SUM(K12:L12)</f>
        <v>15932</v>
      </c>
      <c r="K12" s="41">
        <v>3005</v>
      </c>
      <c r="L12" s="41">
        <v>12927</v>
      </c>
    </row>
    <row r="13" spans="1:12" ht="49.5" customHeight="1">
      <c r="A13" s="34" t="s">
        <v>29</v>
      </c>
      <c r="B13" s="35"/>
      <c r="C13" s="5"/>
      <c r="D13" s="15">
        <f>SUM(D14:D23)</f>
        <v>144041</v>
      </c>
      <c r="E13" s="15">
        <f>SUM(E14:E23)</f>
        <v>95991</v>
      </c>
      <c r="F13" s="15">
        <f>SUM(F14:F23)</f>
        <v>48050</v>
      </c>
      <c r="G13" s="37">
        <f>SUM(H13:I13)</f>
        <v>625461</v>
      </c>
      <c r="H13" s="37">
        <f>SUM(H14:H23)</f>
        <v>625461</v>
      </c>
      <c r="I13" s="17">
        <f>SUM(I14:I23)</f>
        <v>0</v>
      </c>
      <c r="J13" s="16">
        <f>SUM(J14:J23)</f>
        <v>6674532</v>
      </c>
      <c r="K13" s="16">
        <f>SUM(K14:K23)</f>
        <v>4608539</v>
      </c>
      <c r="L13" s="16">
        <f>SUM(L14:L23)</f>
        <v>2065993</v>
      </c>
    </row>
    <row r="14" spans="2:12" ht="16.5" customHeight="1">
      <c r="B14" s="14" t="s">
        <v>22</v>
      </c>
      <c r="C14" s="5"/>
      <c r="D14" s="42">
        <v>0</v>
      </c>
      <c r="E14" s="17">
        <f>SUM(F14:G14)</f>
        <v>0</v>
      </c>
      <c r="F14" s="17">
        <f>SUM(G14:H14)</f>
        <v>0</v>
      </c>
      <c r="G14" s="17">
        <f>SUM(H14:I14)</f>
        <v>0</v>
      </c>
      <c r="H14" s="17">
        <v>0</v>
      </c>
      <c r="I14" s="17">
        <v>0</v>
      </c>
      <c r="J14" s="41">
        <f aca="true" t="shared" si="0" ref="J14:J23">SUM(K14:L14)</f>
        <v>0</v>
      </c>
      <c r="K14" s="17">
        <v>0</v>
      </c>
      <c r="L14" s="17">
        <v>0</v>
      </c>
    </row>
    <row r="15" spans="2:12" ht="16.5" customHeight="1">
      <c r="B15" s="14" t="s">
        <v>20</v>
      </c>
      <c r="C15" s="5"/>
      <c r="D15" s="42">
        <f>SUM(E15:F15)</f>
        <v>102901</v>
      </c>
      <c r="E15" s="16">
        <v>68129</v>
      </c>
      <c r="F15" s="16">
        <v>34772</v>
      </c>
      <c r="G15" s="17" t="s">
        <v>57</v>
      </c>
      <c r="H15" s="17" t="s">
        <v>57</v>
      </c>
      <c r="I15" s="17" t="s">
        <v>57</v>
      </c>
      <c r="J15" s="41">
        <f t="shared" si="0"/>
        <v>644968</v>
      </c>
      <c r="K15" s="16">
        <v>437383</v>
      </c>
      <c r="L15" s="16">
        <v>207585</v>
      </c>
    </row>
    <row r="16" spans="2:12" ht="16.5" customHeight="1">
      <c r="B16" s="14" t="s">
        <v>24</v>
      </c>
      <c r="C16" s="5"/>
      <c r="D16" s="42">
        <f>SUM(E16:F16)</f>
        <v>11</v>
      </c>
      <c r="E16" s="2">
        <v>5</v>
      </c>
      <c r="F16" s="2">
        <v>6</v>
      </c>
      <c r="G16" s="17" t="s">
        <v>57</v>
      </c>
      <c r="H16" s="17" t="s">
        <v>57</v>
      </c>
      <c r="I16" s="17" t="s">
        <v>57</v>
      </c>
      <c r="J16" s="41">
        <f t="shared" si="0"/>
        <v>322</v>
      </c>
      <c r="K16" s="2">
        <v>113</v>
      </c>
      <c r="L16" s="2">
        <v>209</v>
      </c>
    </row>
    <row r="17" spans="2:12" ht="16.5" customHeight="1">
      <c r="B17" s="14" t="s">
        <v>30</v>
      </c>
      <c r="C17" s="5"/>
      <c r="D17" s="42">
        <f>SUM(E17:F17)</f>
        <v>13687</v>
      </c>
      <c r="E17" s="16">
        <v>13687</v>
      </c>
      <c r="F17" s="17" t="s">
        <v>79</v>
      </c>
      <c r="G17" s="37">
        <f>SUM(H17:I17)</f>
        <v>443054</v>
      </c>
      <c r="H17" s="43">
        <v>443054</v>
      </c>
      <c r="I17" s="17" t="s">
        <v>57</v>
      </c>
      <c r="J17" s="41">
        <f t="shared" si="0"/>
        <v>2022775</v>
      </c>
      <c r="K17" s="16">
        <v>2022775</v>
      </c>
      <c r="L17" s="17" t="s">
        <v>79</v>
      </c>
    </row>
    <row r="18" spans="2:12" ht="16.5" customHeight="1">
      <c r="B18" s="14" t="s">
        <v>31</v>
      </c>
      <c r="C18" s="5"/>
      <c r="D18" s="42">
        <f>SUM(E18:F18)</f>
        <v>1914</v>
      </c>
      <c r="E18" s="2">
        <v>557</v>
      </c>
      <c r="F18" s="16">
        <v>1357</v>
      </c>
      <c r="G18" s="17" t="s">
        <v>57</v>
      </c>
      <c r="H18" s="17" t="s">
        <v>57</v>
      </c>
      <c r="I18" s="17" t="s">
        <v>57</v>
      </c>
      <c r="J18" s="41">
        <f t="shared" si="0"/>
        <v>288026</v>
      </c>
      <c r="K18" s="16">
        <v>152396</v>
      </c>
      <c r="L18" s="16">
        <v>135630</v>
      </c>
    </row>
    <row r="19" spans="2:12" ht="16.5" customHeight="1">
      <c r="B19" s="14" t="s">
        <v>32</v>
      </c>
      <c r="C19" s="5"/>
      <c r="D19" s="91" t="s">
        <v>79</v>
      </c>
      <c r="E19" s="37" t="s">
        <v>79</v>
      </c>
      <c r="F19" s="37" t="s">
        <v>79</v>
      </c>
      <c r="G19" s="17" t="s">
        <v>57</v>
      </c>
      <c r="H19" s="17" t="s">
        <v>57</v>
      </c>
      <c r="I19" s="17" t="s">
        <v>57</v>
      </c>
      <c r="J19" s="37" t="s">
        <v>79</v>
      </c>
      <c r="K19" s="37" t="s">
        <v>79</v>
      </c>
      <c r="L19" s="37" t="s">
        <v>79</v>
      </c>
    </row>
    <row r="20" spans="2:12" ht="16.5" customHeight="1">
      <c r="B20" s="14" t="s">
        <v>33</v>
      </c>
      <c r="C20" s="5"/>
      <c r="D20" s="42">
        <f>SUM(E20:F20)</f>
        <v>2084</v>
      </c>
      <c r="E20" s="16">
        <v>2084</v>
      </c>
      <c r="F20" s="17" t="s">
        <v>52</v>
      </c>
      <c r="G20" s="37">
        <f>SUM(H20:I20)</f>
        <v>182407</v>
      </c>
      <c r="H20" s="16">
        <v>182407</v>
      </c>
      <c r="I20" s="17" t="s">
        <v>57</v>
      </c>
      <c r="J20" s="41">
        <f t="shared" si="0"/>
        <v>679284</v>
      </c>
      <c r="K20" s="16">
        <v>679284</v>
      </c>
      <c r="L20" s="17" t="s">
        <v>79</v>
      </c>
    </row>
    <row r="21" spans="2:12" ht="16.5" customHeight="1">
      <c r="B21" s="14" t="s">
        <v>34</v>
      </c>
      <c r="C21" s="5"/>
      <c r="D21" s="91" t="s">
        <v>79</v>
      </c>
      <c r="E21" s="17" t="s">
        <v>52</v>
      </c>
      <c r="F21" s="37" t="s">
        <v>52</v>
      </c>
      <c r="G21" s="17" t="s">
        <v>57</v>
      </c>
      <c r="H21" s="17" t="s">
        <v>57</v>
      </c>
      <c r="I21" s="17" t="s">
        <v>57</v>
      </c>
      <c r="J21" s="17" t="s">
        <v>79</v>
      </c>
      <c r="K21" s="17" t="s">
        <v>79</v>
      </c>
      <c r="L21" s="37" t="s">
        <v>79</v>
      </c>
    </row>
    <row r="22" spans="2:12" ht="16.5" customHeight="1">
      <c r="B22" s="14" t="s">
        <v>35</v>
      </c>
      <c r="C22" s="5"/>
      <c r="D22" s="42">
        <f>SUM(E22:F22)</f>
        <v>17205</v>
      </c>
      <c r="E22" s="16">
        <v>9329</v>
      </c>
      <c r="F22" s="16">
        <v>7876</v>
      </c>
      <c r="G22" s="17" t="s">
        <v>57</v>
      </c>
      <c r="H22" s="17" t="s">
        <v>57</v>
      </c>
      <c r="I22" s="17" t="s">
        <v>57</v>
      </c>
      <c r="J22" s="41">
        <f t="shared" si="0"/>
        <v>1167457</v>
      </c>
      <c r="K22" s="16">
        <v>656588</v>
      </c>
      <c r="L22" s="16">
        <v>510869</v>
      </c>
    </row>
    <row r="23" spans="1:12" ht="16.5" customHeight="1" thickBot="1">
      <c r="A23" s="3"/>
      <c r="B23" s="44" t="s">
        <v>36</v>
      </c>
      <c r="C23" s="18"/>
      <c r="D23" s="45">
        <f>SUM(E23:F23)</f>
        <v>6239</v>
      </c>
      <c r="E23" s="45">
        <v>2200</v>
      </c>
      <c r="F23" s="19">
        <v>4039</v>
      </c>
      <c r="G23" s="20" t="s">
        <v>57</v>
      </c>
      <c r="H23" s="20" t="s">
        <v>57</v>
      </c>
      <c r="I23" s="20" t="s">
        <v>57</v>
      </c>
      <c r="J23" s="45">
        <f t="shared" si="0"/>
        <v>1871700</v>
      </c>
      <c r="K23" s="19">
        <v>660000</v>
      </c>
      <c r="L23" s="19">
        <v>1211700</v>
      </c>
    </row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</sheetData>
  <mergeCells count="4">
    <mergeCell ref="D2:F2"/>
    <mergeCell ref="G2:I2"/>
    <mergeCell ref="J2:L2"/>
    <mergeCell ref="A2:C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  <ignoredErrors>
    <ignoredError sqref="B5:B6" numberStoredAsText="1"/>
    <ignoredError sqref="D7:D9 G13 J8:J13" formula="1"/>
    <ignoredError sqref="D10" formula="1" formulaRange="1"/>
    <ignoredError sqref="G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N15"/>
  <sheetViews>
    <sheetView showGridLines="0" zoomScale="75" zoomScaleNormal="75" workbookViewId="0" topLeftCell="A1">
      <selection activeCell="J5" sqref="J5:J6"/>
    </sheetView>
  </sheetViews>
  <sheetFormatPr defaultColWidth="8.625" defaultRowHeight="12.75"/>
  <cols>
    <col min="1" max="1" width="0.875" style="2" customWidth="1"/>
    <col min="2" max="2" width="17.375" style="2" customWidth="1"/>
    <col min="3" max="3" width="0.875" style="2" customWidth="1"/>
    <col min="4" max="7" width="15.375" style="2" customWidth="1"/>
    <col min="8" max="9" width="0.875" style="2" customWidth="1"/>
    <col min="10" max="10" width="14.375" style="2" customWidth="1"/>
    <col min="11" max="11" width="0.875" style="2" customWidth="1"/>
    <col min="12" max="14" width="15.375" style="2" customWidth="1"/>
    <col min="15" max="15" width="7.25390625" style="2" customWidth="1"/>
    <col min="16" max="16384" width="8.625" style="2" customWidth="1"/>
  </cols>
  <sheetData>
    <row r="1" spans="1:14" ht="16.5" customHeight="1" thickBot="1">
      <c r="A1" s="3"/>
      <c r="B1" s="3" t="s">
        <v>74</v>
      </c>
      <c r="C1" s="3"/>
      <c r="D1" s="3"/>
      <c r="E1" s="3"/>
      <c r="F1" s="3"/>
      <c r="G1" s="3"/>
      <c r="H1" s="3"/>
      <c r="I1" s="3"/>
      <c r="J1" s="3"/>
      <c r="K1" s="3"/>
      <c r="L1" s="3"/>
      <c r="M1" s="4" t="s">
        <v>73</v>
      </c>
      <c r="N1" s="4"/>
    </row>
    <row r="2" spans="1:14" ht="16.5" customHeight="1">
      <c r="A2" s="82" t="s">
        <v>6</v>
      </c>
      <c r="B2" s="82"/>
      <c r="C2" s="83"/>
      <c r="D2" s="87" t="s">
        <v>3</v>
      </c>
      <c r="E2" s="88"/>
      <c r="F2" s="88"/>
      <c r="G2" s="88"/>
      <c r="H2" s="47"/>
      <c r="I2" s="58" t="s">
        <v>6</v>
      </c>
      <c r="J2" s="82"/>
      <c r="K2" s="83"/>
      <c r="L2" s="87" t="s">
        <v>4</v>
      </c>
      <c r="M2" s="88"/>
      <c r="N2" s="88"/>
    </row>
    <row r="3" spans="1:14" ht="33" customHeight="1">
      <c r="A3" s="84"/>
      <c r="B3" s="84"/>
      <c r="C3" s="85"/>
      <c r="D3" s="13" t="s">
        <v>12</v>
      </c>
      <c r="E3" s="13" t="s">
        <v>13</v>
      </c>
      <c r="F3" s="9" t="s">
        <v>14</v>
      </c>
      <c r="G3" s="89" t="s">
        <v>15</v>
      </c>
      <c r="H3" s="90"/>
      <c r="I3" s="86"/>
      <c r="J3" s="84"/>
      <c r="K3" s="85"/>
      <c r="L3" s="13" t="s">
        <v>12</v>
      </c>
      <c r="M3" s="13" t="s">
        <v>13</v>
      </c>
      <c r="N3" s="26" t="s">
        <v>16</v>
      </c>
    </row>
    <row r="4" spans="2:14" ht="33" customHeight="1">
      <c r="B4" s="14" t="s">
        <v>76</v>
      </c>
      <c r="C4" s="5"/>
      <c r="D4" s="15">
        <v>822971</v>
      </c>
      <c r="E4" s="17" t="s">
        <v>17</v>
      </c>
      <c r="F4" s="17" t="s">
        <v>17</v>
      </c>
      <c r="G4" s="16">
        <v>28187027</v>
      </c>
      <c r="H4" s="16"/>
      <c r="I4" s="48"/>
      <c r="J4" s="14" t="s">
        <v>76</v>
      </c>
      <c r="K4" s="5"/>
      <c r="L4" s="15">
        <v>12564</v>
      </c>
      <c r="M4" s="17" t="s">
        <v>17</v>
      </c>
      <c r="N4" s="16">
        <v>172702</v>
      </c>
    </row>
    <row r="5" spans="2:14" ht="16.5" customHeight="1">
      <c r="B5" s="21" t="s">
        <v>77</v>
      </c>
      <c r="C5" s="5"/>
      <c r="D5" s="15">
        <v>868126</v>
      </c>
      <c r="E5" s="17" t="s">
        <v>17</v>
      </c>
      <c r="F5" s="17" t="s">
        <v>17</v>
      </c>
      <c r="G5" s="16">
        <v>29357456</v>
      </c>
      <c r="H5" s="16"/>
      <c r="I5" s="48"/>
      <c r="J5" s="21" t="s">
        <v>85</v>
      </c>
      <c r="K5" s="5"/>
      <c r="L5" s="15">
        <v>12474</v>
      </c>
      <c r="M5" s="17" t="s">
        <v>17</v>
      </c>
      <c r="N5" s="16">
        <v>165927</v>
      </c>
    </row>
    <row r="6" spans="2:14" ht="33" customHeight="1">
      <c r="B6" s="21" t="s">
        <v>78</v>
      </c>
      <c r="C6" s="5"/>
      <c r="D6" s="15">
        <f>SUM(D7:D12)</f>
        <v>868144</v>
      </c>
      <c r="E6" s="17" t="s">
        <v>17</v>
      </c>
      <c r="F6" s="17" t="s">
        <v>17</v>
      </c>
      <c r="G6" s="15">
        <f>SUM(G7:G12)</f>
        <v>25077999</v>
      </c>
      <c r="H6" s="15"/>
      <c r="I6" s="48"/>
      <c r="J6" s="21" t="s">
        <v>86</v>
      </c>
      <c r="K6" s="5"/>
      <c r="L6" s="15">
        <f>SUM(L7:L9)</f>
        <v>12450</v>
      </c>
      <c r="M6" s="17" t="s">
        <v>17</v>
      </c>
      <c r="N6" s="15">
        <f>SUM(N7:N9)</f>
        <v>166589</v>
      </c>
    </row>
    <row r="7" spans="2:14" ht="33" customHeight="1">
      <c r="B7" s="49" t="s">
        <v>19</v>
      </c>
      <c r="C7" s="5"/>
      <c r="D7" s="15">
        <v>542476</v>
      </c>
      <c r="E7" s="37">
        <v>2215181</v>
      </c>
      <c r="F7" s="37">
        <v>1676927</v>
      </c>
      <c r="G7" s="16">
        <v>20414715</v>
      </c>
      <c r="H7" s="16"/>
      <c r="I7" s="48"/>
      <c r="J7" s="49" t="s">
        <v>20</v>
      </c>
      <c r="K7" s="5"/>
      <c r="L7" s="15">
        <v>12449</v>
      </c>
      <c r="M7" s="17" t="s">
        <v>79</v>
      </c>
      <c r="N7" s="16">
        <v>166549</v>
      </c>
    </row>
    <row r="8" spans="2:14" ht="16.5" customHeight="1">
      <c r="B8" s="49" t="s">
        <v>21</v>
      </c>
      <c r="C8" s="5"/>
      <c r="D8" s="15">
        <v>38935</v>
      </c>
      <c r="E8" s="37">
        <v>110984</v>
      </c>
      <c r="F8" s="37">
        <v>56322</v>
      </c>
      <c r="G8" s="16">
        <v>860919</v>
      </c>
      <c r="H8" s="16"/>
      <c r="I8" s="48"/>
      <c r="J8" s="49" t="s">
        <v>22</v>
      </c>
      <c r="K8" s="5"/>
      <c r="L8" s="6">
        <v>0</v>
      </c>
      <c r="M8" s="17">
        <v>0</v>
      </c>
      <c r="N8" s="16">
        <v>0</v>
      </c>
    </row>
    <row r="9" spans="2:14" ht="16.5" customHeight="1">
      <c r="B9" s="49" t="s">
        <v>23</v>
      </c>
      <c r="C9" s="5"/>
      <c r="D9" s="15">
        <v>251756</v>
      </c>
      <c r="E9" s="39">
        <v>-500579</v>
      </c>
      <c r="F9" s="37">
        <v>94838</v>
      </c>
      <c r="G9" s="16">
        <v>2801698</v>
      </c>
      <c r="H9" s="16"/>
      <c r="I9" s="48"/>
      <c r="J9" s="49" t="s">
        <v>24</v>
      </c>
      <c r="K9" s="5"/>
      <c r="L9" s="6">
        <v>1</v>
      </c>
      <c r="M9" s="17" t="s">
        <v>79</v>
      </c>
      <c r="N9" s="2">
        <v>40</v>
      </c>
    </row>
    <row r="10" spans="1:14" ht="16.5" customHeight="1">
      <c r="A10" s="6"/>
      <c r="B10" s="49" t="s">
        <v>25</v>
      </c>
      <c r="C10" s="5"/>
      <c r="D10" s="15">
        <v>169</v>
      </c>
      <c r="E10" s="37">
        <v>2608</v>
      </c>
      <c r="F10" s="37" t="s">
        <v>52</v>
      </c>
      <c r="G10" s="15">
        <v>23303</v>
      </c>
      <c r="H10" s="15"/>
      <c r="I10" s="48"/>
      <c r="J10" s="6"/>
      <c r="K10" s="5"/>
      <c r="L10" s="6"/>
      <c r="M10" s="6"/>
      <c r="N10" s="6"/>
    </row>
    <row r="11" spans="2:11" ht="16.5" customHeight="1">
      <c r="B11" s="14" t="s">
        <v>27</v>
      </c>
      <c r="C11" s="5"/>
      <c r="D11" s="41">
        <v>34409</v>
      </c>
      <c r="E11" s="37">
        <v>695173</v>
      </c>
      <c r="F11" s="37">
        <v>529486</v>
      </c>
      <c r="G11" s="41">
        <v>955254</v>
      </c>
      <c r="H11" s="41"/>
      <c r="I11" s="48"/>
      <c r="K11" s="5"/>
    </row>
    <row r="12" spans="2:14" ht="16.5" customHeight="1" thickBot="1">
      <c r="B12" s="44" t="s">
        <v>28</v>
      </c>
      <c r="C12" s="18"/>
      <c r="D12" s="45">
        <v>399</v>
      </c>
      <c r="E12" s="50">
        <v>2388</v>
      </c>
      <c r="F12" s="50">
        <v>669</v>
      </c>
      <c r="G12" s="45">
        <v>22110</v>
      </c>
      <c r="H12" s="45"/>
      <c r="I12" s="51"/>
      <c r="J12" s="3"/>
      <c r="K12" s="18"/>
      <c r="L12" s="3"/>
      <c r="M12" s="3"/>
      <c r="N12" s="3"/>
    </row>
    <row r="13" ht="14.25" customHeight="1">
      <c r="B13" s="2" t="s">
        <v>80</v>
      </c>
    </row>
    <row r="14" ht="14.25" customHeight="1">
      <c r="B14" s="2" t="s">
        <v>81</v>
      </c>
    </row>
    <row r="15" ht="14.25" customHeight="1">
      <c r="B15" s="2" t="s">
        <v>75</v>
      </c>
    </row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</sheetData>
  <mergeCells count="5">
    <mergeCell ref="A2:C3"/>
    <mergeCell ref="I2:K3"/>
    <mergeCell ref="L2:N2"/>
    <mergeCell ref="D2:G2"/>
    <mergeCell ref="G3:H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  <ignoredErrors>
    <ignoredError sqref="B5:B6 J5:J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2002-03-05T04:07:11Z</cp:lastPrinted>
  <dcterms:modified xsi:type="dcterms:W3CDTF">2002-07-03T03:01:13Z</dcterms:modified>
  <cp:category/>
  <cp:version/>
  <cp:contentType/>
  <cp:contentStatus/>
</cp:coreProperties>
</file>