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2" activeTab="3"/>
  </bookViews>
  <sheets>
    <sheet name="(1)保険の適用" sheetId="1" r:id="rId1"/>
    <sheet name="(2)収納状況" sheetId="2" r:id="rId2"/>
    <sheet name="(3)収支状況" sheetId="3" r:id="rId3"/>
    <sheet name="(4)保険給付状況" sheetId="4" r:id="rId4"/>
  </sheets>
  <definedNames>
    <definedName name="_xlnm.Print_Area" localSheetId="0">'(1)保険の適用'!$A$1:$K$41</definedName>
    <definedName name="_xlnm.Print_Area" localSheetId="1">'(2)収納状況'!$A$1:$I$38</definedName>
    <definedName name="_xlnm.Print_Area" localSheetId="2">'(3)収支状況'!$A$1:$I$28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<sst xmlns="http://schemas.openxmlformats.org/spreadsheetml/2006/main" count="158" uniqueCount="122">
  <si>
    <t>単位：1000円</t>
  </si>
  <si>
    <t>保         険         料    （ 税 ）</t>
  </si>
  <si>
    <t>収                                  入</t>
  </si>
  <si>
    <t>支                            出</t>
  </si>
  <si>
    <t>年度</t>
  </si>
  <si>
    <t>区分</t>
  </si>
  <si>
    <t>科目</t>
  </si>
  <si>
    <t>金額</t>
  </si>
  <si>
    <t>年度末現在</t>
  </si>
  <si>
    <t>年間平均</t>
  </si>
  <si>
    <t>計</t>
  </si>
  <si>
    <t>専任</t>
  </si>
  <si>
    <t>兼任</t>
  </si>
  <si>
    <t>調定額</t>
  </si>
  <si>
    <t>収納額</t>
  </si>
  <si>
    <t>不納欠損額</t>
  </si>
  <si>
    <t>未収額</t>
  </si>
  <si>
    <t>収納率</t>
  </si>
  <si>
    <t>保険料(税)</t>
  </si>
  <si>
    <t>総務費</t>
  </si>
  <si>
    <t>国庫支出金</t>
  </si>
  <si>
    <t>保険給付費</t>
  </si>
  <si>
    <t>滞納繰越分</t>
  </si>
  <si>
    <t>事    務    費    負    担    金</t>
  </si>
  <si>
    <t>療 養 給 付 費 ・ 療 養 費(一般)</t>
  </si>
  <si>
    <t>療  養  給  付  費  等  負 担 金</t>
  </si>
  <si>
    <t>〃             〃   (退職)</t>
  </si>
  <si>
    <t>普   通   調   整   交   付   金</t>
  </si>
  <si>
    <t>審   査   支   払   手   数   料</t>
  </si>
  <si>
    <t>特   別   調   整   交   付   金</t>
  </si>
  <si>
    <t>高     額     療      養      費</t>
  </si>
  <si>
    <t>出 産 育 児 一 時 金 等 補 助 金</t>
  </si>
  <si>
    <t>特  別  対  策  費  補   助   金</t>
  </si>
  <si>
    <t>育        児        諸        費</t>
  </si>
  <si>
    <t>葬        祭        諸        費</t>
  </si>
  <si>
    <t>そ             の             他</t>
  </si>
  <si>
    <t>都道府県支出金</t>
  </si>
  <si>
    <t>老人保健拠出金</t>
  </si>
  <si>
    <t>共同事業交付金</t>
  </si>
  <si>
    <t>医    療    費    拠    出    金</t>
  </si>
  <si>
    <t>事    務    費    拠    出    金</t>
  </si>
  <si>
    <t>繰入金</t>
  </si>
  <si>
    <t>事    業    費    拠    出    金</t>
  </si>
  <si>
    <t>一        般        会        計</t>
  </si>
  <si>
    <t>基             金             等</t>
  </si>
  <si>
    <t>共同事業拠出金</t>
  </si>
  <si>
    <t>直        診        勘        定</t>
  </si>
  <si>
    <t>保健事業費</t>
  </si>
  <si>
    <t>療養給付費交付金</t>
  </si>
  <si>
    <t>直診勘定繰出金</t>
  </si>
  <si>
    <t>繰越金</t>
  </si>
  <si>
    <t>公債費</t>
  </si>
  <si>
    <t>その他の収入</t>
  </si>
  <si>
    <t>予備費</t>
  </si>
  <si>
    <t>（ 参    考 ）</t>
  </si>
  <si>
    <t>その他の支出</t>
  </si>
  <si>
    <t>基     金     等    保    有    額</t>
  </si>
  <si>
    <t>前年度繰上充用金</t>
  </si>
  <si>
    <t xml:space="preserve"> 保険給付（老人以外）</t>
  </si>
  <si>
    <t>老人医療費支給者</t>
  </si>
  <si>
    <t>費目</t>
  </si>
  <si>
    <t>件数</t>
  </si>
  <si>
    <t>費用額</t>
  </si>
  <si>
    <t>出 産 育 児  給 付</t>
  </si>
  <si>
    <t>葬   祭    給   付</t>
  </si>
  <si>
    <t>療養の給付</t>
  </si>
  <si>
    <t>そ      の      他</t>
  </si>
  <si>
    <t>診      療      費</t>
  </si>
  <si>
    <t>一 般 診療入院</t>
  </si>
  <si>
    <t>一般診療入院外</t>
  </si>
  <si>
    <t>歯  科  診  療</t>
  </si>
  <si>
    <t>薬    剤   支   給</t>
  </si>
  <si>
    <t>食    事   療   養</t>
  </si>
  <si>
    <t>施  設  療  養  費</t>
  </si>
  <si>
    <t>入          所</t>
  </si>
  <si>
    <t>通          所</t>
  </si>
  <si>
    <t>保険者負担分</t>
  </si>
  <si>
    <t>訪    問   看   護</t>
  </si>
  <si>
    <t>一部負担金</t>
  </si>
  <si>
    <t>食事療養（差額）</t>
  </si>
  <si>
    <t>療養費</t>
  </si>
  <si>
    <t>国保優先</t>
  </si>
  <si>
    <t>移送費</t>
  </si>
  <si>
    <t>高額療養費</t>
  </si>
  <si>
    <t>保険者数</t>
  </si>
  <si>
    <t>現年度分</t>
  </si>
  <si>
    <t>移             送             費</t>
  </si>
  <si>
    <t>収      支      差      引      額</t>
  </si>
  <si>
    <t xml:space="preserve">      ２０３        国    民    健    康    保    険</t>
  </si>
  <si>
    <t>資料　県国民健康保険室調</t>
  </si>
  <si>
    <t>その他の保険給付</t>
  </si>
  <si>
    <t>出    産    育    児    諸    費</t>
  </si>
  <si>
    <t xml:space="preserve">        ２０３       国    民    健    康    保    険</t>
  </si>
  <si>
    <t>費用額</t>
  </si>
  <si>
    <t>療養諸費
負   担   額</t>
  </si>
  <si>
    <t>老人医療費
支  給  者</t>
  </si>
  <si>
    <t>保険給付
（老人以外）</t>
  </si>
  <si>
    <t>（平成12年度）</t>
  </si>
  <si>
    <t>平成10年度</t>
  </si>
  <si>
    <t>11</t>
  </si>
  <si>
    <t>12</t>
  </si>
  <si>
    <t>-</t>
  </si>
  <si>
    <t>連合会支出金</t>
  </si>
  <si>
    <t>介護納付金</t>
  </si>
  <si>
    <t>･･･</t>
  </si>
  <si>
    <t>（ 平 成 12 年 度 ）（続）</t>
  </si>
  <si>
    <t>(135,835)</t>
  </si>
  <si>
    <t>-</t>
  </si>
  <si>
    <t>-</t>
  </si>
  <si>
    <t>(188,238)</t>
  </si>
  <si>
    <t>他方優先</t>
  </si>
  <si>
    <t>･･･</t>
  </si>
  <si>
    <t>(1) 保険の適用</t>
  </si>
  <si>
    <t xml:space="preserve">        単位：世帯、人</t>
  </si>
  <si>
    <t>世帯数</t>
  </si>
  <si>
    <t>被保険者数</t>
  </si>
  <si>
    <t xml:space="preserve"> 事務職員数  （年度末現在）</t>
  </si>
  <si>
    <t>(2) 収納状況</t>
  </si>
  <si>
    <t xml:space="preserve">    単位：1000円、％</t>
  </si>
  <si>
    <t>(3) 収支状況</t>
  </si>
  <si>
    <t>(4) 保険給付状況</t>
  </si>
  <si>
    <t xml:space="preserve">         単位：件、1000円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</si>
</sst>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6" fillId="0" borderId="0" xfId="16" applyFont="1" applyFill="1" applyAlignment="1">
      <alignment horizontal="centerContinuous"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/>
    </xf>
    <xf numFmtId="181" fontId="6" fillId="0" borderId="6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/>
    </xf>
    <xf numFmtId="181" fontId="6" fillId="0" borderId="8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6" fillId="0" borderId="0" xfId="16" applyFont="1" applyFill="1" applyAlignment="1" quotePrefix="1">
      <alignment horizontal="center"/>
    </xf>
    <xf numFmtId="181" fontId="6" fillId="0" borderId="1" xfId="16" applyFont="1" applyFill="1" applyBorder="1" applyAlignment="1" quotePrefix="1">
      <alignment horizontal="center"/>
    </xf>
    <xf numFmtId="181" fontId="6" fillId="0" borderId="9" xfId="16" applyFont="1" applyFill="1" applyBorder="1" applyAlignment="1">
      <alignment/>
    </xf>
    <xf numFmtId="0" fontId="7" fillId="0" borderId="0" xfId="0" applyFont="1" applyFill="1" applyAlignment="1">
      <alignment/>
    </xf>
    <xf numFmtId="181" fontId="6" fillId="0" borderId="0" xfId="16" applyFont="1" applyFill="1" applyBorder="1" applyAlignment="1" quotePrefix="1">
      <alignment horizontal="center"/>
    </xf>
    <xf numFmtId="181" fontId="6" fillId="0" borderId="5" xfId="16" applyFont="1" applyFill="1" applyBorder="1" applyAlignment="1">
      <alignment/>
    </xf>
    <xf numFmtId="182" fontId="6" fillId="0" borderId="0" xfId="16" applyNumberFormat="1" applyFont="1" applyFill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Font="1" applyFill="1" applyAlignment="1" quotePrefix="1">
      <alignment horizontal="right"/>
    </xf>
    <xf numFmtId="181" fontId="6" fillId="0" borderId="1" xfId="16" applyFont="1" applyFill="1" applyBorder="1" applyAlignment="1">
      <alignment horizontal="distributed"/>
    </xf>
    <xf numFmtId="182" fontId="6" fillId="0" borderId="1" xfId="16" applyNumberFormat="1" applyFont="1" applyFill="1" applyBorder="1" applyAlignment="1">
      <alignment/>
    </xf>
    <xf numFmtId="181" fontId="6" fillId="0" borderId="10" xfId="16" applyFont="1" applyFill="1" applyBorder="1" applyAlignment="1">
      <alignment/>
    </xf>
    <xf numFmtId="181" fontId="6" fillId="0" borderId="10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 horizontal="centerContinuous"/>
    </xf>
    <xf numFmtId="181" fontId="6" fillId="0" borderId="10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 quotePrefix="1">
      <alignment horizontal="right"/>
    </xf>
    <xf numFmtId="181" fontId="6" fillId="0" borderId="1" xfId="16" applyFont="1" applyFill="1" applyBorder="1" applyAlignment="1">
      <alignment horizontal="right"/>
    </xf>
    <xf numFmtId="181" fontId="6" fillId="0" borderId="12" xfId="16" applyFont="1" applyFill="1" applyBorder="1" applyAlignment="1">
      <alignment/>
    </xf>
    <xf numFmtId="181" fontId="6" fillId="0" borderId="7" xfId="16" applyFont="1" applyFill="1" applyBorder="1" applyAlignment="1">
      <alignment/>
    </xf>
    <xf numFmtId="181" fontId="6" fillId="0" borderId="13" xfId="16" applyFont="1" applyFill="1" applyBorder="1" applyAlignment="1">
      <alignment/>
    </xf>
    <xf numFmtId="181" fontId="6" fillId="0" borderId="14" xfId="16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3" fontId="6" fillId="0" borderId="0" xfId="0" applyNumberFormat="1" applyFont="1" applyFill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86" fontId="6" fillId="0" borderId="0" xfId="0" applyNumberFormat="1" applyFont="1" applyFill="1" applyBorder="1" applyAlignment="1" quotePrefix="1">
      <alignment horizontal="right"/>
    </xf>
    <xf numFmtId="186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6" fillId="0" borderId="1" xfId="0" applyFont="1" applyFill="1" applyBorder="1" applyAlignment="1">
      <alignment horizontal="distributed"/>
    </xf>
    <xf numFmtId="0" fontId="6" fillId="0" borderId="9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18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 quotePrefix="1">
      <alignment horizontal="right"/>
    </xf>
    <xf numFmtId="0" fontId="6" fillId="0" borderId="2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181" fontId="6" fillId="0" borderId="19" xfId="16" applyFont="1" applyFill="1" applyBorder="1" applyAlignment="1">
      <alignment horizontal="distributed" vertical="center"/>
    </xf>
    <xf numFmtId="181" fontId="6" fillId="0" borderId="20" xfId="16" applyFont="1" applyFill="1" applyBorder="1" applyAlignment="1">
      <alignment horizontal="distributed" vertical="center"/>
    </xf>
    <xf numFmtId="181" fontId="6" fillId="0" borderId="21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6" fillId="0" borderId="22" xfId="16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6" fillId="0" borderId="19" xfId="16" applyFont="1" applyFill="1" applyBorder="1" applyAlignment="1">
      <alignment horizontal="center" vertical="center"/>
    </xf>
    <xf numFmtId="181" fontId="6" fillId="0" borderId="21" xfId="16" applyFont="1" applyFill="1" applyBorder="1" applyAlignment="1">
      <alignment horizontal="center"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75" zoomScaleNormal="75" workbookViewId="0" topLeftCell="A1">
      <selection activeCell="I21" sqref="I21"/>
    </sheetView>
  </sheetViews>
  <sheetFormatPr defaultColWidth="8.625" defaultRowHeight="12.75"/>
  <cols>
    <col min="1" max="1" width="0.875" style="1" customWidth="1"/>
    <col min="2" max="2" width="23.375" style="1" customWidth="1"/>
    <col min="3" max="3" width="0.875" style="1" customWidth="1"/>
    <col min="4" max="5" width="15.75390625" style="1" customWidth="1"/>
    <col min="6" max="8" width="15.875" style="1" customWidth="1"/>
    <col min="9" max="11" width="15.75390625" style="1" customWidth="1"/>
    <col min="12" max="16384" width="8.625" style="1" customWidth="1"/>
  </cols>
  <sheetData>
    <row r="1" spans="2:10" ht="24">
      <c r="B1" s="2" t="s">
        <v>88</v>
      </c>
      <c r="J1" s="3" t="s">
        <v>97</v>
      </c>
    </row>
    <row r="2" spans="1:11" ht="36.75" customHeight="1" thickBot="1">
      <c r="A2" s="4"/>
      <c r="B2" s="4" t="s">
        <v>112</v>
      </c>
      <c r="C2" s="4"/>
      <c r="D2" s="4"/>
      <c r="E2" s="4"/>
      <c r="F2" s="4"/>
      <c r="G2" s="4"/>
      <c r="H2" s="4"/>
      <c r="I2" s="4"/>
      <c r="J2" s="5" t="s">
        <v>113</v>
      </c>
      <c r="K2" s="5"/>
    </row>
    <row r="3" spans="1:11" ht="15" customHeight="1">
      <c r="A3" s="6"/>
      <c r="B3" s="81" t="s">
        <v>4</v>
      </c>
      <c r="C3" s="7"/>
      <c r="D3" s="83" t="s">
        <v>84</v>
      </c>
      <c r="E3" s="78" t="s">
        <v>114</v>
      </c>
      <c r="F3" s="79"/>
      <c r="G3" s="78" t="s">
        <v>115</v>
      </c>
      <c r="H3" s="79"/>
      <c r="I3" s="78" t="s">
        <v>116</v>
      </c>
      <c r="J3" s="80"/>
      <c r="K3" s="80"/>
    </row>
    <row r="4" spans="1:11" ht="30" customHeight="1">
      <c r="A4" s="8"/>
      <c r="B4" s="82"/>
      <c r="C4" s="9"/>
      <c r="D4" s="84"/>
      <c r="E4" s="10" t="s">
        <v>8</v>
      </c>
      <c r="F4" s="10" t="s">
        <v>9</v>
      </c>
      <c r="G4" s="10" t="s">
        <v>8</v>
      </c>
      <c r="H4" s="10" t="s">
        <v>9</v>
      </c>
      <c r="I4" s="11" t="s">
        <v>10</v>
      </c>
      <c r="J4" s="10" t="s">
        <v>11</v>
      </c>
      <c r="K4" s="12" t="s">
        <v>12</v>
      </c>
    </row>
    <row r="5" spans="2:11" ht="30" customHeight="1">
      <c r="B5" s="13" t="s">
        <v>98</v>
      </c>
      <c r="C5" s="14"/>
      <c r="D5" s="15">
        <v>83</v>
      </c>
      <c r="E5" s="1">
        <v>291132</v>
      </c>
      <c r="F5" s="1">
        <v>288790</v>
      </c>
      <c r="G5" s="1">
        <v>618732</v>
      </c>
      <c r="H5" s="1">
        <v>616316</v>
      </c>
      <c r="I5" s="1">
        <v>373</v>
      </c>
      <c r="J5" s="1">
        <v>299</v>
      </c>
      <c r="K5" s="1">
        <v>74</v>
      </c>
    </row>
    <row r="6" spans="2:11" ht="15" customHeight="1">
      <c r="B6" s="16" t="s">
        <v>99</v>
      </c>
      <c r="C6" s="14"/>
      <c r="D6" s="15">
        <v>83</v>
      </c>
      <c r="E6" s="1">
        <v>298572</v>
      </c>
      <c r="F6" s="1">
        <v>296204</v>
      </c>
      <c r="G6" s="1">
        <v>627522</v>
      </c>
      <c r="H6" s="1">
        <v>625122</v>
      </c>
      <c r="I6" s="1">
        <v>373</v>
      </c>
      <c r="J6" s="1">
        <v>295</v>
      </c>
      <c r="K6" s="1">
        <v>78</v>
      </c>
    </row>
    <row r="7" spans="1:11" ht="30" customHeight="1" thickBot="1">
      <c r="A7" s="4"/>
      <c r="B7" s="17" t="s">
        <v>100</v>
      </c>
      <c r="C7" s="18"/>
      <c r="D7" s="4">
        <v>83</v>
      </c>
      <c r="E7" s="4">
        <v>306606</v>
      </c>
      <c r="F7" s="4">
        <v>303745</v>
      </c>
      <c r="G7" s="4">
        <v>636083</v>
      </c>
      <c r="H7" s="4">
        <v>633564</v>
      </c>
      <c r="I7" s="4">
        <f>SUM(J7:K7)</f>
        <v>372</v>
      </c>
      <c r="J7" s="4">
        <v>290</v>
      </c>
      <c r="K7" s="4">
        <v>82</v>
      </c>
    </row>
    <row r="8" ht="15" customHeight="1"/>
    <row r="9" ht="15" customHeight="1"/>
    <row r="10" ht="15" customHeight="1"/>
    <row r="11" ht="15" customHeight="1"/>
    <row r="12" ht="15" customHeight="1">
      <c r="D12" s="19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5">
    <mergeCell ref="E3:F3"/>
    <mergeCell ref="G3:H3"/>
    <mergeCell ref="I3:K3"/>
    <mergeCell ref="B3:B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ignoredErrors>
    <ignoredError sqref="B6: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="75" zoomScaleNormal="75" workbookViewId="0" topLeftCell="A1">
      <selection activeCell="A1" sqref="A1:I9"/>
    </sheetView>
  </sheetViews>
  <sheetFormatPr defaultColWidth="8.625" defaultRowHeight="12.75"/>
  <cols>
    <col min="1" max="1" width="0.74609375" style="1" customWidth="1"/>
    <col min="2" max="2" width="0.875" style="1" hidden="1" customWidth="1"/>
    <col min="3" max="3" width="20.875" style="1" customWidth="1"/>
    <col min="4" max="4" width="0.875" style="1" customWidth="1"/>
    <col min="5" max="9" width="25.75390625" style="1" customWidth="1"/>
    <col min="10" max="16384" width="8.625" style="1" customWidth="1"/>
  </cols>
  <sheetData>
    <row r="1" spans="2:9" ht="18" customHeight="1" thickBot="1">
      <c r="B1" s="4"/>
      <c r="C1" s="4" t="s">
        <v>117</v>
      </c>
      <c r="D1" s="4"/>
      <c r="E1" s="4"/>
      <c r="F1" s="4"/>
      <c r="G1" s="4"/>
      <c r="H1" s="4"/>
      <c r="I1" s="5" t="s">
        <v>118</v>
      </c>
    </row>
    <row r="2" spans="1:9" ht="15" customHeight="1">
      <c r="A2" s="15"/>
      <c r="B2" s="15"/>
      <c r="C2" s="81" t="s">
        <v>5</v>
      </c>
      <c r="D2" s="14"/>
      <c r="E2" s="86" t="s">
        <v>1</v>
      </c>
      <c r="F2" s="87"/>
      <c r="G2" s="87"/>
      <c r="H2" s="87"/>
      <c r="I2" s="87"/>
    </row>
    <row r="3" spans="1:9" ht="30" customHeight="1">
      <c r="A3" s="8"/>
      <c r="B3" s="8"/>
      <c r="C3" s="85"/>
      <c r="D3" s="21"/>
      <c r="E3" s="10" t="s">
        <v>13</v>
      </c>
      <c r="F3" s="10" t="s">
        <v>14</v>
      </c>
      <c r="G3" s="10" t="s">
        <v>15</v>
      </c>
      <c r="H3" s="10" t="s">
        <v>16</v>
      </c>
      <c r="I3" s="12" t="s">
        <v>17</v>
      </c>
    </row>
    <row r="4" spans="3:9" ht="30" customHeight="1">
      <c r="C4" s="13" t="s">
        <v>98</v>
      </c>
      <c r="D4" s="14"/>
      <c r="E4" s="15">
        <v>53018025</v>
      </c>
      <c r="F4" s="1">
        <v>42503885</v>
      </c>
      <c r="G4" s="1">
        <v>929255</v>
      </c>
      <c r="H4" s="1">
        <v>9592733</v>
      </c>
      <c r="I4" s="22">
        <v>80.17</v>
      </c>
    </row>
    <row r="5" spans="3:9" ht="15" customHeight="1">
      <c r="C5" s="16" t="s">
        <v>99</v>
      </c>
      <c r="D5" s="14"/>
      <c r="E5" s="15">
        <v>54342440</v>
      </c>
      <c r="F5" s="1">
        <v>42956662</v>
      </c>
      <c r="G5" s="1">
        <v>982298</v>
      </c>
      <c r="H5" s="1">
        <v>10403179</v>
      </c>
      <c r="I5" s="22">
        <v>79.05</v>
      </c>
    </row>
    <row r="6" spans="3:9" ht="30" customHeight="1">
      <c r="C6" s="20" t="s">
        <v>100</v>
      </c>
      <c r="D6" s="14"/>
      <c r="E6" s="15">
        <f>SUM(E7:E8)</f>
        <v>57518140</v>
      </c>
      <c r="F6" s="15">
        <f>SUM(F7:F8)</f>
        <v>45140023</v>
      </c>
      <c r="G6" s="15">
        <f>SUM(G7:G8)</f>
        <v>1030557</v>
      </c>
      <c r="H6" s="15">
        <f>SUM(H7:H8)</f>
        <v>11347560</v>
      </c>
      <c r="I6" s="22">
        <v>78.48</v>
      </c>
    </row>
    <row r="7" spans="3:9" ht="30" customHeight="1">
      <c r="C7" s="13" t="s">
        <v>85</v>
      </c>
      <c r="D7" s="14"/>
      <c r="E7" s="15">
        <v>47200470</v>
      </c>
      <c r="F7" s="1">
        <v>44441182</v>
      </c>
      <c r="G7" s="24">
        <v>220</v>
      </c>
      <c r="H7" s="1">
        <v>2759068</v>
      </c>
      <c r="I7" s="23">
        <v>94.15</v>
      </c>
    </row>
    <row r="8" spans="2:9" ht="30" customHeight="1" thickBot="1">
      <c r="B8" s="4"/>
      <c r="C8" s="25" t="s">
        <v>22</v>
      </c>
      <c r="D8" s="18"/>
      <c r="E8" s="4">
        <v>10317670</v>
      </c>
      <c r="F8" s="4">
        <v>698841</v>
      </c>
      <c r="G8" s="4">
        <v>1030337</v>
      </c>
      <c r="H8" s="4">
        <v>8588492</v>
      </c>
      <c r="I8" s="26">
        <v>6.77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2">
    <mergeCell ref="C2:C3"/>
    <mergeCell ref="E2:I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ignoredErrors>
    <ignoredError sqref="C5:C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="75" zoomScaleNormal="75" workbookViewId="0" topLeftCell="A1">
      <selection activeCell="C1" sqref="C1"/>
    </sheetView>
  </sheetViews>
  <sheetFormatPr defaultColWidth="8.625" defaultRowHeight="12.75"/>
  <cols>
    <col min="1" max="1" width="0.875" style="1" customWidth="1"/>
    <col min="2" max="2" width="43.125" style="1" customWidth="1"/>
    <col min="3" max="3" width="0.875" style="1" customWidth="1"/>
    <col min="4" max="4" width="30.125" style="1" customWidth="1"/>
    <col min="5" max="6" width="0.875" style="1" customWidth="1"/>
    <col min="7" max="7" width="43.00390625" style="1" customWidth="1"/>
    <col min="8" max="8" width="0.875" style="1" customWidth="1"/>
    <col min="9" max="9" width="29.75390625" style="1" customWidth="1"/>
    <col min="10" max="16384" width="8.625" style="1" customWidth="1"/>
  </cols>
  <sheetData>
    <row r="1" spans="1:5" ht="18" customHeight="1" thickBot="1">
      <c r="A1" s="4"/>
      <c r="B1" s="4" t="s">
        <v>119</v>
      </c>
      <c r="C1" s="4"/>
      <c r="D1" s="4"/>
      <c r="E1" s="4"/>
    </row>
    <row r="2" spans="1:5" ht="30" customHeight="1">
      <c r="A2" s="15"/>
      <c r="B2" s="90" t="s">
        <v>2</v>
      </c>
      <c r="C2" s="91"/>
      <c r="D2" s="91"/>
      <c r="E2" s="6"/>
    </row>
    <row r="3" spans="1:5" ht="30" customHeight="1">
      <c r="A3" s="27"/>
      <c r="B3" s="28" t="s">
        <v>6</v>
      </c>
      <c r="C3" s="29"/>
      <c r="D3" s="12" t="s">
        <v>7</v>
      </c>
      <c r="E3" s="30"/>
    </row>
    <row r="4" spans="2:5" ht="30" customHeight="1">
      <c r="B4" s="13" t="s">
        <v>98</v>
      </c>
      <c r="C4" s="14"/>
      <c r="D4" s="15">
        <v>141751945</v>
      </c>
      <c r="E4" s="15"/>
    </row>
    <row r="5" spans="2:5" ht="15" customHeight="1">
      <c r="B5" s="16" t="s">
        <v>99</v>
      </c>
      <c r="C5" s="14"/>
      <c r="D5" s="15">
        <v>148181709</v>
      </c>
      <c r="E5" s="15"/>
    </row>
    <row r="6" spans="2:5" ht="30" customHeight="1">
      <c r="B6" s="20" t="s">
        <v>100</v>
      </c>
      <c r="C6" s="14"/>
      <c r="D6" s="15">
        <f>SUM(D7,D8,D15,D16,D17,D18,D22,D23,D24)</f>
        <v>151296852</v>
      </c>
      <c r="E6" s="15"/>
    </row>
    <row r="7" spans="2:5" ht="30" customHeight="1">
      <c r="B7" s="31" t="s">
        <v>18</v>
      </c>
      <c r="C7" s="14"/>
      <c r="D7" s="15">
        <v>45150443</v>
      </c>
      <c r="E7" s="15"/>
    </row>
    <row r="8" spans="2:5" ht="30" customHeight="1">
      <c r="B8" s="31" t="s">
        <v>20</v>
      </c>
      <c r="C8" s="14"/>
      <c r="D8" s="15">
        <f>SUM(D9:D14)</f>
        <v>65493167</v>
      </c>
      <c r="E8" s="15"/>
    </row>
    <row r="9" spans="2:5" ht="15" customHeight="1">
      <c r="B9" s="32" t="s">
        <v>23</v>
      </c>
      <c r="C9" s="14"/>
      <c r="D9" s="15">
        <v>48182</v>
      </c>
      <c r="E9" s="15"/>
    </row>
    <row r="10" spans="2:5" ht="15" customHeight="1">
      <c r="B10" s="32" t="s">
        <v>25</v>
      </c>
      <c r="C10" s="14"/>
      <c r="D10" s="15">
        <v>43342842</v>
      </c>
      <c r="E10" s="15"/>
    </row>
    <row r="11" spans="2:5" ht="15" customHeight="1">
      <c r="B11" s="32" t="s">
        <v>27</v>
      </c>
      <c r="C11" s="14"/>
      <c r="D11" s="15">
        <v>12491244</v>
      </c>
      <c r="E11" s="15"/>
    </row>
    <row r="12" spans="2:5" ht="15" customHeight="1">
      <c r="B12" s="32" t="s">
        <v>29</v>
      </c>
      <c r="C12" s="14"/>
      <c r="D12" s="15">
        <v>9398779</v>
      </c>
      <c r="E12" s="15"/>
    </row>
    <row r="13" spans="2:5" ht="15" customHeight="1">
      <c r="B13" s="32" t="s">
        <v>31</v>
      </c>
      <c r="C13" s="14"/>
      <c r="D13" s="15">
        <v>22725</v>
      </c>
      <c r="E13" s="15"/>
    </row>
    <row r="14" spans="2:5" ht="15" customHeight="1">
      <c r="B14" s="32" t="s">
        <v>32</v>
      </c>
      <c r="C14" s="14"/>
      <c r="D14" s="15">
        <v>189395</v>
      </c>
      <c r="E14" s="15"/>
    </row>
    <row r="15" spans="2:5" ht="45" customHeight="1">
      <c r="B15" s="31" t="s">
        <v>36</v>
      </c>
      <c r="C15" s="14"/>
      <c r="D15" s="32" t="s">
        <v>101</v>
      </c>
      <c r="E15" s="33"/>
    </row>
    <row r="16" spans="2:5" ht="30" customHeight="1">
      <c r="B16" s="31" t="s">
        <v>102</v>
      </c>
      <c r="C16" s="14"/>
      <c r="D16" s="15">
        <v>634833</v>
      </c>
      <c r="E16" s="15"/>
    </row>
    <row r="17" spans="2:5" ht="30" customHeight="1">
      <c r="B17" s="31" t="s">
        <v>38</v>
      </c>
      <c r="C17" s="14"/>
      <c r="D17" s="15">
        <v>1573589</v>
      </c>
      <c r="E17" s="15"/>
    </row>
    <row r="18" spans="2:5" ht="30" customHeight="1">
      <c r="B18" s="31" t="s">
        <v>41</v>
      </c>
      <c r="C18" s="14"/>
      <c r="D18" s="15">
        <f>SUM(D19:D21)</f>
        <v>10612836</v>
      </c>
      <c r="E18" s="15"/>
    </row>
    <row r="19" spans="2:5" ht="15" customHeight="1">
      <c r="B19" s="32" t="s">
        <v>43</v>
      </c>
      <c r="C19" s="14"/>
      <c r="D19" s="15">
        <v>10059815</v>
      </c>
      <c r="E19" s="15"/>
    </row>
    <row r="20" spans="2:5" ht="15" customHeight="1">
      <c r="B20" s="32" t="s">
        <v>44</v>
      </c>
      <c r="C20" s="14"/>
      <c r="D20" s="15">
        <v>553021</v>
      </c>
      <c r="E20" s="33"/>
    </row>
    <row r="21" spans="2:5" ht="15" customHeight="1">
      <c r="B21" s="32" t="s">
        <v>46</v>
      </c>
      <c r="C21" s="14"/>
      <c r="D21" s="32" t="s">
        <v>101</v>
      </c>
      <c r="E21" s="15"/>
    </row>
    <row r="22" spans="2:5" ht="30" customHeight="1">
      <c r="B22" s="31" t="s">
        <v>48</v>
      </c>
      <c r="C22" s="14"/>
      <c r="D22" s="15">
        <v>22193592</v>
      </c>
      <c r="E22" s="15"/>
    </row>
    <row r="23" spans="2:5" ht="30" customHeight="1">
      <c r="B23" s="31" t="s">
        <v>50</v>
      </c>
      <c r="C23" s="14"/>
      <c r="D23" s="15">
        <v>5093677</v>
      </c>
      <c r="E23" s="15"/>
    </row>
    <row r="24" spans="2:5" ht="45" customHeight="1">
      <c r="B24" s="31" t="s">
        <v>52</v>
      </c>
      <c r="C24" s="14"/>
      <c r="D24" s="15">
        <v>544715</v>
      </c>
      <c r="E24" s="15"/>
    </row>
    <row r="25" spans="2:5" ht="15" customHeight="1">
      <c r="B25" s="15" t="s">
        <v>54</v>
      </c>
      <c r="C25" s="14"/>
      <c r="D25" s="15"/>
      <c r="E25" s="15"/>
    </row>
    <row r="26" spans="2:5" ht="15" customHeight="1">
      <c r="B26" s="32" t="s">
        <v>87</v>
      </c>
      <c r="C26" s="14"/>
      <c r="D26" s="15">
        <v>6873643</v>
      </c>
      <c r="E26" s="15"/>
    </row>
    <row r="27" spans="2:5" ht="15" customHeight="1">
      <c r="B27" s="32" t="s">
        <v>56</v>
      </c>
      <c r="C27" s="14"/>
      <c r="D27" s="15">
        <v>18523443</v>
      </c>
      <c r="E27" s="15"/>
    </row>
    <row r="28" spans="1:5" ht="15" customHeight="1" thickBot="1">
      <c r="A28" s="4"/>
      <c r="B28" s="4"/>
      <c r="C28" s="18"/>
      <c r="D28" s="4"/>
      <c r="E28" s="4"/>
    </row>
    <row r="29" spans="4:5" ht="15" customHeight="1">
      <c r="D29" s="15"/>
      <c r="E29" s="15"/>
    </row>
    <row r="30" spans="1:4" ht="15" customHeight="1" thickBot="1">
      <c r="A30" s="4"/>
      <c r="B30" s="4"/>
      <c r="C30" s="4"/>
      <c r="D30" s="34" t="s">
        <v>0</v>
      </c>
    </row>
    <row r="31" spans="1:4" ht="30" customHeight="1">
      <c r="A31" s="35"/>
      <c r="B31" s="88" t="s">
        <v>3</v>
      </c>
      <c r="C31" s="89"/>
      <c r="D31" s="89"/>
    </row>
    <row r="32" spans="1:4" ht="30" customHeight="1">
      <c r="A32" s="36"/>
      <c r="B32" s="28" t="s">
        <v>6</v>
      </c>
      <c r="C32" s="30"/>
      <c r="D32" s="12" t="s">
        <v>7</v>
      </c>
    </row>
    <row r="33" spans="1:4" ht="30" customHeight="1">
      <c r="A33" s="37"/>
      <c r="B33" s="13" t="s">
        <v>98</v>
      </c>
      <c r="C33" s="14"/>
      <c r="D33" s="15">
        <v>135916570</v>
      </c>
    </row>
    <row r="34" spans="1:4" ht="15" customHeight="1">
      <c r="A34" s="37"/>
      <c r="B34" s="16" t="s">
        <v>99</v>
      </c>
      <c r="C34" s="14"/>
      <c r="D34" s="15">
        <v>142834357</v>
      </c>
    </row>
    <row r="35" spans="1:4" ht="30" customHeight="1">
      <c r="A35" s="37"/>
      <c r="B35" s="20" t="s">
        <v>100</v>
      </c>
      <c r="C35" s="14"/>
      <c r="D35" s="15">
        <f>SUM(D36,D37,D47,D51,D52,D53,D54,D55,D56,D57,D58)</f>
        <v>144423209</v>
      </c>
    </row>
    <row r="36" spans="1:4" ht="30" customHeight="1">
      <c r="A36" s="37"/>
      <c r="B36" s="31" t="s">
        <v>19</v>
      </c>
      <c r="C36" s="14"/>
      <c r="D36" s="15">
        <v>1654862</v>
      </c>
    </row>
    <row r="37" spans="1:4" ht="30" customHeight="1">
      <c r="A37" s="37"/>
      <c r="B37" s="31" t="s">
        <v>21</v>
      </c>
      <c r="C37" s="14"/>
      <c r="D37" s="15">
        <f>SUM(D38:D46)</f>
        <v>93264826</v>
      </c>
    </row>
    <row r="38" spans="1:4" ht="15" customHeight="1">
      <c r="A38" s="37"/>
      <c r="B38" s="32" t="s">
        <v>24</v>
      </c>
      <c r="C38" s="14"/>
      <c r="D38" s="15">
        <v>59434181</v>
      </c>
    </row>
    <row r="39" spans="1:4" ht="15" customHeight="1">
      <c r="A39" s="37"/>
      <c r="B39" s="32" t="s">
        <v>26</v>
      </c>
      <c r="C39" s="14"/>
      <c r="D39" s="15">
        <v>23279503</v>
      </c>
    </row>
    <row r="40" spans="1:4" ht="15" customHeight="1">
      <c r="A40" s="37"/>
      <c r="B40" s="32" t="s">
        <v>28</v>
      </c>
      <c r="C40" s="14"/>
      <c r="D40" s="15">
        <v>304617</v>
      </c>
    </row>
    <row r="41" spans="1:4" ht="15" customHeight="1">
      <c r="A41" s="37"/>
      <c r="B41" s="32" t="s">
        <v>30</v>
      </c>
      <c r="C41" s="14"/>
      <c r="D41" s="15">
        <v>9081549</v>
      </c>
    </row>
    <row r="42" spans="1:4" ht="15" customHeight="1">
      <c r="A42" s="37"/>
      <c r="B42" s="32" t="s">
        <v>86</v>
      </c>
      <c r="C42" s="14"/>
      <c r="D42" s="15">
        <v>1689</v>
      </c>
    </row>
    <row r="43" spans="1:4" ht="15" customHeight="1">
      <c r="A43" s="37"/>
      <c r="B43" s="32" t="s">
        <v>91</v>
      </c>
      <c r="C43" s="14"/>
      <c r="D43" s="32">
        <v>865590</v>
      </c>
    </row>
    <row r="44" spans="1:4" ht="15" customHeight="1">
      <c r="A44" s="37"/>
      <c r="B44" s="32" t="s">
        <v>33</v>
      </c>
      <c r="C44" s="14"/>
      <c r="D44" s="32" t="s">
        <v>104</v>
      </c>
    </row>
    <row r="45" spans="1:4" ht="15" customHeight="1">
      <c r="A45" s="37"/>
      <c r="B45" s="32" t="s">
        <v>34</v>
      </c>
      <c r="C45" s="14"/>
      <c r="D45" s="15">
        <v>208240</v>
      </c>
    </row>
    <row r="46" spans="1:4" ht="15" customHeight="1">
      <c r="A46" s="37"/>
      <c r="B46" s="32" t="s">
        <v>35</v>
      </c>
      <c r="C46" s="14"/>
      <c r="D46" s="15">
        <v>89457</v>
      </c>
    </row>
    <row r="47" spans="1:4" ht="30" customHeight="1">
      <c r="A47" s="37"/>
      <c r="B47" s="31" t="s">
        <v>37</v>
      </c>
      <c r="C47" s="14"/>
      <c r="D47" s="15">
        <f>SUM(D48:D50)</f>
        <v>40210387</v>
      </c>
    </row>
    <row r="48" spans="1:4" ht="15" customHeight="1">
      <c r="A48" s="37"/>
      <c r="B48" s="32" t="s">
        <v>39</v>
      </c>
      <c r="C48" s="14"/>
      <c r="D48" s="15">
        <v>39640808</v>
      </c>
    </row>
    <row r="49" spans="1:4" ht="15" customHeight="1">
      <c r="A49" s="37"/>
      <c r="B49" s="32" t="s">
        <v>40</v>
      </c>
      <c r="C49" s="14"/>
      <c r="D49" s="15">
        <v>569579</v>
      </c>
    </row>
    <row r="50" spans="1:4" ht="15" customHeight="1">
      <c r="A50" s="37"/>
      <c r="B50" s="32" t="s">
        <v>42</v>
      </c>
      <c r="C50" s="14"/>
      <c r="D50" s="32" t="s">
        <v>104</v>
      </c>
    </row>
    <row r="51" spans="1:4" ht="26.25" customHeight="1">
      <c r="A51" s="37"/>
      <c r="B51" s="31" t="s">
        <v>103</v>
      </c>
      <c r="C51" s="14"/>
      <c r="D51" s="15">
        <v>5831375</v>
      </c>
    </row>
    <row r="52" spans="1:4" ht="26.25" customHeight="1">
      <c r="A52" s="37"/>
      <c r="B52" s="31" t="s">
        <v>45</v>
      </c>
      <c r="C52" s="14"/>
      <c r="D52" s="15">
        <v>1159836</v>
      </c>
    </row>
    <row r="53" spans="1:4" ht="26.25" customHeight="1">
      <c r="A53" s="37"/>
      <c r="B53" s="31" t="s">
        <v>47</v>
      </c>
      <c r="C53" s="14"/>
      <c r="D53" s="15">
        <v>958679</v>
      </c>
    </row>
    <row r="54" spans="1:4" ht="26.25" customHeight="1">
      <c r="A54" s="37"/>
      <c r="B54" s="31" t="s">
        <v>49</v>
      </c>
      <c r="C54" s="14"/>
      <c r="D54" s="15">
        <v>141176</v>
      </c>
    </row>
    <row r="55" spans="1:4" ht="26.25" customHeight="1">
      <c r="A55" s="37"/>
      <c r="B55" s="31" t="s">
        <v>51</v>
      </c>
      <c r="C55" s="14"/>
      <c r="D55" s="15">
        <v>4823</v>
      </c>
    </row>
    <row r="56" spans="1:4" ht="26.25" customHeight="1">
      <c r="A56" s="37"/>
      <c r="B56" s="31" t="s">
        <v>53</v>
      </c>
      <c r="C56" s="14"/>
      <c r="D56" s="32" t="s">
        <v>101</v>
      </c>
    </row>
    <row r="57" spans="1:4" ht="26.25" customHeight="1">
      <c r="A57" s="37"/>
      <c r="B57" s="31" t="s">
        <v>55</v>
      </c>
      <c r="C57" s="14"/>
      <c r="D57" s="15">
        <v>1197245</v>
      </c>
    </row>
    <row r="58" spans="1:4" ht="26.25" customHeight="1">
      <c r="A58" s="37"/>
      <c r="B58" s="31" t="s">
        <v>57</v>
      </c>
      <c r="C58" s="14"/>
      <c r="D58" s="32" t="s">
        <v>101</v>
      </c>
    </row>
    <row r="59" spans="1:4" ht="15" customHeight="1" thickBot="1">
      <c r="A59" s="38"/>
      <c r="B59" s="4"/>
      <c r="C59" s="18"/>
      <c r="D59" s="4"/>
    </row>
    <row r="60" spans="1:4" ht="15" customHeight="1">
      <c r="A60" s="15"/>
      <c r="B60" s="15"/>
      <c r="C60" s="15"/>
      <c r="D60" s="15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mergeCells count="2">
    <mergeCell ref="B31:D31"/>
    <mergeCell ref="B2:D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ignoredErrors>
    <ignoredError sqref="B34:B35 B5:B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75" zoomScaleNormal="75" workbookViewId="0" topLeftCell="A7">
      <selection activeCell="E26" sqref="E26"/>
    </sheetView>
  </sheetViews>
  <sheetFormatPr defaultColWidth="8.625" defaultRowHeight="12.75"/>
  <cols>
    <col min="1" max="1" width="0.37109375" style="1" customWidth="1"/>
    <col min="2" max="2" width="26.00390625" style="1" customWidth="1"/>
    <col min="3" max="3" width="1.00390625" style="1" customWidth="1"/>
    <col min="4" max="4" width="14.25390625" style="1" customWidth="1"/>
    <col min="5" max="5" width="16.875" style="1" customWidth="1"/>
    <col min="6" max="6" width="14.25390625" style="1" customWidth="1"/>
    <col min="7" max="7" width="16.875" style="1" customWidth="1"/>
    <col min="8" max="8" width="0.875" style="1" customWidth="1"/>
    <col min="9" max="9" width="1.00390625" style="1" customWidth="1"/>
    <col min="10" max="10" width="24.25390625" style="1" customWidth="1"/>
    <col min="11" max="11" width="1.12109375" style="1" customWidth="1"/>
    <col min="12" max="12" width="16.25390625" style="1" customWidth="1"/>
    <col min="13" max="13" width="15.875" style="1" customWidth="1"/>
    <col min="14" max="14" width="5.75390625" style="1" customWidth="1"/>
    <col min="15" max="16384" width="8.625" style="1" customWidth="1"/>
  </cols>
  <sheetData>
    <row r="1" spans="1:13" ht="26.25" customHeight="1">
      <c r="A1" s="39"/>
      <c r="B1" s="40" t="s">
        <v>92</v>
      </c>
      <c r="C1" s="39"/>
      <c r="D1" s="39"/>
      <c r="E1" s="39"/>
      <c r="F1" s="39"/>
      <c r="G1" s="39"/>
      <c r="H1" s="39"/>
      <c r="I1" s="39"/>
      <c r="J1" s="19"/>
      <c r="K1" s="41" t="s">
        <v>105</v>
      </c>
      <c r="L1" s="39"/>
      <c r="M1" s="39"/>
    </row>
    <row r="2" spans="1:8" ht="33" customHeight="1" thickBot="1">
      <c r="A2" s="42"/>
      <c r="B2" s="42" t="s">
        <v>120</v>
      </c>
      <c r="C2" s="42"/>
      <c r="D2" s="42"/>
      <c r="E2" s="42"/>
      <c r="F2" s="42"/>
      <c r="G2" s="42"/>
      <c r="H2" s="42"/>
    </row>
    <row r="3" spans="1:8" ht="15" customHeight="1">
      <c r="A3" s="43"/>
      <c r="B3" s="95" t="s">
        <v>60</v>
      </c>
      <c r="C3" s="44"/>
      <c r="D3" s="92" t="s">
        <v>58</v>
      </c>
      <c r="E3" s="94"/>
      <c r="F3" s="92" t="s">
        <v>59</v>
      </c>
      <c r="G3" s="93"/>
      <c r="H3" s="45"/>
    </row>
    <row r="4" spans="1:8" ht="30" customHeight="1">
      <c r="A4" s="43"/>
      <c r="B4" s="85"/>
      <c r="C4" s="46"/>
      <c r="D4" s="47" t="s">
        <v>61</v>
      </c>
      <c r="E4" s="47" t="s">
        <v>62</v>
      </c>
      <c r="F4" s="47" t="s">
        <v>61</v>
      </c>
      <c r="G4" s="48" t="s">
        <v>93</v>
      </c>
      <c r="H4" s="49"/>
    </row>
    <row r="5" spans="1:8" ht="30" customHeight="1">
      <c r="A5" s="43"/>
      <c r="B5" s="13" t="s">
        <v>98</v>
      </c>
      <c r="C5" s="44"/>
      <c r="D5" s="50">
        <v>5273552</v>
      </c>
      <c r="E5" s="50">
        <v>121632877</v>
      </c>
      <c r="F5" s="50">
        <v>4108718</v>
      </c>
      <c r="G5" s="50">
        <v>150003846</v>
      </c>
      <c r="H5" s="51"/>
    </row>
    <row r="6" spans="1:8" ht="15" customHeight="1">
      <c r="A6" s="43"/>
      <c r="B6" s="16" t="s">
        <v>99</v>
      </c>
      <c r="C6" s="44"/>
      <c r="D6" s="50">
        <v>5359654</v>
      </c>
      <c r="E6" s="50">
        <v>123447540</v>
      </c>
      <c r="F6" s="50">
        <v>4557904</v>
      </c>
      <c r="G6" s="50">
        <v>162536551</v>
      </c>
      <c r="H6" s="51"/>
    </row>
    <row r="7" spans="1:8" ht="30" customHeight="1">
      <c r="A7" s="43"/>
      <c r="B7" s="20" t="s">
        <v>100</v>
      </c>
      <c r="C7" s="44"/>
      <c r="D7" s="50">
        <v>5414206</v>
      </c>
      <c r="E7" s="50">
        <v>124738237</v>
      </c>
      <c r="F7" s="50">
        <v>4871397</v>
      </c>
      <c r="G7" s="50">
        <v>154546345</v>
      </c>
      <c r="H7" s="51"/>
    </row>
    <row r="8" spans="1:8" ht="30" customHeight="1">
      <c r="A8" s="43"/>
      <c r="B8" s="52" t="s">
        <v>65</v>
      </c>
      <c r="C8" s="44"/>
      <c r="D8" s="53">
        <v>5194042</v>
      </c>
      <c r="E8" s="53">
        <v>114675109</v>
      </c>
      <c r="F8" s="50">
        <v>4801933</v>
      </c>
      <c r="G8" s="50">
        <v>153371792</v>
      </c>
      <c r="H8" s="51"/>
    </row>
    <row r="9" spans="1:8" ht="30" customHeight="1">
      <c r="A9" s="43"/>
      <c r="B9" s="54" t="s">
        <v>67</v>
      </c>
      <c r="C9" s="44"/>
      <c r="D9" s="53">
        <v>3816199</v>
      </c>
      <c r="E9" s="53">
        <v>98336183</v>
      </c>
      <c r="F9" s="53">
        <v>3340359</v>
      </c>
      <c r="G9" s="53">
        <v>127886777</v>
      </c>
      <c r="H9" s="51"/>
    </row>
    <row r="10" spans="1:8" ht="15" customHeight="1">
      <c r="A10" s="43"/>
      <c r="B10" s="54" t="s">
        <v>68</v>
      </c>
      <c r="C10" s="44"/>
      <c r="D10" s="53">
        <v>142183</v>
      </c>
      <c r="E10" s="53">
        <v>48299491</v>
      </c>
      <c r="F10" s="50">
        <v>198967</v>
      </c>
      <c r="G10" s="50">
        <v>71821441</v>
      </c>
      <c r="H10" s="51"/>
    </row>
    <row r="11" spans="1:8" ht="15" customHeight="1">
      <c r="A11" s="43"/>
      <c r="B11" s="54" t="s">
        <v>69</v>
      </c>
      <c r="C11" s="44"/>
      <c r="D11" s="53">
        <v>3103751</v>
      </c>
      <c r="E11" s="53">
        <v>39980371</v>
      </c>
      <c r="F11" s="50">
        <v>2891810</v>
      </c>
      <c r="G11" s="50">
        <v>50310685</v>
      </c>
      <c r="H11" s="51"/>
    </row>
    <row r="12" spans="1:8" ht="15" customHeight="1">
      <c r="A12" s="43"/>
      <c r="B12" s="54" t="s">
        <v>70</v>
      </c>
      <c r="C12" s="44"/>
      <c r="D12" s="53">
        <v>570265</v>
      </c>
      <c r="E12" s="53">
        <v>10056321</v>
      </c>
      <c r="F12" s="50">
        <v>249582</v>
      </c>
      <c r="G12" s="50">
        <v>5754651</v>
      </c>
      <c r="H12" s="51"/>
    </row>
    <row r="13" spans="1:8" ht="15" customHeight="1">
      <c r="A13" s="43"/>
      <c r="B13" s="54" t="s">
        <v>71</v>
      </c>
      <c r="C13" s="44"/>
      <c r="D13" s="53">
        <v>1376517</v>
      </c>
      <c r="E13" s="53">
        <v>10527625</v>
      </c>
      <c r="F13" s="50">
        <v>1452220</v>
      </c>
      <c r="G13" s="50">
        <v>16233555</v>
      </c>
      <c r="H13" s="51"/>
    </row>
    <row r="14" spans="1:8" ht="15" customHeight="1">
      <c r="A14" s="43"/>
      <c r="B14" s="54" t="s">
        <v>72</v>
      </c>
      <c r="C14" s="44"/>
      <c r="D14" s="55" t="s">
        <v>106</v>
      </c>
      <c r="E14" s="57">
        <v>5745787</v>
      </c>
      <c r="F14" s="56" t="s">
        <v>109</v>
      </c>
      <c r="G14" s="50">
        <v>8076591</v>
      </c>
      <c r="H14" s="51"/>
    </row>
    <row r="15" spans="1:8" ht="15" customHeight="1">
      <c r="A15" s="43"/>
      <c r="B15" s="54" t="s">
        <v>73</v>
      </c>
      <c r="C15" s="44"/>
      <c r="D15" s="54" t="s">
        <v>107</v>
      </c>
      <c r="E15" s="54" t="s">
        <v>108</v>
      </c>
      <c r="F15" s="50">
        <v>5899</v>
      </c>
      <c r="G15" s="50">
        <v>977815</v>
      </c>
      <c r="H15" s="51"/>
    </row>
    <row r="16" spans="1:8" ht="15" customHeight="1">
      <c r="A16" s="43"/>
      <c r="B16" s="54" t="s">
        <v>74</v>
      </c>
      <c r="C16" s="44"/>
      <c r="D16" s="54" t="s">
        <v>107</v>
      </c>
      <c r="E16" s="54" t="s">
        <v>101</v>
      </c>
      <c r="F16" s="50">
        <v>3440</v>
      </c>
      <c r="G16" s="50">
        <v>825952</v>
      </c>
      <c r="H16" s="51"/>
    </row>
    <row r="17" spans="1:8" ht="15" customHeight="1">
      <c r="A17" s="43"/>
      <c r="B17" s="54" t="s">
        <v>75</v>
      </c>
      <c r="C17" s="44"/>
      <c r="D17" s="54" t="s">
        <v>107</v>
      </c>
      <c r="E17" s="54" t="s">
        <v>107</v>
      </c>
      <c r="F17" s="50">
        <v>2459</v>
      </c>
      <c r="G17" s="50">
        <v>151863</v>
      </c>
      <c r="H17" s="51"/>
    </row>
    <row r="18" spans="1:8" ht="15" customHeight="1">
      <c r="A18" s="43"/>
      <c r="B18" s="54" t="s">
        <v>77</v>
      </c>
      <c r="C18" s="44"/>
      <c r="D18" s="53">
        <v>1326</v>
      </c>
      <c r="E18" s="53">
        <v>65514</v>
      </c>
      <c r="F18" s="50">
        <v>3455</v>
      </c>
      <c r="G18" s="50">
        <v>197054</v>
      </c>
      <c r="H18" s="51"/>
    </row>
    <row r="19" spans="1:8" ht="15" customHeight="1">
      <c r="A19" s="43"/>
      <c r="B19" s="52" t="s">
        <v>79</v>
      </c>
      <c r="C19" s="44"/>
      <c r="D19" s="53">
        <v>4154</v>
      </c>
      <c r="E19" s="57">
        <v>17632</v>
      </c>
      <c r="F19" s="50">
        <v>3095</v>
      </c>
      <c r="G19" s="74">
        <v>22080</v>
      </c>
      <c r="H19" s="58"/>
    </row>
    <row r="20" spans="1:8" ht="15" customHeight="1">
      <c r="A20" s="43"/>
      <c r="B20" s="52" t="s">
        <v>80</v>
      </c>
      <c r="C20" s="44"/>
      <c r="D20" s="53">
        <v>106759</v>
      </c>
      <c r="E20" s="53">
        <v>966374</v>
      </c>
      <c r="F20" s="53">
        <v>66259</v>
      </c>
      <c r="G20" s="53">
        <v>1146327</v>
      </c>
      <c r="H20" s="51"/>
    </row>
    <row r="21" spans="1:8" ht="15" customHeight="1">
      <c r="A21" s="43"/>
      <c r="B21" s="54" t="s">
        <v>67</v>
      </c>
      <c r="C21" s="44"/>
      <c r="D21" s="43">
        <v>949</v>
      </c>
      <c r="E21" s="53">
        <v>12959</v>
      </c>
      <c r="F21" s="39">
        <v>654</v>
      </c>
      <c r="G21" s="50">
        <v>60235</v>
      </c>
      <c r="H21" s="51"/>
    </row>
    <row r="22" spans="1:8" ht="15" customHeight="1">
      <c r="A22" s="43"/>
      <c r="B22" s="54" t="s">
        <v>66</v>
      </c>
      <c r="C22" s="44"/>
      <c r="D22" s="53">
        <v>105810</v>
      </c>
      <c r="E22" s="53">
        <v>953415</v>
      </c>
      <c r="F22" s="50">
        <v>65605</v>
      </c>
      <c r="G22" s="50">
        <v>1086092</v>
      </c>
      <c r="H22" s="51"/>
    </row>
    <row r="23" spans="1:8" ht="15" customHeight="1">
      <c r="A23" s="43"/>
      <c r="B23" s="52" t="s">
        <v>82</v>
      </c>
      <c r="C23" s="44"/>
      <c r="D23" s="43">
        <v>48</v>
      </c>
      <c r="E23" s="15">
        <v>1689</v>
      </c>
      <c r="F23" s="39">
        <v>30</v>
      </c>
      <c r="G23" s="50">
        <v>840</v>
      </c>
      <c r="H23" s="59"/>
    </row>
    <row r="24" spans="1:8" ht="30" customHeight="1" thickBot="1">
      <c r="A24" s="42"/>
      <c r="B24" s="60" t="s">
        <v>83</v>
      </c>
      <c r="C24" s="61"/>
      <c r="D24" s="62">
        <v>109203</v>
      </c>
      <c r="E24" s="62">
        <v>9077433</v>
      </c>
      <c r="F24" s="63">
        <v>80</v>
      </c>
      <c r="G24" s="77">
        <v>5306</v>
      </c>
      <c r="H24" s="64"/>
    </row>
    <row r="25" spans="1:8" ht="15" customHeight="1">
      <c r="A25" s="39"/>
      <c r="B25" s="39" t="s">
        <v>89</v>
      </c>
      <c r="C25" s="39"/>
      <c r="D25" s="39"/>
      <c r="E25" s="39"/>
      <c r="F25" s="39"/>
      <c r="G25" s="39"/>
      <c r="H25" s="39"/>
    </row>
    <row r="26" spans="1:5" ht="15" customHeight="1" thickBot="1">
      <c r="A26" s="42"/>
      <c r="B26" s="42"/>
      <c r="C26" s="42"/>
      <c r="D26" s="65" t="s">
        <v>121</v>
      </c>
      <c r="E26" s="65"/>
    </row>
    <row r="27" spans="1:5" ht="15" customHeight="1">
      <c r="A27" s="75"/>
      <c r="B27" s="95" t="s">
        <v>60</v>
      </c>
      <c r="C27" s="66"/>
      <c r="D27" s="92" t="s">
        <v>90</v>
      </c>
      <c r="E27" s="93"/>
    </row>
    <row r="28" spans="1:5" ht="30" customHeight="1">
      <c r="A28" s="43"/>
      <c r="B28" s="85"/>
      <c r="C28" s="46"/>
      <c r="D28" s="47" t="s">
        <v>61</v>
      </c>
      <c r="E28" s="48" t="s">
        <v>62</v>
      </c>
    </row>
    <row r="29" spans="1:5" ht="30" customHeight="1">
      <c r="A29" s="43"/>
      <c r="B29" s="31" t="s">
        <v>98</v>
      </c>
      <c r="C29" s="44"/>
      <c r="D29" s="53">
        <v>13215</v>
      </c>
      <c r="E29" s="53">
        <v>1170240</v>
      </c>
    </row>
    <row r="30" spans="1:5" ht="15" customHeight="1">
      <c r="A30" s="43"/>
      <c r="B30" s="20" t="s">
        <v>99</v>
      </c>
      <c r="C30" s="44"/>
      <c r="D30" s="53">
        <v>13427</v>
      </c>
      <c r="E30" s="50">
        <v>1186221</v>
      </c>
    </row>
    <row r="31" spans="1:5" ht="30" customHeight="1">
      <c r="A31" s="43"/>
      <c r="B31" s="20" t="s">
        <v>100</v>
      </c>
      <c r="C31" s="44"/>
      <c r="D31" s="53">
        <f>SUM(D32:D34)</f>
        <v>12975</v>
      </c>
      <c r="E31" s="53">
        <f>SUM(E32:E34)</f>
        <v>1162980</v>
      </c>
    </row>
    <row r="32" spans="1:5" ht="30" customHeight="1">
      <c r="A32" s="43"/>
      <c r="B32" s="54" t="s">
        <v>63</v>
      </c>
      <c r="C32" s="44"/>
      <c r="D32" s="53">
        <v>2876</v>
      </c>
      <c r="E32" s="50">
        <v>865290</v>
      </c>
    </row>
    <row r="33" spans="1:5" ht="15" customHeight="1">
      <c r="A33" s="43"/>
      <c r="B33" s="54" t="s">
        <v>64</v>
      </c>
      <c r="C33" s="44"/>
      <c r="D33" s="53">
        <v>9092</v>
      </c>
      <c r="E33" s="50">
        <v>208233</v>
      </c>
    </row>
    <row r="34" spans="1:5" ht="15" customHeight="1">
      <c r="A34" s="43"/>
      <c r="B34" s="54" t="s">
        <v>66</v>
      </c>
      <c r="C34" s="44"/>
      <c r="D34" s="53">
        <v>1007</v>
      </c>
      <c r="E34" s="50">
        <v>89457</v>
      </c>
    </row>
    <row r="35" spans="1:5" ht="15" customHeight="1">
      <c r="A35" s="67"/>
      <c r="B35" s="67"/>
      <c r="C35" s="46"/>
      <c r="D35" s="67"/>
      <c r="E35" s="67"/>
    </row>
    <row r="36" spans="1:5" ht="30" customHeight="1">
      <c r="A36" s="76"/>
      <c r="B36" s="68" t="s">
        <v>94</v>
      </c>
      <c r="C36" s="69"/>
      <c r="D36" s="70" t="s">
        <v>96</v>
      </c>
      <c r="E36" s="71" t="s">
        <v>95</v>
      </c>
    </row>
    <row r="37" spans="1:5" ht="30" customHeight="1">
      <c r="A37" s="43"/>
      <c r="B37" s="31" t="s">
        <v>98</v>
      </c>
      <c r="C37" s="44"/>
      <c r="D37" s="53">
        <v>113296964</v>
      </c>
      <c r="E37" s="50">
        <v>150003845</v>
      </c>
    </row>
    <row r="38" spans="1:5" ht="15" customHeight="1">
      <c r="A38" s="43"/>
      <c r="B38" s="20" t="s">
        <v>99</v>
      </c>
      <c r="C38" s="44"/>
      <c r="D38" s="53">
        <v>115048775</v>
      </c>
      <c r="E38" s="50">
        <v>175667461</v>
      </c>
    </row>
    <row r="39" spans="1:5" ht="30" customHeight="1">
      <c r="A39" s="43"/>
      <c r="B39" s="20" t="s">
        <v>100</v>
      </c>
      <c r="C39" s="44"/>
      <c r="D39" s="53">
        <f>SUM(D40:D43)</f>
        <v>115710321</v>
      </c>
      <c r="E39" s="53">
        <f>SUM(E40:E43)</f>
        <v>154518959</v>
      </c>
    </row>
    <row r="40" spans="1:5" ht="30" customHeight="1">
      <c r="A40" s="43"/>
      <c r="B40" s="52" t="s">
        <v>76</v>
      </c>
      <c r="C40" s="44"/>
      <c r="D40" s="53">
        <v>82498003</v>
      </c>
      <c r="E40" s="50">
        <v>141488308</v>
      </c>
    </row>
    <row r="41" spans="1:5" ht="15" customHeight="1">
      <c r="A41" s="43"/>
      <c r="B41" s="52" t="s">
        <v>78</v>
      </c>
      <c r="C41" s="44"/>
      <c r="D41" s="53">
        <v>27647295</v>
      </c>
      <c r="E41" s="50">
        <v>13028377</v>
      </c>
    </row>
    <row r="42" spans="1:5" ht="15" customHeight="1">
      <c r="A42" s="43"/>
      <c r="B42" s="52" t="s">
        <v>110</v>
      </c>
      <c r="C42" s="44"/>
      <c r="D42" s="72">
        <v>1984</v>
      </c>
      <c r="E42" s="73">
        <v>2274</v>
      </c>
    </row>
    <row r="43" spans="1:5" ht="15" customHeight="1">
      <c r="A43" s="43"/>
      <c r="B43" s="52" t="s">
        <v>81</v>
      </c>
      <c r="C43" s="44"/>
      <c r="D43" s="53">
        <v>5563039</v>
      </c>
      <c r="E43" s="73" t="s">
        <v>111</v>
      </c>
    </row>
    <row r="44" spans="1:4" ht="15" customHeight="1">
      <c r="A44" s="43"/>
      <c r="B44" s="15"/>
      <c r="D44" s="37"/>
    </row>
    <row r="45" spans="1:5" ht="15" customHeight="1">
      <c r="A45" s="43"/>
      <c r="B45" s="43"/>
      <c r="C45" s="44"/>
      <c r="D45" s="43"/>
      <c r="E45" s="39"/>
    </row>
    <row r="46" spans="1:5" ht="15" customHeight="1" thickBot="1">
      <c r="A46" s="42"/>
      <c r="B46" s="42"/>
      <c r="C46" s="61"/>
      <c r="D46" s="42"/>
      <c r="E46" s="42"/>
    </row>
    <row r="47" spans="1:5" ht="15" customHeight="1">
      <c r="A47" s="39"/>
      <c r="B47" s="39"/>
      <c r="C47" s="39"/>
      <c r="D47" s="39"/>
      <c r="E47" s="39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mergeCells count="5">
    <mergeCell ref="D27:E27"/>
    <mergeCell ref="F3:G3"/>
    <mergeCell ref="D3:E3"/>
    <mergeCell ref="B3:B4"/>
    <mergeCell ref="B27:B2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ignoredErrors>
    <ignoredError sqref="B30:B39 D14:F15 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2002-03-16T00:41:50Z</cp:lastPrinted>
  <dcterms:modified xsi:type="dcterms:W3CDTF">2002-07-04T02:17:53Z</dcterms:modified>
  <cp:category/>
  <cp:version/>
  <cp:contentType/>
  <cp:contentStatus/>
</cp:coreProperties>
</file>