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(1)業種別収支状況" sheetId="1" r:id="rId1"/>
    <sheet name="(2)給付別支払状況（業種別）" sheetId="2" r:id="rId2"/>
  </sheets>
  <definedNames>
    <definedName name="_xlnm.Print_Area" localSheetId="0">'(1)業種別収支状況'!$A$1:$I$67</definedName>
    <definedName name="_xlnm.Print_Area" localSheetId="1">'(2)給付別支払状況（業種別）'!$A$1:$V$64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<sst xmlns="http://schemas.openxmlformats.org/spreadsheetml/2006/main" count="236" uniqueCount="109">
  <si>
    <t xml:space="preserve">   補      償      保      険</t>
  </si>
  <si>
    <t>保       険       料</t>
  </si>
  <si>
    <t>業                    種</t>
  </si>
  <si>
    <t>事業所数</t>
  </si>
  <si>
    <t>労働者数</t>
  </si>
  <si>
    <t>調定額</t>
  </si>
  <si>
    <t>収納額</t>
  </si>
  <si>
    <t>給付額</t>
  </si>
  <si>
    <t>単位：件、円</t>
  </si>
  <si>
    <t>件数</t>
  </si>
  <si>
    <t>金額</t>
  </si>
  <si>
    <t>業</t>
  </si>
  <si>
    <t>通</t>
  </si>
  <si>
    <t>木材伐出業</t>
  </si>
  <si>
    <t>林        業業</t>
  </si>
  <si>
    <t>その他の林業</t>
  </si>
  <si>
    <t>漁　　　　業業</t>
  </si>
  <si>
    <t>鉱　　　　業業</t>
  </si>
  <si>
    <t>原油又は天然ガス鉱業</t>
  </si>
  <si>
    <t>採石業</t>
  </si>
  <si>
    <t>その他の鉱業</t>
  </si>
  <si>
    <t>製　造　業 業</t>
  </si>
  <si>
    <t>道路新設事業</t>
  </si>
  <si>
    <t>舗装工事業</t>
  </si>
  <si>
    <t>運　輸  業 業</t>
  </si>
  <si>
    <t>鉄道又は軌道新設事業</t>
  </si>
  <si>
    <t>建築事業</t>
  </si>
  <si>
    <t>機械装置の組立又はすえ付の事業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</si>
  <si>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</si>
  <si>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</si>
  <si>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</si>
  <si>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</si>
  <si>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</si>
  <si>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</si>
  <si>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</si>
  <si>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</si>
  <si>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ガラス又はセメント製造業</t>
  </si>
  <si>
    <t>その他の窯業又は土石製品製造業</t>
  </si>
  <si>
    <t>金属材料品製造業</t>
  </si>
  <si>
    <t>鋳物業</t>
  </si>
  <si>
    <t>金属製品製造業又は金属加工業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</si>
  <si>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</si>
  <si>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</si>
  <si>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</si>
  <si>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</si>
  <si>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</si>
  <si>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計量器・光学機械・時計等製造業</t>
  </si>
  <si>
    <t>その他の製造業</t>
  </si>
  <si>
    <t>陶磁器製品製造業</t>
  </si>
  <si>
    <t>洋食器･刃物･手工具又は一般金物製造業</t>
  </si>
  <si>
    <t>貴金属製品・装身具・皮革製品等製造業</t>
  </si>
  <si>
    <t>たばこ等製造業</t>
  </si>
  <si>
    <t>交通運輸事業</t>
  </si>
  <si>
    <t>貨物取扱事業</t>
  </si>
  <si>
    <t>港湾貨物取扱事業</t>
  </si>
  <si>
    <t>港湾荷役業</t>
  </si>
  <si>
    <t>清掃・火葬又はと畜の事業</t>
  </si>
  <si>
    <t>ビルメンテナンス業</t>
  </si>
  <si>
    <t>その他の各種事業</t>
  </si>
  <si>
    <t>農業又は海面漁業以外の漁業</t>
  </si>
  <si>
    <t>倉庫業･警備業･消毒又は害虫駆除の事業</t>
  </si>
  <si>
    <t>又はゴルフ場の事業</t>
  </si>
  <si>
    <t xml:space="preserve">                      ２０７      労      働      者      災      害</t>
  </si>
  <si>
    <t xml:space="preserve">                  10</t>
  </si>
  <si>
    <t>-</t>
  </si>
  <si>
    <t>金属鉱業、非金属鉱業又は石炭鉱業</t>
  </si>
  <si>
    <t>石灰石鉱業又はドロマイト鉱業</t>
  </si>
  <si>
    <t>水力発電施設、ずい道等新設事業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</si>
  <si>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</si>
  <si>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</si>
  <si>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</si>
  <si>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</si>
  <si>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</si>
  <si>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</si>
  <si>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</si>
  <si>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建設事業 業</t>
  </si>
  <si>
    <t>その他の事業 業</t>
  </si>
  <si>
    <t xml:space="preserve">                  11</t>
  </si>
  <si>
    <t>金属精錬業</t>
  </si>
  <si>
    <t>非鉄金属精錬業</t>
  </si>
  <si>
    <t xml:space="preserve">       給    付</t>
  </si>
  <si>
    <t>総数</t>
  </si>
  <si>
    <t xml:space="preserve">       給    付</t>
  </si>
  <si>
    <t>年金等</t>
  </si>
  <si>
    <t xml:space="preserve"> 区    分</t>
  </si>
  <si>
    <t>電気・ガス・ 業</t>
  </si>
  <si>
    <t>水道･熱供給業 通</t>
  </si>
  <si>
    <t>平        成       9       年        度</t>
  </si>
  <si>
    <t xml:space="preserve">                  12</t>
  </si>
  <si>
    <t>（平成12年度）</t>
  </si>
  <si>
    <t>平成12年度　計</t>
  </si>
  <si>
    <t>-</t>
  </si>
  <si>
    <t>-</t>
  </si>
  <si>
    <t>-</t>
  </si>
  <si>
    <t>-</t>
  </si>
  <si>
    <t>(1) 業種別収支状況</t>
  </si>
  <si>
    <t xml:space="preserve">     単位：人、円</t>
  </si>
  <si>
    <t>「業」は業務災害、「通」は通勤災害に係るものを示す。</t>
  </si>
  <si>
    <t>(2) 給付別支払状況（業種別）</t>
  </si>
  <si>
    <t>-</t>
  </si>
  <si>
    <t xml:space="preserve"> 資料  長崎労働局調</t>
  </si>
  <si>
    <t>林業</t>
  </si>
  <si>
    <t>漁業</t>
  </si>
  <si>
    <t>鉱業</t>
  </si>
  <si>
    <t>建設業</t>
  </si>
  <si>
    <t>製造業</t>
  </si>
  <si>
    <t>運輸業</t>
  </si>
  <si>
    <t>電気・ガス・水道又は熱供給の事業</t>
  </si>
  <si>
    <t>その他の事業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</si>
</sst>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right"/>
    </xf>
    <xf numFmtId="181" fontId="8" fillId="0" borderId="0" xfId="15" applyFont="1" applyFill="1" applyAlignment="1">
      <alignment/>
    </xf>
    <xf numFmtId="181" fontId="9" fillId="0" borderId="0" xfId="15" applyFont="1" applyFill="1" applyAlignment="1">
      <alignment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center"/>
    </xf>
    <xf numFmtId="181" fontId="8" fillId="0" borderId="2" xfId="15" applyFont="1" applyFill="1" applyBorder="1" applyAlignment="1">
      <alignment/>
    </xf>
    <xf numFmtId="181" fontId="8" fillId="0" borderId="3" xfId="15" applyFont="1" applyFill="1" applyBorder="1" applyAlignment="1">
      <alignment/>
    </xf>
    <xf numFmtId="181" fontId="8" fillId="0" borderId="4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0" fillId="0" borderId="0" xfId="15" applyFont="1" applyFill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Alignment="1" quotePrefix="1">
      <alignment/>
    </xf>
    <xf numFmtId="181" fontId="8" fillId="0" borderId="0" xfId="15" applyFont="1" applyFill="1" applyAlignment="1">
      <alignment horizontal="distributed"/>
    </xf>
    <xf numFmtId="181" fontId="8" fillId="0" borderId="0" xfId="15" applyFont="1" applyFill="1" applyAlignment="1">
      <alignment horizontal="right"/>
    </xf>
    <xf numFmtId="181" fontId="8" fillId="0" borderId="0" xfId="15" applyFont="1" applyFill="1" applyBorder="1" applyAlignment="1" quotePrefix="1">
      <alignment horizontal="right"/>
    </xf>
    <xf numFmtId="181" fontId="8" fillId="0" borderId="0" xfId="15" applyFont="1" applyFill="1" applyBorder="1" applyAlignment="1">
      <alignment horizontal="right"/>
    </xf>
    <xf numFmtId="181" fontId="8" fillId="0" borderId="1" xfId="15" applyFont="1" applyFill="1" applyBorder="1" applyAlignment="1">
      <alignment horizontal="distributed"/>
    </xf>
    <xf numFmtId="181" fontId="8" fillId="0" borderId="5" xfId="15" applyFont="1" applyFill="1" applyBorder="1" applyAlignment="1">
      <alignment/>
    </xf>
    <xf numFmtId="181" fontId="8" fillId="0" borderId="9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vertical="center"/>
    </xf>
    <xf numFmtId="181" fontId="8" fillId="0" borderId="0" xfId="15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181" fontId="8" fillId="0" borderId="10" xfId="15" applyFont="1" applyFill="1" applyBorder="1" applyAlignment="1">
      <alignment horizontal="center" vertical="center"/>
    </xf>
    <xf numFmtId="181" fontId="8" fillId="0" borderId="11" xfId="15" applyFont="1" applyFill="1" applyBorder="1" applyAlignment="1">
      <alignment horizontal="center" vertical="center"/>
    </xf>
    <xf numFmtId="181" fontId="8" fillId="0" borderId="6" xfId="15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1" fontId="8" fillId="0" borderId="12" xfId="15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8" fillId="0" borderId="13" xfId="15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2</xdr:col>
      <xdr:colOff>57150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6859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1029950" y="876300"/>
          <a:ext cx="16954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="75" zoomScaleNormal="75" workbookViewId="0" topLeftCell="A1">
      <selection activeCell="C66" sqref="C66"/>
    </sheetView>
  </sheetViews>
  <sheetFormatPr defaultColWidth="8.625" defaultRowHeight="12.75"/>
  <cols>
    <col min="1" max="1" width="0.875" style="21" customWidth="1"/>
    <col min="2" max="2" width="3.375" style="21" customWidth="1"/>
    <col min="3" max="3" width="44.75390625" style="21" customWidth="1"/>
    <col min="4" max="4" width="0.875" style="21" customWidth="1"/>
    <col min="5" max="6" width="15.75390625" style="21" customWidth="1"/>
    <col min="7" max="8" width="19.00390625" style="21" customWidth="1"/>
    <col min="9" max="9" width="23.00390625" style="21" customWidth="1"/>
    <col min="10" max="16384" width="8.625" style="21" customWidth="1"/>
  </cols>
  <sheetData>
    <row r="1" ht="24">
      <c r="C1" s="22" t="s">
        <v>62</v>
      </c>
    </row>
    <row r="2" spans="1:9" ht="44.25" customHeight="1" thickBot="1">
      <c r="A2" s="23"/>
      <c r="B2" s="23" t="s">
        <v>95</v>
      </c>
      <c r="C2" s="23"/>
      <c r="D2" s="23"/>
      <c r="E2" s="23"/>
      <c r="F2" s="23"/>
      <c r="G2" s="23"/>
      <c r="H2" s="23"/>
      <c r="I2" s="24" t="s">
        <v>96</v>
      </c>
    </row>
    <row r="3" spans="2:9" ht="15" customHeight="1">
      <c r="B3" s="44" t="s">
        <v>2</v>
      </c>
      <c r="C3" s="45"/>
      <c r="D3" s="25"/>
      <c r="E3" s="49" t="s">
        <v>3</v>
      </c>
      <c r="F3" s="49" t="s">
        <v>4</v>
      </c>
      <c r="G3" s="42" t="s">
        <v>1</v>
      </c>
      <c r="H3" s="43"/>
      <c r="I3" s="47" t="s">
        <v>7</v>
      </c>
    </row>
    <row r="4" spans="1:9" ht="15" customHeight="1">
      <c r="A4" s="26"/>
      <c r="B4" s="46"/>
      <c r="C4" s="46"/>
      <c r="D4" s="27"/>
      <c r="E4" s="50"/>
      <c r="F4" s="50"/>
      <c r="G4" s="38" t="s">
        <v>5</v>
      </c>
      <c r="H4" s="38" t="s">
        <v>6</v>
      </c>
      <c r="I4" s="48"/>
    </row>
    <row r="5" spans="2:9" ht="15" customHeight="1">
      <c r="B5" s="28" t="s">
        <v>87</v>
      </c>
      <c r="C5" s="29"/>
      <c r="D5" s="25"/>
      <c r="E5" s="30">
        <v>30626</v>
      </c>
      <c r="F5" s="21">
        <v>419687</v>
      </c>
      <c r="G5" s="21">
        <v>14533721746</v>
      </c>
      <c r="H5" s="21">
        <v>14339259764</v>
      </c>
      <c r="I5" s="21">
        <v>13374204568</v>
      </c>
    </row>
    <row r="6" spans="2:9" ht="15" customHeight="1">
      <c r="B6" s="31" t="s">
        <v>63</v>
      </c>
      <c r="C6" s="29"/>
      <c r="D6" s="25"/>
      <c r="E6" s="30">
        <v>30643</v>
      </c>
      <c r="F6" s="21">
        <v>415250</v>
      </c>
      <c r="G6" s="21">
        <v>13320221621</v>
      </c>
      <c r="H6" s="21">
        <v>13133184834</v>
      </c>
      <c r="I6" s="21">
        <v>15796563043</v>
      </c>
    </row>
    <row r="7" spans="2:9" ht="15" customHeight="1">
      <c r="B7" s="31" t="s">
        <v>77</v>
      </c>
      <c r="C7" s="29"/>
      <c r="D7" s="25"/>
      <c r="E7" s="30">
        <v>30598</v>
      </c>
      <c r="F7" s="21">
        <v>410954</v>
      </c>
      <c r="G7" s="21">
        <v>12445554619</v>
      </c>
      <c r="H7" s="21">
        <v>12244807933</v>
      </c>
      <c r="I7" s="21">
        <v>13837344987</v>
      </c>
    </row>
    <row r="8" spans="2:9" ht="30" customHeight="1">
      <c r="B8" s="31" t="s">
        <v>88</v>
      </c>
      <c r="C8" s="29"/>
      <c r="D8" s="25"/>
      <c r="E8" s="30">
        <f>SUM(E9,E12,E13,E19,E28,E54,E59,E60)</f>
        <v>30496</v>
      </c>
      <c r="F8" s="30">
        <f>SUM(F9,F12,F13,F19,F28,F54,F59,F60)</f>
        <v>411067</v>
      </c>
      <c r="G8" s="30">
        <f>SUM(G9,G12,G13,G19,G28,G54,G59,G60)</f>
        <v>12420489230</v>
      </c>
      <c r="H8" s="30">
        <f>SUM(H9,H12,H13,H19,H28,H54,H59,H60)</f>
        <v>12205461509</v>
      </c>
      <c r="I8" s="30">
        <f>SUM(I9,I12,I13,I19,I28,I54,I59,I60)</f>
        <v>13865350398</v>
      </c>
    </row>
    <row r="9" spans="2:9" ht="30" customHeight="1">
      <c r="B9" s="40" t="s">
        <v>101</v>
      </c>
      <c r="C9" s="40"/>
      <c r="D9" s="25"/>
      <c r="E9" s="30">
        <f>SUM(E10:E11)</f>
        <v>172</v>
      </c>
      <c r="F9" s="30">
        <f>SUM(F10:F11)</f>
        <v>1197</v>
      </c>
      <c r="G9" s="30">
        <f>SUM(G10:G11)</f>
        <v>57881184</v>
      </c>
      <c r="H9" s="30">
        <f>SUM(H10:H11)</f>
        <v>57881184</v>
      </c>
      <c r="I9" s="30">
        <f>SUM(I10:I11)</f>
        <v>85262181</v>
      </c>
    </row>
    <row r="10" spans="3:9" ht="15" customHeight="1">
      <c r="C10" s="32" t="s">
        <v>13</v>
      </c>
      <c r="D10" s="25"/>
      <c r="E10" s="30">
        <v>88</v>
      </c>
      <c r="F10" s="21">
        <v>341</v>
      </c>
      <c r="G10" s="21">
        <v>14808098</v>
      </c>
      <c r="H10" s="21">
        <v>14808098</v>
      </c>
      <c r="I10" s="21">
        <v>32813840</v>
      </c>
    </row>
    <row r="11" spans="3:9" ht="15" customHeight="1">
      <c r="C11" s="32" t="s">
        <v>15</v>
      </c>
      <c r="D11" s="25"/>
      <c r="E11" s="30">
        <v>84</v>
      </c>
      <c r="F11" s="21">
        <v>856</v>
      </c>
      <c r="G11" s="21">
        <v>43073086</v>
      </c>
      <c r="H11" s="21">
        <v>43073086</v>
      </c>
      <c r="I11" s="21">
        <v>52448341</v>
      </c>
    </row>
    <row r="12" spans="2:9" ht="30" customHeight="1">
      <c r="B12" s="40" t="s">
        <v>102</v>
      </c>
      <c r="C12" s="40"/>
      <c r="D12" s="25"/>
      <c r="E12" s="30">
        <v>115</v>
      </c>
      <c r="F12" s="21">
        <v>1118</v>
      </c>
      <c r="G12" s="21">
        <v>95974506</v>
      </c>
      <c r="H12" s="21">
        <v>95974506</v>
      </c>
      <c r="I12" s="21">
        <v>125937013</v>
      </c>
    </row>
    <row r="13" spans="2:9" ht="30" customHeight="1">
      <c r="B13" s="40" t="s">
        <v>103</v>
      </c>
      <c r="C13" s="40"/>
      <c r="D13" s="25"/>
      <c r="E13" s="30">
        <f>SUM(E14:E18)</f>
        <v>74</v>
      </c>
      <c r="F13" s="30">
        <f>SUM(F14:F18)</f>
        <v>1873</v>
      </c>
      <c r="G13" s="30">
        <f>SUM(G14:G18)</f>
        <v>497069156</v>
      </c>
      <c r="H13" s="30">
        <f>SUM(H14:H18)</f>
        <v>495739451</v>
      </c>
      <c r="I13" s="30">
        <f>SUM(I14:I18)</f>
        <v>5787606465</v>
      </c>
    </row>
    <row r="14" spans="3:9" ht="15" customHeight="1">
      <c r="C14" s="32" t="s">
        <v>65</v>
      </c>
      <c r="D14" s="25"/>
      <c r="E14" s="30">
        <v>14</v>
      </c>
      <c r="F14" s="21">
        <v>1175</v>
      </c>
      <c r="G14" s="21">
        <v>354436886</v>
      </c>
      <c r="H14" s="21">
        <v>354436886</v>
      </c>
      <c r="I14" s="21">
        <v>5565981984</v>
      </c>
    </row>
    <row r="15" spans="3:9" ht="15" customHeight="1">
      <c r="C15" s="32" t="s">
        <v>66</v>
      </c>
      <c r="D15" s="25"/>
      <c r="E15" s="33" t="s">
        <v>91</v>
      </c>
      <c r="F15" s="33" t="s">
        <v>91</v>
      </c>
      <c r="G15" s="33" t="s">
        <v>91</v>
      </c>
      <c r="H15" s="33" t="s">
        <v>91</v>
      </c>
      <c r="I15" s="33">
        <v>2499655</v>
      </c>
    </row>
    <row r="16" spans="3:9" ht="15" customHeight="1">
      <c r="C16" s="32" t="s">
        <v>18</v>
      </c>
      <c r="D16" s="25"/>
      <c r="E16" s="33" t="s">
        <v>91</v>
      </c>
      <c r="F16" s="33" t="s">
        <v>91</v>
      </c>
      <c r="G16" s="33" t="s">
        <v>91</v>
      </c>
      <c r="H16" s="33" t="s">
        <v>91</v>
      </c>
      <c r="I16" s="33" t="s">
        <v>91</v>
      </c>
    </row>
    <row r="17" spans="3:9" ht="15" customHeight="1">
      <c r="C17" s="32" t="s">
        <v>19</v>
      </c>
      <c r="D17" s="25"/>
      <c r="E17" s="30">
        <v>56</v>
      </c>
      <c r="F17" s="21">
        <v>689</v>
      </c>
      <c r="G17" s="21">
        <v>141641298</v>
      </c>
      <c r="H17" s="21">
        <v>140311593</v>
      </c>
      <c r="I17" s="21">
        <v>212437286</v>
      </c>
    </row>
    <row r="18" spans="3:9" ht="15" customHeight="1">
      <c r="C18" s="32" t="s">
        <v>20</v>
      </c>
      <c r="D18" s="25"/>
      <c r="E18" s="34">
        <v>4</v>
      </c>
      <c r="F18" s="34">
        <v>9</v>
      </c>
      <c r="G18" s="34">
        <v>990972</v>
      </c>
      <c r="H18" s="34">
        <v>990972</v>
      </c>
      <c r="I18" s="33">
        <v>6687540</v>
      </c>
    </row>
    <row r="19" spans="2:9" ht="30" customHeight="1">
      <c r="B19" s="40" t="s">
        <v>104</v>
      </c>
      <c r="C19" s="40"/>
      <c r="D19" s="25"/>
      <c r="E19" s="30">
        <f>SUM(E20:E27)</f>
        <v>6953</v>
      </c>
      <c r="F19" s="30">
        <f>SUM(F20:F27)</f>
        <v>66362</v>
      </c>
      <c r="G19" s="30">
        <f>SUM(G20:G27)</f>
        <v>4169925742</v>
      </c>
      <c r="H19" s="30">
        <f>SUM(H20:H27)</f>
        <v>4129507083</v>
      </c>
      <c r="I19" s="30">
        <f>SUM(I20:I27)</f>
        <v>2844543024</v>
      </c>
    </row>
    <row r="20" spans="3:9" ht="15" customHeight="1">
      <c r="C20" s="32" t="s">
        <v>67</v>
      </c>
      <c r="D20" s="25"/>
      <c r="E20" s="30">
        <v>26</v>
      </c>
      <c r="F20" s="21">
        <v>727</v>
      </c>
      <c r="G20" s="21">
        <v>497313538</v>
      </c>
      <c r="H20" s="21">
        <v>492024106</v>
      </c>
      <c r="I20" s="21">
        <v>512844876</v>
      </c>
    </row>
    <row r="21" spans="3:9" ht="15" customHeight="1">
      <c r="C21" s="32" t="s">
        <v>22</v>
      </c>
      <c r="D21" s="25"/>
      <c r="E21" s="30">
        <v>16</v>
      </c>
      <c r="F21" s="21">
        <v>289</v>
      </c>
      <c r="G21" s="21">
        <v>32740028</v>
      </c>
      <c r="H21" s="21">
        <v>32740028</v>
      </c>
      <c r="I21" s="21">
        <v>16674489</v>
      </c>
    </row>
    <row r="22" spans="3:9" ht="15" customHeight="1">
      <c r="C22" s="32" t="s">
        <v>23</v>
      </c>
      <c r="D22" s="25"/>
      <c r="E22" s="30">
        <v>46</v>
      </c>
      <c r="F22" s="21">
        <v>1510</v>
      </c>
      <c r="G22" s="21">
        <v>58512571</v>
      </c>
      <c r="H22" s="21">
        <v>58512571</v>
      </c>
      <c r="I22" s="21">
        <v>46876224</v>
      </c>
    </row>
    <row r="23" spans="3:9" ht="15" customHeight="1">
      <c r="C23" s="32" t="s">
        <v>25</v>
      </c>
      <c r="D23" s="25"/>
      <c r="E23" s="33" t="s">
        <v>92</v>
      </c>
      <c r="F23" s="33" t="s">
        <v>92</v>
      </c>
      <c r="G23" s="33" t="s">
        <v>92</v>
      </c>
      <c r="H23" s="33" t="s">
        <v>92</v>
      </c>
      <c r="I23" s="21">
        <v>311400</v>
      </c>
    </row>
    <row r="24" spans="3:9" ht="15" customHeight="1">
      <c r="C24" s="32" t="s">
        <v>26</v>
      </c>
      <c r="D24" s="25"/>
      <c r="E24" s="30">
        <v>4153</v>
      </c>
      <c r="F24" s="21">
        <v>31891</v>
      </c>
      <c r="G24" s="21">
        <v>1838343227</v>
      </c>
      <c r="H24" s="21">
        <v>1817057863</v>
      </c>
      <c r="I24" s="21">
        <v>1166119355</v>
      </c>
    </row>
    <row r="25" spans="3:9" ht="15" customHeight="1">
      <c r="C25" s="32" t="s">
        <v>27</v>
      </c>
      <c r="D25" s="25"/>
      <c r="E25" s="30">
        <v>91</v>
      </c>
      <c r="F25" s="21">
        <v>1318</v>
      </c>
      <c r="G25" s="21">
        <v>94773836</v>
      </c>
      <c r="H25" s="21">
        <v>94195364</v>
      </c>
      <c r="I25" s="21">
        <v>31047195</v>
      </c>
    </row>
    <row r="26" spans="3:9" ht="15" customHeight="1">
      <c r="C26" s="32" t="s">
        <v>28</v>
      </c>
      <c r="D26" s="25"/>
      <c r="E26" s="30">
        <v>2118</v>
      </c>
      <c r="F26" s="21">
        <v>28537</v>
      </c>
      <c r="G26" s="21">
        <v>1597135491</v>
      </c>
      <c r="H26" s="21">
        <v>1584727385</v>
      </c>
      <c r="I26" s="21">
        <v>1028055135</v>
      </c>
    </row>
    <row r="27" spans="3:9" ht="15" customHeight="1">
      <c r="C27" s="32" t="s">
        <v>29</v>
      </c>
      <c r="D27" s="25"/>
      <c r="E27" s="30">
        <v>503</v>
      </c>
      <c r="F27" s="21">
        <v>2090</v>
      </c>
      <c r="G27" s="21">
        <v>51107051</v>
      </c>
      <c r="H27" s="21">
        <v>50249766</v>
      </c>
      <c r="I27" s="21">
        <v>42614350</v>
      </c>
    </row>
    <row r="28" spans="2:9" ht="30" customHeight="1">
      <c r="B28" s="40" t="s">
        <v>105</v>
      </c>
      <c r="C28" s="40"/>
      <c r="D28" s="25"/>
      <c r="E28" s="30">
        <f>SUM(E29:E53)</f>
        <v>4612</v>
      </c>
      <c r="F28" s="30">
        <f>SUM(F29:F53)</f>
        <v>83076</v>
      </c>
      <c r="G28" s="30">
        <f>SUM(G29:G53)</f>
        <v>2772794698</v>
      </c>
      <c r="H28" s="35">
        <f>SUM(H29:H53)</f>
        <v>2681154410</v>
      </c>
      <c r="I28" s="30">
        <f>SUM(I29:I53)</f>
        <v>2816013077</v>
      </c>
    </row>
    <row r="29" spans="3:9" ht="15" customHeight="1">
      <c r="C29" s="32" t="s">
        <v>30</v>
      </c>
      <c r="D29" s="25"/>
      <c r="E29" s="30">
        <v>860</v>
      </c>
      <c r="F29" s="21">
        <v>16901</v>
      </c>
      <c r="G29" s="21">
        <v>305523297</v>
      </c>
      <c r="H29" s="21">
        <v>300700951</v>
      </c>
      <c r="I29" s="21">
        <v>246801772</v>
      </c>
    </row>
    <row r="30" spans="3:9" ht="15" customHeight="1">
      <c r="C30" s="32" t="s">
        <v>31</v>
      </c>
      <c r="D30" s="25"/>
      <c r="E30" s="30">
        <v>297</v>
      </c>
      <c r="F30" s="21">
        <v>11567</v>
      </c>
      <c r="G30" s="21">
        <v>126623867</v>
      </c>
      <c r="H30" s="21">
        <v>114547963</v>
      </c>
      <c r="I30" s="21">
        <v>28994719</v>
      </c>
    </row>
    <row r="31" spans="3:9" ht="15" customHeight="1">
      <c r="C31" s="32" t="s">
        <v>32</v>
      </c>
      <c r="D31" s="25"/>
      <c r="E31" s="30">
        <v>270</v>
      </c>
      <c r="F31" s="21">
        <v>1644</v>
      </c>
      <c r="G31" s="21">
        <v>86718850</v>
      </c>
      <c r="H31" s="21">
        <v>84298187</v>
      </c>
      <c r="I31" s="21">
        <v>72672948</v>
      </c>
    </row>
    <row r="32" spans="3:9" ht="15" customHeight="1">
      <c r="C32" s="32" t="s">
        <v>33</v>
      </c>
      <c r="D32" s="25"/>
      <c r="E32" s="30">
        <v>2</v>
      </c>
      <c r="F32" s="21">
        <v>17</v>
      </c>
      <c r="G32" s="33" t="s">
        <v>92</v>
      </c>
      <c r="H32" s="33" t="s">
        <v>92</v>
      </c>
      <c r="I32" s="33">
        <v>164722</v>
      </c>
    </row>
    <row r="33" spans="3:9" ht="15" customHeight="1">
      <c r="C33" s="32" t="s">
        <v>34</v>
      </c>
      <c r="D33" s="25"/>
      <c r="E33" s="30">
        <v>141</v>
      </c>
      <c r="F33" s="21">
        <v>2176</v>
      </c>
      <c r="G33" s="21">
        <v>36857493</v>
      </c>
      <c r="H33" s="21">
        <v>35931168</v>
      </c>
      <c r="I33" s="21">
        <v>13592887</v>
      </c>
    </row>
    <row r="34" spans="3:9" ht="15" customHeight="1">
      <c r="C34" s="32" t="s">
        <v>35</v>
      </c>
      <c r="D34" s="25"/>
      <c r="E34" s="30">
        <v>56</v>
      </c>
      <c r="F34" s="21">
        <v>691</v>
      </c>
      <c r="G34" s="21">
        <v>19528475</v>
      </c>
      <c r="H34" s="21">
        <v>19494017</v>
      </c>
      <c r="I34" s="21">
        <v>25607334</v>
      </c>
    </row>
    <row r="35" spans="3:9" ht="15" customHeight="1">
      <c r="C35" s="32" t="s">
        <v>36</v>
      </c>
      <c r="D35" s="25"/>
      <c r="E35" s="30">
        <v>5</v>
      </c>
      <c r="F35" s="21">
        <v>52</v>
      </c>
      <c r="G35" s="21">
        <v>2278188</v>
      </c>
      <c r="H35" s="21">
        <v>2278188</v>
      </c>
      <c r="I35" s="21">
        <v>113451</v>
      </c>
    </row>
    <row r="36" spans="3:9" ht="15" customHeight="1">
      <c r="C36" s="32" t="s">
        <v>37</v>
      </c>
      <c r="D36" s="25"/>
      <c r="E36" s="30">
        <v>116</v>
      </c>
      <c r="F36" s="21">
        <v>767</v>
      </c>
      <c r="G36" s="21">
        <v>62959136</v>
      </c>
      <c r="H36" s="21">
        <v>59929336</v>
      </c>
      <c r="I36" s="21">
        <v>100556638</v>
      </c>
    </row>
    <row r="37" spans="3:9" ht="15" customHeight="1">
      <c r="C37" s="32" t="s">
        <v>78</v>
      </c>
      <c r="D37" s="25"/>
      <c r="E37" s="33" t="s">
        <v>93</v>
      </c>
      <c r="F37" s="33" t="s">
        <v>93</v>
      </c>
      <c r="G37" s="33" t="s">
        <v>93</v>
      </c>
      <c r="H37" s="33" t="s">
        <v>93</v>
      </c>
      <c r="I37" s="21">
        <v>21707334</v>
      </c>
    </row>
    <row r="38" spans="3:9" ht="15" customHeight="1">
      <c r="C38" s="32" t="s">
        <v>79</v>
      </c>
      <c r="D38" s="25"/>
      <c r="E38" s="30">
        <v>3</v>
      </c>
      <c r="F38" s="21">
        <v>35</v>
      </c>
      <c r="G38" s="21">
        <v>979125</v>
      </c>
      <c r="H38" s="21">
        <v>979125</v>
      </c>
      <c r="I38" s="33">
        <v>7872</v>
      </c>
    </row>
    <row r="39" spans="3:9" ht="15" customHeight="1">
      <c r="C39" s="32" t="s">
        <v>38</v>
      </c>
      <c r="D39" s="25"/>
      <c r="E39" s="30">
        <v>16</v>
      </c>
      <c r="F39" s="21">
        <v>234</v>
      </c>
      <c r="G39" s="21">
        <v>7539059</v>
      </c>
      <c r="H39" s="21">
        <v>7539059</v>
      </c>
      <c r="I39" s="21">
        <v>10111517</v>
      </c>
    </row>
    <row r="40" spans="3:9" ht="15" customHeight="1">
      <c r="C40" s="32" t="s">
        <v>39</v>
      </c>
      <c r="D40" s="25"/>
      <c r="E40" s="30">
        <v>15</v>
      </c>
      <c r="F40" s="21">
        <v>364</v>
      </c>
      <c r="G40" s="21">
        <v>24592380</v>
      </c>
      <c r="H40" s="21">
        <v>22169021</v>
      </c>
      <c r="I40" s="21">
        <v>33288938</v>
      </c>
    </row>
    <row r="41" spans="3:9" ht="15" customHeight="1">
      <c r="C41" s="32" t="s">
        <v>40</v>
      </c>
      <c r="D41" s="25"/>
      <c r="E41" s="30">
        <v>506</v>
      </c>
      <c r="F41" s="21">
        <v>5908</v>
      </c>
      <c r="G41" s="21">
        <v>325252362</v>
      </c>
      <c r="H41" s="21">
        <v>300103891</v>
      </c>
      <c r="I41" s="21">
        <v>325403452</v>
      </c>
    </row>
    <row r="42" spans="3:9" ht="15" customHeight="1">
      <c r="C42" s="32" t="s">
        <v>41</v>
      </c>
      <c r="D42" s="25"/>
      <c r="E42" s="30">
        <v>8</v>
      </c>
      <c r="F42" s="21">
        <v>339</v>
      </c>
      <c r="G42" s="21">
        <v>12184309</v>
      </c>
      <c r="H42" s="21">
        <v>12184309</v>
      </c>
      <c r="I42" s="21">
        <v>12080384</v>
      </c>
    </row>
    <row r="43" spans="3:9" ht="15" customHeight="1">
      <c r="C43" s="32" t="s">
        <v>42</v>
      </c>
      <c r="D43" s="25"/>
      <c r="E43" s="30">
        <v>313</v>
      </c>
      <c r="F43" s="21">
        <v>7197</v>
      </c>
      <c r="G43" s="21">
        <v>207951858</v>
      </c>
      <c r="H43" s="21">
        <v>204603621</v>
      </c>
      <c r="I43" s="21">
        <v>271894138</v>
      </c>
    </row>
    <row r="44" spans="3:9" ht="15" customHeight="1">
      <c r="C44" s="32" t="s">
        <v>43</v>
      </c>
      <c r="D44" s="25"/>
      <c r="E44" s="30">
        <v>154</v>
      </c>
      <c r="F44" s="21">
        <v>11826</v>
      </c>
      <c r="G44" s="21">
        <v>202106841</v>
      </c>
      <c r="H44" s="21">
        <v>201022832</v>
      </c>
      <c r="I44" s="21">
        <v>36239940</v>
      </c>
    </row>
    <row r="45" spans="3:9" ht="15" customHeight="1">
      <c r="C45" s="32" t="s">
        <v>44</v>
      </c>
      <c r="D45" s="25"/>
      <c r="E45" s="30">
        <v>637</v>
      </c>
      <c r="F45" s="21">
        <v>3495</v>
      </c>
      <c r="G45" s="21">
        <v>57419186</v>
      </c>
      <c r="H45" s="21">
        <v>55829939</v>
      </c>
      <c r="I45" s="21">
        <v>54917086</v>
      </c>
    </row>
    <row r="46" spans="3:9" ht="15" customHeight="1">
      <c r="C46" s="32" t="s">
        <v>45</v>
      </c>
      <c r="D46" s="25"/>
      <c r="E46" s="30">
        <v>631</v>
      </c>
      <c r="F46" s="21">
        <v>11780</v>
      </c>
      <c r="G46" s="21">
        <v>1057510370</v>
      </c>
      <c r="H46" s="21">
        <v>1030997123</v>
      </c>
      <c r="I46" s="21">
        <v>1401971556</v>
      </c>
    </row>
    <row r="47" spans="3:9" ht="15" customHeight="1">
      <c r="C47" s="32" t="s">
        <v>46</v>
      </c>
      <c r="D47" s="25"/>
      <c r="E47" s="30">
        <v>11</v>
      </c>
      <c r="F47" s="21">
        <v>146</v>
      </c>
      <c r="G47" s="21">
        <v>4014935</v>
      </c>
      <c r="H47" s="21">
        <v>3987683</v>
      </c>
      <c r="I47" s="21">
        <v>1183999</v>
      </c>
    </row>
    <row r="48" spans="3:9" ht="15" customHeight="1">
      <c r="C48" s="32" t="s">
        <v>47</v>
      </c>
      <c r="D48" s="25"/>
      <c r="E48" s="30">
        <v>207</v>
      </c>
      <c r="F48" s="21">
        <v>1749</v>
      </c>
      <c r="G48" s="21">
        <v>42643755</v>
      </c>
      <c r="H48" s="21">
        <v>40237265</v>
      </c>
      <c r="I48" s="21">
        <v>43986594</v>
      </c>
    </row>
    <row r="49" spans="3:9" ht="15" customHeight="1">
      <c r="C49" s="32" t="s">
        <v>48</v>
      </c>
      <c r="D49" s="25"/>
      <c r="E49" s="30">
        <v>167</v>
      </c>
      <c r="F49" s="21">
        <v>2913</v>
      </c>
      <c r="G49" s="21">
        <v>45963538</v>
      </c>
      <c r="H49" s="21">
        <v>42638705</v>
      </c>
      <c r="I49" s="21">
        <v>55315332</v>
      </c>
    </row>
    <row r="50" spans="3:9" ht="15" customHeight="1">
      <c r="C50" s="32" t="s">
        <v>49</v>
      </c>
      <c r="D50" s="25"/>
      <c r="E50" s="30">
        <v>10</v>
      </c>
      <c r="F50" s="21">
        <v>25</v>
      </c>
      <c r="G50" s="21">
        <v>310626</v>
      </c>
      <c r="H50" s="21">
        <v>256960</v>
      </c>
      <c r="I50" s="33" t="s">
        <v>94</v>
      </c>
    </row>
    <row r="51" spans="3:9" ht="15" customHeight="1">
      <c r="C51" s="32" t="s">
        <v>50</v>
      </c>
      <c r="D51" s="25"/>
      <c r="E51" s="30">
        <v>24</v>
      </c>
      <c r="F51" s="21">
        <v>327</v>
      </c>
      <c r="G51" s="21">
        <v>4658879</v>
      </c>
      <c r="H51" s="21">
        <v>3997247</v>
      </c>
      <c r="I51" s="21">
        <v>874367</v>
      </c>
    </row>
    <row r="52" spans="3:9" ht="15" customHeight="1">
      <c r="C52" s="32" t="s">
        <v>51</v>
      </c>
      <c r="D52" s="25"/>
      <c r="E52" s="30">
        <v>17</v>
      </c>
      <c r="F52" s="21">
        <v>178</v>
      </c>
      <c r="G52" s="21">
        <v>1422762</v>
      </c>
      <c r="H52" s="21">
        <v>1422762</v>
      </c>
      <c r="I52" s="33">
        <v>6345305</v>
      </c>
    </row>
    <row r="53" spans="3:9" ht="15" customHeight="1">
      <c r="C53" s="32" t="s">
        <v>68</v>
      </c>
      <c r="D53" s="25"/>
      <c r="E53" s="30">
        <v>146</v>
      </c>
      <c r="F53" s="21">
        <v>2745</v>
      </c>
      <c r="G53" s="21">
        <v>137755407</v>
      </c>
      <c r="H53" s="21">
        <v>136005058</v>
      </c>
      <c r="I53" s="21">
        <v>52180792</v>
      </c>
    </row>
    <row r="54" spans="2:9" ht="30" customHeight="1">
      <c r="B54" s="40" t="s">
        <v>106</v>
      </c>
      <c r="C54" s="40"/>
      <c r="D54" s="25"/>
      <c r="E54" s="30">
        <f>SUM(E55:E58)</f>
        <v>755</v>
      </c>
      <c r="F54" s="30">
        <f>SUM(F55:F58)</f>
        <v>21679</v>
      </c>
      <c r="G54" s="30">
        <f>SUM(G55:G58)</f>
        <v>705255322</v>
      </c>
      <c r="H54" s="30">
        <f>SUM(H55:H58)</f>
        <v>671271886</v>
      </c>
      <c r="I54" s="30">
        <f>SUM(I55:I58)</f>
        <v>509639205</v>
      </c>
    </row>
    <row r="55" spans="3:9" ht="15" customHeight="1">
      <c r="C55" s="32" t="s">
        <v>52</v>
      </c>
      <c r="D55" s="25"/>
      <c r="E55" s="30">
        <v>230</v>
      </c>
      <c r="F55" s="21">
        <v>11361</v>
      </c>
      <c r="G55" s="21">
        <v>190830081</v>
      </c>
      <c r="H55" s="21">
        <v>189686449</v>
      </c>
      <c r="I55" s="21">
        <v>84356845</v>
      </c>
    </row>
    <row r="56" spans="3:9" ht="15" customHeight="1">
      <c r="C56" s="32" t="s">
        <v>53</v>
      </c>
      <c r="D56" s="25"/>
      <c r="E56" s="30">
        <v>482</v>
      </c>
      <c r="F56" s="21">
        <v>9819</v>
      </c>
      <c r="G56" s="21">
        <v>468082569</v>
      </c>
      <c r="H56" s="21">
        <v>435591656</v>
      </c>
      <c r="I56" s="21">
        <v>395632310</v>
      </c>
    </row>
    <row r="57" spans="3:9" ht="15" customHeight="1">
      <c r="C57" s="32" t="s">
        <v>54</v>
      </c>
      <c r="D57" s="25"/>
      <c r="E57" s="30">
        <v>16</v>
      </c>
      <c r="F57" s="21">
        <v>187</v>
      </c>
      <c r="G57" s="21">
        <v>11945535</v>
      </c>
      <c r="H57" s="21">
        <v>11945535</v>
      </c>
      <c r="I57" s="21">
        <v>5113410</v>
      </c>
    </row>
    <row r="58" spans="3:9" ht="15" customHeight="1">
      <c r="C58" s="32" t="s">
        <v>55</v>
      </c>
      <c r="D58" s="25"/>
      <c r="E58" s="30">
        <v>27</v>
      </c>
      <c r="F58" s="21">
        <v>312</v>
      </c>
      <c r="G58" s="21">
        <v>34397137</v>
      </c>
      <c r="H58" s="21">
        <v>34048246</v>
      </c>
      <c r="I58" s="21">
        <v>24536640</v>
      </c>
    </row>
    <row r="59" spans="2:9" ht="30" customHeight="1">
      <c r="B59" s="40" t="s">
        <v>107</v>
      </c>
      <c r="C59" s="41"/>
      <c r="D59" s="25"/>
      <c r="E59" s="30">
        <v>63</v>
      </c>
      <c r="F59" s="21">
        <v>2510</v>
      </c>
      <c r="G59" s="21">
        <v>72689990</v>
      </c>
      <c r="H59" s="21">
        <v>72689990</v>
      </c>
      <c r="I59" s="21">
        <v>19735400</v>
      </c>
    </row>
    <row r="60" spans="2:9" ht="30" customHeight="1">
      <c r="B60" s="40" t="s">
        <v>108</v>
      </c>
      <c r="C60" s="40"/>
      <c r="D60" s="25"/>
      <c r="E60" s="30">
        <f>SUM(E61:E65)</f>
        <v>17752</v>
      </c>
      <c r="F60" s="30">
        <f>SUM(F61:F65)</f>
        <v>233252</v>
      </c>
      <c r="G60" s="30">
        <f>SUM(G61:G65)</f>
        <v>4048898632</v>
      </c>
      <c r="H60" s="30">
        <f>SUM(H61:H65)</f>
        <v>4001242999</v>
      </c>
      <c r="I60" s="30">
        <f>SUM(I61:I65)</f>
        <v>1676614033</v>
      </c>
    </row>
    <row r="61" spans="3:9" ht="15" customHeight="1">
      <c r="C61" s="32" t="s">
        <v>56</v>
      </c>
      <c r="D61" s="25"/>
      <c r="E61" s="30">
        <v>269</v>
      </c>
      <c r="F61" s="21">
        <v>2489</v>
      </c>
      <c r="G61" s="21">
        <v>87632899</v>
      </c>
      <c r="H61" s="21">
        <v>84755552</v>
      </c>
      <c r="I61" s="21">
        <v>61074360</v>
      </c>
    </row>
    <row r="62" spans="3:9" ht="15" customHeight="1">
      <c r="C62" s="32" t="s">
        <v>57</v>
      </c>
      <c r="D62" s="25"/>
      <c r="E62" s="30">
        <v>146</v>
      </c>
      <c r="F62" s="21">
        <v>4445</v>
      </c>
      <c r="G62" s="21">
        <v>46461588</v>
      </c>
      <c r="H62" s="21">
        <v>45911602</v>
      </c>
      <c r="I62" s="21">
        <v>45030714</v>
      </c>
    </row>
    <row r="63" spans="3:9" ht="15" customHeight="1">
      <c r="C63" s="32" t="s">
        <v>58</v>
      </c>
      <c r="D63" s="25"/>
      <c r="E63" s="30">
        <v>16368</v>
      </c>
      <c r="F63" s="21">
        <v>216890</v>
      </c>
      <c r="G63" s="21">
        <v>3764385495</v>
      </c>
      <c r="H63" s="21">
        <v>3723241706</v>
      </c>
      <c r="I63" s="21">
        <v>1443528611</v>
      </c>
    </row>
    <row r="64" spans="3:9" ht="15" customHeight="1">
      <c r="C64" s="32" t="s">
        <v>59</v>
      </c>
      <c r="D64" s="25"/>
      <c r="E64" s="30">
        <v>828</v>
      </c>
      <c r="F64" s="21">
        <v>6071</v>
      </c>
      <c r="G64" s="21">
        <v>101532840</v>
      </c>
      <c r="H64" s="21">
        <v>100120836</v>
      </c>
      <c r="I64" s="21">
        <v>84060220</v>
      </c>
    </row>
    <row r="65" spans="1:9" ht="15" customHeight="1">
      <c r="A65" s="30"/>
      <c r="C65" s="32" t="s">
        <v>60</v>
      </c>
      <c r="D65" s="25"/>
      <c r="E65" s="30">
        <v>141</v>
      </c>
      <c r="F65" s="21">
        <v>3357</v>
      </c>
      <c r="G65" s="21">
        <v>48885810</v>
      </c>
      <c r="H65" s="21">
        <v>47213303</v>
      </c>
      <c r="I65" s="21">
        <v>42920128</v>
      </c>
    </row>
    <row r="66" spans="2:9" ht="15" customHeight="1" thickBot="1">
      <c r="B66" s="23"/>
      <c r="C66" s="36" t="s">
        <v>61</v>
      </c>
      <c r="D66" s="37"/>
      <c r="E66" s="23"/>
      <c r="F66" s="23"/>
      <c r="G66" s="23"/>
      <c r="H66" s="23"/>
      <c r="I66" s="23"/>
    </row>
    <row r="67" ht="14.25">
      <c r="B67" s="21" t="s">
        <v>100</v>
      </c>
    </row>
  </sheetData>
  <mergeCells count="13">
    <mergeCell ref="B9:C9"/>
    <mergeCell ref="B12:C12"/>
    <mergeCell ref="B13:C13"/>
    <mergeCell ref="B19:C19"/>
    <mergeCell ref="G3:H3"/>
    <mergeCell ref="B3:C4"/>
    <mergeCell ref="I3:I4"/>
    <mergeCell ref="F3:F4"/>
    <mergeCell ref="E3:E4"/>
    <mergeCell ref="B28:C28"/>
    <mergeCell ref="B54:C54"/>
    <mergeCell ref="B60:C60"/>
    <mergeCell ref="B59:C59"/>
  </mergeCells>
  <printOptions/>
  <pageMargins left="0.3937007874015748" right="0.38" top="0.3937007874015748" bottom="0" header="0.5118110236220472" footer="0.5118110236220472"/>
  <pageSetup horizontalDpi="400" verticalDpi="400" orientation="portrait" pageOrder="overThenDown" paperSize="9" scale="70" r:id="rId1"/>
  <ignoredErrors>
    <ignoredError sqref="E9:I9 E54:I54" formulaRange="1"/>
    <ignoredError sqref="B6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="75" zoomScaleNormal="75" workbookViewId="0" topLeftCell="A1">
      <selection activeCell="A3" sqref="A3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4" width="11.875" style="1" customWidth="1"/>
    <col min="5" max="5" width="18.625" style="1" customWidth="1"/>
    <col min="6" max="6" width="11.875" style="1" customWidth="1"/>
    <col min="7" max="7" width="18.625" style="1" customWidth="1"/>
    <col min="8" max="8" width="11.875" style="1" customWidth="1"/>
    <col min="9" max="9" width="18.625" style="1" customWidth="1"/>
    <col min="10" max="10" width="11.875" style="1" customWidth="1"/>
    <col min="11" max="11" width="18.625" style="1" customWidth="1"/>
    <col min="12" max="12" width="0.875" style="1" customWidth="1"/>
    <col min="13" max="13" width="20.75390625" style="1" customWidth="1"/>
    <col min="14" max="14" width="0.875" style="1" customWidth="1"/>
    <col min="15" max="15" width="11.875" style="1" customWidth="1"/>
    <col min="16" max="16" width="18.625" style="1" customWidth="1"/>
    <col min="17" max="17" width="11.875" style="1" customWidth="1"/>
    <col min="18" max="18" width="18.625" style="1" customWidth="1"/>
    <col min="19" max="19" width="11.875" style="1" customWidth="1"/>
    <col min="20" max="20" width="18.625" style="1" customWidth="1"/>
    <col min="21" max="21" width="11.875" style="1" customWidth="1"/>
    <col min="22" max="22" width="18.625" style="1" customWidth="1"/>
    <col min="23" max="23" width="7.875" style="1" customWidth="1"/>
    <col min="24" max="24" width="18.75390625" style="1" customWidth="1"/>
    <col min="25" max="25" width="4.00390625" style="1" customWidth="1"/>
    <col min="26" max="16384" width="8.625" style="1" customWidth="1"/>
  </cols>
  <sheetData>
    <row r="1" spans="2:7" ht="24">
      <c r="B1" s="2" t="s">
        <v>0</v>
      </c>
      <c r="G1" s="9" t="s">
        <v>89</v>
      </c>
    </row>
    <row r="2" spans="2:14" ht="30" customHeight="1">
      <c r="B2" s="1" t="s">
        <v>98</v>
      </c>
      <c r="L2" s="8"/>
      <c r="M2" s="8"/>
      <c r="N2" s="8"/>
    </row>
    <row r="3" spans="1:24" ht="15" customHeight="1" thickBot="1">
      <c r="A3" s="3"/>
      <c r="B3" s="3" t="s">
        <v>97</v>
      </c>
      <c r="C3" s="3"/>
      <c r="D3" s="3"/>
      <c r="E3" s="3"/>
      <c r="F3" s="3"/>
      <c r="G3" s="3"/>
      <c r="H3" s="3"/>
      <c r="I3" s="3"/>
      <c r="K3" s="4" t="s">
        <v>8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8"/>
      <c r="X3" s="8"/>
    </row>
    <row r="4" spans="1:24" ht="30" customHeight="1">
      <c r="A4" s="8"/>
      <c r="B4" s="12" t="s">
        <v>80</v>
      </c>
      <c r="C4" s="8"/>
      <c r="D4" s="54" t="s">
        <v>81</v>
      </c>
      <c r="E4" s="55"/>
      <c r="F4" s="54" t="s">
        <v>69</v>
      </c>
      <c r="G4" s="55"/>
      <c r="H4" s="54" t="s">
        <v>70</v>
      </c>
      <c r="I4" s="55"/>
      <c r="J4" s="54" t="s">
        <v>71</v>
      </c>
      <c r="K4" s="56"/>
      <c r="L4" s="8"/>
      <c r="M4" s="39" t="s">
        <v>82</v>
      </c>
      <c r="N4" s="8"/>
      <c r="O4" s="51" t="s">
        <v>72</v>
      </c>
      <c r="P4" s="53"/>
      <c r="Q4" s="51" t="s">
        <v>73</v>
      </c>
      <c r="R4" s="53"/>
      <c r="S4" s="51" t="s">
        <v>74</v>
      </c>
      <c r="T4" s="53"/>
      <c r="U4" s="51" t="s">
        <v>83</v>
      </c>
      <c r="V4" s="52"/>
      <c r="W4" s="13"/>
      <c r="X4" s="13"/>
    </row>
    <row r="5" spans="1:24" ht="30" customHeight="1">
      <c r="A5" s="6"/>
      <c r="B5" s="14" t="s">
        <v>84</v>
      </c>
      <c r="C5" s="7"/>
      <c r="D5" s="15" t="s">
        <v>9</v>
      </c>
      <c r="E5" s="15" t="s">
        <v>10</v>
      </c>
      <c r="F5" s="15" t="s">
        <v>9</v>
      </c>
      <c r="G5" s="15" t="s">
        <v>10</v>
      </c>
      <c r="H5" s="15" t="s">
        <v>9</v>
      </c>
      <c r="I5" s="16" t="s">
        <v>10</v>
      </c>
      <c r="J5" s="15" t="s">
        <v>9</v>
      </c>
      <c r="K5" s="16" t="s">
        <v>10</v>
      </c>
      <c r="L5" s="6"/>
      <c r="M5" s="14" t="s">
        <v>84</v>
      </c>
      <c r="N5" s="7"/>
      <c r="O5" s="15" t="s">
        <v>9</v>
      </c>
      <c r="P5" s="15" t="s">
        <v>10</v>
      </c>
      <c r="Q5" s="15" t="s">
        <v>9</v>
      </c>
      <c r="R5" s="15" t="s">
        <v>10</v>
      </c>
      <c r="S5" s="15" t="s">
        <v>9</v>
      </c>
      <c r="T5" s="15" t="s">
        <v>10</v>
      </c>
      <c r="U5" s="15" t="s">
        <v>9</v>
      </c>
      <c r="V5" s="16" t="s">
        <v>10</v>
      </c>
      <c r="W5" s="17"/>
      <c r="X5" s="17"/>
    </row>
    <row r="6" spans="1:24" ht="30" customHeight="1">
      <c r="A6" s="18"/>
      <c r="B6" s="9" t="s">
        <v>90</v>
      </c>
      <c r="C6" s="5"/>
      <c r="D6" s="8">
        <f aca="true" t="shared" si="0" ref="D6:K6">SUM(D7:D8)</f>
        <v>81769</v>
      </c>
      <c r="E6" s="8">
        <f t="shared" si="0"/>
        <v>13865350398</v>
      </c>
      <c r="F6" s="8">
        <f t="shared" si="0"/>
        <v>36331</v>
      </c>
      <c r="G6" s="8">
        <f t="shared" si="0"/>
        <v>3265740761</v>
      </c>
      <c r="H6" s="8">
        <f t="shared" si="0"/>
        <v>15366</v>
      </c>
      <c r="I6" s="8">
        <f t="shared" si="0"/>
        <v>2968466122</v>
      </c>
      <c r="J6" s="8">
        <f t="shared" si="0"/>
        <v>227</v>
      </c>
      <c r="K6" s="8">
        <f t="shared" si="0"/>
        <v>427558253</v>
      </c>
      <c r="L6" s="18"/>
      <c r="M6" s="9" t="s">
        <v>90</v>
      </c>
      <c r="N6" s="5"/>
      <c r="O6" s="8">
        <f aca="true" t="shared" si="1" ref="O6:V6">SUM(O7:O8)</f>
        <v>18</v>
      </c>
      <c r="P6" s="8">
        <f t="shared" si="1"/>
        <v>109594460</v>
      </c>
      <c r="Q6" s="8">
        <f t="shared" si="1"/>
        <v>57</v>
      </c>
      <c r="R6" s="8">
        <f t="shared" si="1"/>
        <v>38522910</v>
      </c>
      <c r="S6" s="8">
        <f t="shared" si="1"/>
        <v>520</v>
      </c>
      <c r="T6" s="8">
        <f t="shared" si="1"/>
        <v>64518520</v>
      </c>
      <c r="U6" s="8">
        <f t="shared" si="1"/>
        <v>29250</v>
      </c>
      <c r="V6" s="8">
        <f t="shared" si="1"/>
        <v>6990949372</v>
      </c>
      <c r="W6" s="8"/>
      <c r="X6" s="8"/>
    </row>
    <row r="7" spans="1:22" ht="15" customHeight="1">
      <c r="A7" s="18"/>
      <c r="B7" s="10" t="s">
        <v>11</v>
      </c>
      <c r="C7" s="5"/>
      <c r="D7" s="8">
        <f>SUM(D9,D11,D13,D15,D17,D19,D21,D23)</f>
        <v>77752</v>
      </c>
      <c r="E7" s="8">
        <f>SUM(E9,E11,E13,E15,E17,E19,E21,E23)</f>
        <v>13212818808</v>
      </c>
      <c r="F7" s="8">
        <f aca="true" t="shared" si="2" ref="F7:K7">SUM(F9,F11,F13,F15,F17,F19,F21,F23)</f>
        <v>33872</v>
      </c>
      <c r="G7" s="8">
        <f t="shared" si="2"/>
        <v>2941282120</v>
      </c>
      <c r="H7" s="8">
        <f t="shared" si="2"/>
        <v>14921</v>
      </c>
      <c r="I7" s="8">
        <f t="shared" si="2"/>
        <v>2909813105</v>
      </c>
      <c r="J7" s="8">
        <f t="shared" si="2"/>
        <v>218</v>
      </c>
      <c r="K7" s="8">
        <f t="shared" si="2"/>
        <v>411899830</v>
      </c>
      <c r="L7" s="18"/>
      <c r="M7" s="10" t="s">
        <v>11</v>
      </c>
      <c r="N7" s="5"/>
      <c r="O7" s="1">
        <f aca="true" t="shared" si="3" ref="O7:V7">SUM(O9,O11,O13,O15,O17,O19,O21,O23)</f>
        <v>16</v>
      </c>
      <c r="P7" s="1">
        <f t="shared" si="3"/>
        <v>103992020</v>
      </c>
      <c r="Q7" s="1">
        <f t="shared" si="3"/>
        <v>53</v>
      </c>
      <c r="R7" s="1">
        <f t="shared" si="3"/>
        <v>36269450</v>
      </c>
      <c r="S7" s="1">
        <f t="shared" si="3"/>
        <v>463</v>
      </c>
      <c r="T7" s="1">
        <f t="shared" si="3"/>
        <v>58265350</v>
      </c>
      <c r="U7" s="1">
        <f t="shared" si="3"/>
        <v>28209</v>
      </c>
      <c r="V7" s="1">
        <f t="shared" si="3"/>
        <v>6751296933</v>
      </c>
    </row>
    <row r="8" spans="1:22" ht="15" customHeight="1">
      <c r="A8" s="18"/>
      <c r="B8" s="19" t="s">
        <v>12</v>
      </c>
      <c r="C8" s="5"/>
      <c r="D8" s="8">
        <f>SUM(D10,D12,D14,D16,D18,D20,D22,D24)</f>
        <v>4017</v>
      </c>
      <c r="E8" s="8">
        <f>SUM(E10,E12,E14,E16,E18,E20,E22,E24)</f>
        <v>652531590</v>
      </c>
      <c r="F8" s="8">
        <f aca="true" t="shared" si="4" ref="F8:K8">SUM(F10,F12,F14,F16,F18,F20,F22,F24)</f>
        <v>2459</v>
      </c>
      <c r="G8" s="8">
        <f t="shared" si="4"/>
        <v>324458641</v>
      </c>
      <c r="H8" s="8">
        <f t="shared" si="4"/>
        <v>445</v>
      </c>
      <c r="I8" s="8">
        <f t="shared" si="4"/>
        <v>58653017</v>
      </c>
      <c r="J8" s="8">
        <f t="shared" si="4"/>
        <v>9</v>
      </c>
      <c r="K8" s="8">
        <f t="shared" si="4"/>
        <v>15658423</v>
      </c>
      <c r="L8" s="18"/>
      <c r="M8" s="19" t="s">
        <v>12</v>
      </c>
      <c r="N8" s="5"/>
      <c r="O8" s="10">
        <f aca="true" t="shared" si="5" ref="O8:V8">SUM(O10,O12,O14,O16,O18,O20,O22,O24)</f>
        <v>2</v>
      </c>
      <c r="P8" s="10">
        <f t="shared" si="5"/>
        <v>5602440</v>
      </c>
      <c r="Q8" s="10">
        <f t="shared" si="5"/>
        <v>4</v>
      </c>
      <c r="R8" s="10">
        <f t="shared" si="5"/>
        <v>2253460</v>
      </c>
      <c r="S8" s="10">
        <f t="shared" si="5"/>
        <v>57</v>
      </c>
      <c r="T8" s="10">
        <f t="shared" si="5"/>
        <v>6253170</v>
      </c>
      <c r="U8" s="10">
        <f t="shared" si="5"/>
        <v>1041</v>
      </c>
      <c r="V8" s="10">
        <f t="shared" si="5"/>
        <v>239652439</v>
      </c>
    </row>
    <row r="9" spans="2:22" ht="30" customHeight="1">
      <c r="B9" s="9" t="s">
        <v>14</v>
      </c>
      <c r="C9" s="5"/>
      <c r="D9" s="8">
        <f aca="true" t="shared" si="6" ref="D9:D24">SUM(F9,H9,J9,O9,Q9,S9,U9)</f>
        <v>488</v>
      </c>
      <c r="E9" s="1">
        <f>SUM(G9,I9,K9,P9,R9,T9,V9)</f>
        <v>84228083</v>
      </c>
      <c r="F9" s="1">
        <v>187</v>
      </c>
      <c r="G9" s="1">
        <v>22759793</v>
      </c>
      <c r="H9" s="1">
        <v>67</v>
      </c>
      <c r="I9" s="1">
        <v>8874159</v>
      </c>
      <c r="J9" s="19">
        <v>3</v>
      </c>
      <c r="K9" s="10">
        <v>3756646</v>
      </c>
      <c r="M9" s="9" t="s">
        <v>14</v>
      </c>
      <c r="N9" s="5"/>
      <c r="O9" s="10" t="s">
        <v>64</v>
      </c>
      <c r="P9" s="10" t="s">
        <v>64</v>
      </c>
      <c r="Q9" s="10" t="s">
        <v>64</v>
      </c>
      <c r="R9" s="10" t="s">
        <v>64</v>
      </c>
      <c r="S9" s="10">
        <v>2</v>
      </c>
      <c r="T9" s="10">
        <v>176280</v>
      </c>
      <c r="U9" s="1">
        <v>229</v>
      </c>
      <c r="V9" s="1">
        <v>48661205</v>
      </c>
    </row>
    <row r="10" spans="2:24" ht="15" customHeight="1">
      <c r="B10" s="10" t="s">
        <v>12</v>
      </c>
      <c r="C10" s="5"/>
      <c r="D10" s="8">
        <f t="shared" si="6"/>
        <v>7</v>
      </c>
      <c r="E10" s="1">
        <f aca="true" t="shared" si="7" ref="E10:E24">SUM(G10,I10,K10,P10,R10,T10,V10)</f>
        <v>1034098</v>
      </c>
      <c r="F10" s="10" t="s">
        <v>64</v>
      </c>
      <c r="G10" s="10" t="s">
        <v>64</v>
      </c>
      <c r="H10" s="10" t="s">
        <v>64</v>
      </c>
      <c r="I10" s="10" t="s">
        <v>64</v>
      </c>
      <c r="J10" s="10" t="s">
        <v>64</v>
      </c>
      <c r="K10" s="10" t="s">
        <v>64</v>
      </c>
      <c r="M10" s="10" t="s">
        <v>12</v>
      </c>
      <c r="N10" s="5"/>
      <c r="O10" s="10" t="s">
        <v>64</v>
      </c>
      <c r="P10" s="10" t="s">
        <v>64</v>
      </c>
      <c r="Q10" s="10" t="s">
        <v>64</v>
      </c>
      <c r="R10" s="10" t="s">
        <v>64</v>
      </c>
      <c r="S10" s="10" t="s">
        <v>64</v>
      </c>
      <c r="T10" s="10" t="s">
        <v>64</v>
      </c>
      <c r="U10" s="10">
        <v>7</v>
      </c>
      <c r="V10" s="10">
        <v>1034098</v>
      </c>
      <c r="W10" s="10"/>
      <c r="X10" s="10"/>
    </row>
    <row r="11" spans="2:22" ht="30" customHeight="1">
      <c r="B11" s="9" t="s">
        <v>16</v>
      </c>
      <c r="C11" s="5"/>
      <c r="D11" s="8">
        <f t="shared" si="6"/>
        <v>621</v>
      </c>
      <c r="E11" s="1">
        <f t="shared" si="7"/>
        <v>124759915</v>
      </c>
      <c r="F11" s="1">
        <v>252</v>
      </c>
      <c r="G11" s="1">
        <v>26850084</v>
      </c>
      <c r="H11" s="1">
        <v>68</v>
      </c>
      <c r="I11" s="1">
        <v>7497770</v>
      </c>
      <c r="J11" s="19">
        <v>2</v>
      </c>
      <c r="K11" s="10">
        <v>3600746</v>
      </c>
      <c r="M11" s="9" t="s">
        <v>16</v>
      </c>
      <c r="N11" s="5"/>
      <c r="O11" s="10" t="s">
        <v>64</v>
      </c>
      <c r="P11" s="10" t="s">
        <v>64</v>
      </c>
      <c r="Q11" s="10" t="s">
        <v>64</v>
      </c>
      <c r="R11" s="10" t="s">
        <v>64</v>
      </c>
      <c r="S11" s="10">
        <v>3</v>
      </c>
      <c r="T11" s="10">
        <v>264150</v>
      </c>
      <c r="U11" s="1">
        <v>296</v>
      </c>
      <c r="V11" s="1">
        <v>86547165</v>
      </c>
    </row>
    <row r="12" spans="2:24" ht="15" customHeight="1">
      <c r="B12" s="10" t="s">
        <v>12</v>
      </c>
      <c r="C12" s="5"/>
      <c r="D12" s="8">
        <f t="shared" si="6"/>
        <v>6</v>
      </c>
      <c r="E12" s="1">
        <f t="shared" si="7"/>
        <v>1177098</v>
      </c>
      <c r="F12" s="10" t="s">
        <v>64</v>
      </c>
      <c r="G12" s="10" t="s">
        <v>64</v>
      </c>
      <c r="H12" s="10" t="s">
        <v>64</v>
      </c>
      <c r="I12" s="10" t="s">
        <v>64</v>
      </c>
      <c r="J12" s="10" t="s">
        <v>64</v>
      </c>
      <c r="K12" s="10" t="s">
        <v>64</v>
      </c>
      <c r="M12" s="10" t="s">
        <v>12</v>
      </c>
      <c r="N12" s="5"/>
      <c r="O12" s="10" t="s">
        <v>64</v>
      </c>
      <c r="P12" s="10" t="s">
        <v>64</v>
      </c>
      <c r="Q12" s="10" t="s">
        <v>64</v>
      </c>
      <c r="R12" s="10" t="s">
        <v>64</v>
      </c>
      <c r="S12" s="10" t="s">
        <v>64</v>
      </c>
      <c r="T12" s="10" t="s">
        <v>99</v>
      </c>
      <c r="U12" s="10">
        <v>6</v>
      </c>
      <c r="V12" s="10">
        <v>1177098</v>
      </c>
      <c r="W12" s="10"/>
      <c r="X12" s="10"/>
    </row>
    <row r="13" spans="2:22" ht="30" customHeight="1">
      <c r="B13" s="9" t="s">
        <v>17</v>
      </c>
      <c r="C13" s="5"/>
      <c r="D13" s="8">
        <f t="shared" si="6"/>
        <v>31962</v>
      </c>
      <c r="E13" s="1">
        <f t="shared" si="7"/>
        <v>5783913918</v>
      </c>
      <c r="F13" s="1">
        <v>10372</v>
      </c>
      <c r="G13" s="1">
        <v>687614496</v>
      </c>
      <c r="H13" s="1">
        <v>8374</v>
      </c>
      <c r="I13" s="1">
        <v>1792545125</v>
      </c>
      <c r="J13" s="8">
        <v>27</v>
      </c>
      <c r="K13" s="1">
        <v>50336090</v>
      </c>
      <c r="M13" s="9" t="s">
        <v>17</v>
      </c>
      <c r="N13" s="5"/>
      <c r="O13" s="1">
        <v>11</v>
      </c>
      <c r="P13" s="1">
        <v>84215542</v>
      </c>
      <c r="Q13" s="1">
        <v>27</v>
      </c>
      <c r="R13" s="1">
        <v>20343550</v>
      </c>
      <c r="S13" s="1">
        <v>115</v>
      </c>
      <c r="T13" s="1">
        <v>13095490</v>
      </c>
      <c r="U13" s="1">
        <v>13036</v>
      </c>
      <c r="V13" s="1">
        <v>3135763625</v>
      </c>
    </row>
    <row r="14" spans="2:22" ht="15" customHeight="1">
      <c r="B14" s="10" t="s">
        <v>12</v>
      </c>
      <c r="C14" s="5"/>
      <c r="D14" s="8">
        <f t="shared" si="6"/>
        <v>22</v>
      </c>
      <c r="E14" s="1">
        <f t="shared" si="7"/>
        <v>3692547</v>
      </c>
      <c r="F14" s="10">
        <v>10</v>
      </c>
      <c r="G14" s="10">
        <v>536802</v>
      </c>
      <c r="H14" s="10" t="s">
        <v>64</v>
      </c>
      <c r="I14" s="10" t="s">
        <v>64</v>
      </c>
      <c r="J14" s="10" t="s">
        <v>64</v>
      </c>
      <c r="K14" s="10" t="s">
        <v>64</v>
      </c>
      <c r="M14" s="10" t="s">
        <v>12</v>
      </c>
      <c r="N14" s="5"/>
      <c r="O14" s="10" t="s">
        <v>64</v>
      </c>
      <c r="P14" s="10" t="s">
        <v>64</v>
      </c>
      <c r="Q14" s="10" t="s">
        <v>64</v>
      </c>
      <c r="R14" s="10" t="s">
        <v>64</v>
      </c>
      <c r="S14" s="10" t="s">
        <v>64</v>
      </c>
      <c r="T14" s="10" t="s">
        <v>99</v>
      </c>
      <c r="U14" s="1">
        <v>12</v>
      </c>
      <c r="V14" s="1">
        <v>3155745</v>
      </c>
    </row>
    <row r="15" spans="2:22" ht="30" customHeight="1">
      <c r="B15" s="9" t="s">
        <v>75</v>
      </c>
      <c r="C15" s="5"/>
      <c r="D15" s="8">
        <f t="shared" si="6"/>
        <v>14240</v>
      </c>
      <c r="E15" s="1">
        <f t="shared" si="7"/>
        <v>2780158306</v>
      </c>
      <c r="F15" s="1">
        <v>6114</v>
      </c>
      <c r="G15" s="1">
        <v>755494182</v>
      </c>
      <c r="H15" s="1">
        <v>2495</v>
      </c>
      <c r="I15" s="1">
        <v>505244345</v>
      </c>
      <c r="J15" s="8">
        <v>49</v>
      </c>
      <c r="K15" s="1">
        <v>137181518</v>
      </c>
      <c r="M15" s="9" t="s">
        <v>75</v>
      </c>
      <c r="N15" s="5"/>
      <c r="O15" s="1">
        <v>2</v>
      </c>
      <c r="P15" s="1">
        <v>5847627</v>
      </c>
      <c r="Q15" s="1">
        <v>8</v>
      </c>
      <c r="R15" s="1">
        <v>3935770</v>
      </c>
      <c r="S15" s="1">
        <v>200</v>
      </c>
      <c r="T15" s="1">
        <v>26365930</v>
      </c>
      <c r="U15" s="1">
        <v>5372</v>
      </c>
      <c r="V15" s="1">
        <v>1346088934</v>
      </c>
    </row>
    <row r="16" spans="2:22" ht="15" customHeight="1">
      <c r="B16" s="10" t="s">
        <v>12</v>
      </c>
      <c r="C16" s="5"/>
      <c r="D16" s="8">
        <f t="shared" si="6"/>
        <v>297</v>
      </c>
      <c r="E16" s="1">
        <f t="shared" si="7"/>
        <v>64384718</v>
      </c>
      <c r="F16" s="1">
        <v>128</v>
      </c>
      <c r="G16" s="1">
        <v>22700182</v>
      </c>
      <c r="H16" s="1">
        <v>32</v>
      </c>
      <c r="I16" s="1">
        <v>6035794</v>
      </c>
      <c r="J16" s="10">
        <v>1</v>
      </c>
      <c r="K16" s="10">
        <v>5135112</v>
      </c>
      <c r="M16" s="10" t="s">
        <v>12</v>
      </c>
      <c r="N16" s="5"/>
      <c r="O16" s="10" t="s">
        <v>64</v>
      </c>
      <c r="P16" s="10" t="s">
        <v>64</v>
      </c>
      <c r="Q16" s="10" t="s">
        <v>64</v>
      </c>
      <c r="R16" s="10" t="s">
        <v>64</v>
      </c>
      <c r="S16" s="10">
        <v>16</v>
      </c>
      <c r="T16" s="10">
        <v>704760</v>
      </c>
      <c r="U16" s="1">
        <v>120</v>
      </c>
      <c r="V16" s="1">
        <v>29808870</v>
      </c>
    </row>
    <row r="17" spans="2:22" ht="30" customHeight="1">
      <c r="B17" s="9" t="s">
        <v>21</v>
      </c>
      <c r="C17" s="5"/>
      <c r="D17" s="8">
        <f t="shared" si="6"/>
        <v>15867</v>
      </c>
      <c r="E17" s="1">
        <f t="shared" si="7"/>
        <v>2624706925</v>
      </c>
      <c r="F17" s="1">
        <v>7122</v>
      </c>
      <c r="G17" s="1">
        <v>680780203</v>
      </c>
      <c r="H17" s="1">
        <v>2383</v>
      </c>
      <c r="I17" s="1">
        <v>392883581</v>
      </c>
      <c r="J17" s="8">
        <v>75</v>
      </c>
      <c r="K17" s="1">
        <v>129955872</v>
      </c>
      <c r="M17" s="9" t="s">
        <v>21</v>
      </c>
      <c r="N17" s="5"/>
      <c r="O17" s="1">
        <v>2</v>
      </c>
      <c r="P17" s="1">
        <v>13834501</v>
      </c>
      <c r="Q17" s="1">
        <v>11</v>
      </c>
      <c r="R17" s="1">
        <v>6597550</v>
      </c>
      <c r="S17" s="1">
        <v>79</v>
      </c>
      <c r="T17" s="1">
        <v>10252640</v>
      </c>
      <c r="U17" s="1">
        <v>6195</v>
      </c>
      <c r="V17" s="1">
        <v>1390402578</v>
      </c>
    </row>
    <row r="18" spans="2:22" ht="15" customHeight="1">
      <c r="B18" s="10" t="s">
        <v>12</v>
      </c>
      <c r="C18" s="5"/>
      <c r="D18" s="8">
        <f t="shared" si="6"/>
        <v>1052</v>
      </c>
      <c r="E18" s="1">
        <f t="shared" si="7"/>
        <v>191306152</v>
      </c>
      <c r="F18" s="1">
        <v>623</v>
      </c>
      <c r="G18" s="1">
        <v>95063450</v>
      </c>
      <c r="H18" s="1">
        <v>128</v>
      </c>
      <c r="I18" s="1">
        <v>18312793</v>
      </c>
      <c r="J18" s="8">
        <v>1</v>
      </c>
      <c r="K18" s="1">
        <v>2954466</v>
      </c>
      <c r="M18" s="10" t="s">
        <v>12</v>
      </c>
      <c r="N18" s="5"/>
      <c r="O18" s="10">
        <v>1</v>
      </c>
      <c r="P18" s="10">
        <v>440</v>
      </c>
      <c r="Q18" s="20">
        <v>2</v>
      </c>
      <c r="R18" s="10">
        <v>1239320</v>
      </c>
      <c r="S18" s="10">
        <v>14</v>
      </c>
      <c r="T18" s="10">
        <v>2113560</v>
      </c>
      <c r="U18" s="1">
        <v>283</v>
      </c>
      <c r="V18" s="1">
        <v>71622123</v>
      </c>
    </row>
    <row r="19" spans="2:22" ht="30" customHeight="1">
      <c r="B19" s="9" t="s">
        <v>24</v>
      </c>
      <c r="C19" s="5"/>
      <c r="D19" s="8">
        <f t="shared" si="6"/>
        <v>2733</v>
      </c>
      <c r="E19" s="1">
        <f t="shared" si="7"/>
        <v>464134606</v>
      </c>
      <c r="F19" s="1">
        <v>1382</v>
      </c>
      <c r="G19" s="1">
        <v>150148446</v>
      </c>
      <c r="H19" s="1">
        <v>368</v>
      </c>
      <c r="I19" s="1">
        <v>57125459</v>
      </c>
      <c r="J19" s="8">
        <v>13</v>
      </c>
      <c r="K19" s="1">
        <v>23847655</v>
      </c>
      <c r="M19" s="9" t="s">
        <v>24</v>
      </c>
      <c r="N19" s="5"/>
      <c r="O19" s="10">
        <v>1</v>
      </c>
      <c r="P19" s="10">
        <v>94350</v>
      </c>
      <c r="Q19" s="10">
        <v>1</v>
      </c>
      <c r="R19" s="10">
        <v>104120</v>
      </c>
      <c r="S19" s="10">
        <v>33</v>
      </c>
      <c r="T19" s="10">
        <v>4528910</v>
      </c>
      <c r="U19" s="1">
        <v>935</v>
      </c>
      <c r="V19" s="1">
        <v>228285666</v>
      </c>
    </row>
    <row r="20" spans="2:22" ht="15" customHeight="1">
      <c r="B20" s="10" t="s">
        <v>12</v>
      </c>
      <c r="C20" s="5"/>
      <c r="D20" s="8">
        <f t="shared" si="6"/>
        <v>262</v>
      </c>
      <c r="E20" s="1">
        <f t="shared" si="7"/>
        <v>45504599</v>
      </c>
      <c r="F20" s="1">
        <v>135</v>
      </c>
      <c r="G20" s="1">
        <v>20087171</v>
      </c>
      <c r="H20" s="1">
        <v>37</v>
      </c>
      <c r="I20" s="1">
        <v>5134080</v>
      </c>
      <c r="J20" s="10">
        <v>1</v>
      </c>
      <c r="K20" s="10">
        <v>1044108</v>
      </c>
      <c r="M20" s="10" t="s">
        <v>12</v>
      </c>
      <c r="N20" s="5"/>
      <c r="O20" s="10" t="s">
        <v>64</v>
      </c>
      <c r="P20" s="10" t="s">
        <v>64</v>
      </c>
      <c r="Q20" s="10" t="s">
        <v>64</v>
      </c>
      <c r="R20" s="10" t="s">
        <v>64</v>
      </c>
      <c r="S20" s="10">
        <v>8</v>
      </c>
      <c r="T20" s="10">
        <v>704670</v>
      </c>
      <c r="U20" s="1">
        <v>81</v>
      </c>
      <c r="V20" s="1">
        <v>18534570</v>
      </c>
    </row>
    <row r="21" spans="2:22" ht="30" customHeight="1">
      <c r="B21" s="9" t="s">
        <v>85</v>
      </c>
      <c r="C21" s="5"/>
      <c r="D21" s="8">
        <f t="shared" si="6"/>
        <v>69</v>
      </c>
      <c r="E21" s="1">
        <f t="shared" si="7"/>
        <v>16676719</v>
      </c>
      <c r="F21" s="1">
        <v>17</v>
      </c>
      <c r="G21" s="1">
        <v>1387437</v>
      </c>
      <c r="H21" s="10" t="s">
        <v>64</v>
      </c>
      <c r="I21" s="10" t="s">
        <v>64</v>
      </c>
      <c r="J21" s="10" t="s">
        <v>64</v>
      </c>
      <c r="K21" s="10" t="s">
        <v>64</v>
      </c>
      <c r="M21" s="9" t="s">
        <v>85</v>
      </c>
      <c r="N21" s="5"/>
      <c r="O21" s="10" t="s">
        <v>64</v>
      </c>
      <c r="P21" s="10" t="s">
        <v>64</v>
      </c>
      <c r="Q21" s="10" t="s">
        <v>64</v>
      </c>
      <c r="R21" s="10" t="s">
        <v>64</v>
      </c>
      <c r="S21" s="10" t="s">
        <v>64</v>
      </c>
      <c r="T21" s="10" t="s">
        <v>64</v>
      </c>
      <c r="U21" s="1">
        <v>52</v>
      </c>
      <c r="V21" s="1">
        <v>15289282</v>
      </c>
    </row>
    <row r="22" spans="2:22" ht="15" customHeight="1">
      <c r="B22" s="9" t="s">
        <v>86</v>
      </c>
      <c r="C22" s="5"/>
      <c r="D22" s="8">
        <f t="shared" si="6"/>
        <v>15</v>
      </c>
      <c r="E22" s="1">
        <f t="shared" si="7"/>
        <v>3058681</v>
      </c>
      <c r="F22" s="10">
        <v>9</v>
      </c>
      <c r="G22" s="10">
        <v>481633</v>
      </c>
      <c r="H22" s="10" t="s">
        <v>64</v>
      </c>
      <c r="I22" s="10" t="s">
        <v>64</v>
      </c>
      <c r="J22" s="10" t="s">
        <v>64</v>
      </c>
      <c r="K22" s="10" t="s">
        <v>64</v>
      </c>
      <c r="M22" s="9" t="s">
        <v>86</v>
      </c>
      <c r="N22" s="5"/>
      <c r="O22" s="10" t="s">
        <v>64</v>
      </c>
      <c r="P22" s="10" t="s">
        <v>64</v>
      </c>
      <c r="Q22" s="10" t="s">
        <v>64</v>
      </c>
      <c r="R22" s="10" t="s">
        <v>64</v>
      </c>
      <c r="S22" s="10" t="s">
        <v>64</v>
      </c>
      <c r="T22" s="10" t="s">
        <v>99</v>
      </c>
      <c r="U22" s="1">
        <v>6</v>
      </c>
      <c r="V22" s="1">
        <v>2577048</v>
      </c>
    </row>
    <row r="23" spans="2:22" ht="30" customHeight="1">
      <c r="B23" s="9" t="s">
        <v>76</v>
      </c>
      <c r="C23" s="5"/>
      <c r="D23" s="8">
        <f t="shared" si="6"/>
        <v>11772</v>
      </c>
      <c r="E23" s="1">
        <f t="shared" si="7"/>
        <v>1334240336</v>
      </c>
      <c r="F23" s="1">
        <v>8426</v>
      </c>
      <c r="G23" s="1">
        <v>616247479</v>
      </c>
      <c r="H23" s="1">
        <v>1166</v>
      </c>
      <c r="I23" s="1">
        <v>145642666</v>
      </c>
      <c r="J23" s="8">
        <v>49</v>
      </c>
      <c r="K23" s="1">
        <v>63221303</v>
      </c>
      <c r="M23" s="9" t="s">
        <v>76</v>
      </c>
      <c r="N23" s="5"/>
      <c r="O23" s="10" t="s">
        <v>64</v>
      </c>
      <c r="P23" s="10" t="s">
        <v>64</v>
      </c>
      <c r="Q23" s="1">
        <v>6</v>
      </c>
      <c r="R23" s="1">
        <v>5288460</v>
      </c>
      <c r="S23" s="1">
        <v>31</v>
      </c>
      <c r="T23" s="1">
        <v>3581950</v>
      </c>
      <c r="U23" s="1">
        <v>2094</v>
      </c>
      <c r="V23" s="1">
        <v>500258478</v>
      </c>
    </row>
    <row r="24" spans="2:22" ht="15" customHeight="1">
      <c r="B24" s="10" t="s">
        <v>12</v>
      </c>
      <c r="C24" s="5"/>
      <c r="D24" s="8">
        <f t="shared" si="6"/>
        <v>2356</v>
      </c>
      <c r="E24" s="1">
        <f t="shared" si="7"/>
        <v>342373697</v>
      </c>
      <c r="F24" s="1">
        <v>1554</v>
      </c>
      <c r="G24" s="1">
        <v>185589403</v>
      </c>
      <c r="H24" s="1">
        <v>248</v>
      </c>
      <c r="I24" s="1">
        <v>29170350</v>
      </c>
      <c r="J24" s="8">
        <v>6</v>
      </c>
      <c r="K24" s="1">
        <v>6524737</v>
      </c>
      <c r="M24" s="10" t="s">
        <v>12</v>
      </c>
      <c r="N24" s="5"/>
      <c r="O24" s="10">
        <v>1</v>
      </c>
      <c r="P24" s="10">
        <v>5602000</v>
      </c>
      <c r="Q24" s="10">
        <v>2</v>
      </c>
      <c r="R24" s="10">
        <v>1014140</v>
      </c>
      <c r="S24" s="1">
        <v>19</v>
      </c>
      <c r="T24" s="1">
        <v>2730180</v>
      </c>
      <c r="U24" s="1">
        <v>526</v>
      </c>
      <c r="V24" s="1">
        <v>111742887</v>
      </c>
    </row>
    <row r="25" spans="1:24" ht="15" customHeight="1" thickBot="1">
      <c r="A25" s="6"/>
      <c r="B25" s="6"/>
      <c r="C25" s="7"/>
      <c r="D25" s="6"/>
      <c r="E25" s="6"/>
      <c r="F25" s="6"/>
      <c r="G25" s="6"/>
      <c r="H25" s="6"/>
      <c r="I25" s="6"/>
      <c r="J25" s="6"/>
      <c r="K25" s="6"/>
      <c r="L25" s="3"/>
      <c r="M25" s="3"/>
      <c r="N25" s="11"/>
      <c r="O25" s="3"/>
      <c r="P25" s="3"/>
      <c r="Q25" s="3"/>
      <c r="R25" s="3"/>
      <c r="S25" s="3"/>
      <c r="T25" s="3"/>
      <c r="U25" s="3"/>
      <c r="V25" s="3"/>
      <c r="W25" s="8"/>
      <c r="X25" s="8"/>
    </row>
    <row r="26" spans="2:15" ht="15" customHeight="1">
      <c r="B26" s="10"/>
      <c r="C26" s="8"/>
      <c r="D26" s="8"/>
      <c r="M26" s="10"/>
      <c r="N26" s="8"/>
      <c r="O26" s="8"/>
    </row>
    <row r="27" spans="2:15" ht="15" customHeight="1">
      <c r="B27" s="10"/>
      <c r="C27" s="8"/>
      <c r="D27" s="8"/>
      <c r="M27" s="10"/>
      <c r="N27" s="8"/>
      <c r="O27" s="8"/>
    </row>
    <row r="28" spans="2:18" ht="15" customHeight="1">
      <c r="B28" s="9"/>
      <c r="C28" s="8"/>
      <c r="D28" s="8"/>
      <c r="M28" s="9"/>
      <c r="N28" s="8"/>
      <c r="O28" s="8"/>
      <c r="Q28" s="10"/>
      <c r="R28" s="10"/>
    </row>
    <row r="29" spans="1:24" ht="15" customHeight="1">
      <c r="A29" s="8"/>
      <c r="B29" s="19"/>
      <c r="C29" s="8"/>
      <c r="D29" s="8"/>
      <c r="E29" s="8"/>
      <c r="F29" s="8"/>
      <c r="G29" s="8"/>
      <c r="H29" s="8"/>
      <c r="I29" s="8"/>
      <c r="J29" s="8"/>
      <c r="K29" s="8"/>
      <c r="L29" s="8"/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spans="12:16" ht="15" customHeight="1">
      <c r="L56" s="8"/>
      <c r="M56" s="8"/>
      <c r="N56" s="8"/>
      <c r="O56" s="8"/>
      <c r="P56" s="8"/>
    </row>
    <row r="57" spans="12:16" ht="15" customHeight="1">
      <c r="L57" s="8"/>
      <c r="M57" s="8"/>
      <c r="N57" s="8"/>
      <c r="O57" s="8"/>
      <c r="P57" s="8"/>
    </row>
    <row r="58" spans="12:16" ht="15" customHeight="1">
      <c r="L58" s="8"/>
      <c r="M58" s="8"/>
      <c r="N58" s="8"/>
      <c r="O58" s="8"/>
      <c r="P58" s="8"/>
    </row>
    <row r="59" ht="15" customHeight="1"/>
    <row r="60" ht="15" customHeight="1"/>
    <row r="61" ht="15" customHeight="1"/>
    <row r="62" ht="15" customHeight="1"/>
    <row r="63" ht="15" customHeight="1"/>
  </sheetData>
  <mergeCells count="8">
    <mergeCell ref="U4:V4"/>
    <mergeCell ref="Q4:R4"/>
    <mergeCell ref="S4:T4"/>
    <mergeCell ref="D4:E4"/>
    <mergeCell ref="F4:G4"/>
    <mergeCell ref="H4:I4"/>
    <mergeCell ref="O4:P4"/>
    <mergeCell ref="J4:K4"/>
  </mergeCells>
  <printOptions/>
  <pageMargins left="0.3937007874015748" right="0.38" top="0.3937007874015748" bottom="0" header="0.5118110236220472" footer="0.5118110236220472"/>
  <pageSetup horizontalDpi="400" verticalDpi="400" orientation="portrait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2002-04-25T06:50:00Z</cp:lastPrinted>
  <dcterms:modified xsi:type="dcterms:W3CDTF">2002-07-04T06:50:25Z</dcterms:modified>
  <cp:category/>
  <cp:version/>
  <cp:contentType/>
  <cp:contentStatus/>
</cp:coreProperties>
</file>