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5775" activeTab="2"/>
  </bookViews>
  <sheets>
    <sheet name="(1)ごみ処理状況" sheetId="1" r:id="rId1"/>
    <sheet name="(2)ごみ収集状況" sheetId="2" r:id="rId2"/>
    <sheet name="(3)し尿収集・処理状況" sheetId="3" r:id="rId3"/>
  </sheets>
  <definedNames>
    <definedName name="_xlnm.Print_Area" localSheetId="0">'(1)ごみ処理状況'!$A$1:$K$27</definedName>
    <definedName name="_xlnm.Print_Area" localSheetId="1">'(2)ごみ収集状況'!$A$1:$W$24</definedName>
    <definedName name="_xlnm.Print_Area" localSheetId="2">'(3)し尿収集・処理状況'!$A$1:$L$27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<sst xmlns="http://schemas.openxmlformats.org/spreadsheetml/2006/main" count="123" uniqueCount="62">
  <si>
    <t>市　町　村</t>
  </si>
  <si>
    <t>佐世保市</t>
  </si>
  <si>
    <t>諫早市</t>
  </si>
  <si>
    <t>大村市</t>
  </si>
  <si>
    <t>福江市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</si>
  <si>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</si>
  <si>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</si>
  <si>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</si>
  <si>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</si>
  <si>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</si>
  <si>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</si>
  <si>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</si>
  <si>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</si>
  <si>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</si>
  <si>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</si>
  <si>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</si>
  <si>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</si>
  <si>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</si>
  <si>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</si>
  <si>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その他</t>
  </si>
  <si>
    <t>（3）し尿収集・処理状況</t>
  </si>
  <si>
    <t>資源化量</t>
  </si>
  <si>
    <t>自家処理量</t>
  </si>
  <si>
    <t>円</t>
  </si>
  <si>
    <t>1000円</t>
  </si>
  <si>
    <t>1000円</t>
  </si>
  <si>
    <t>t</t>
  </si>
  <si>
    <t>t</t>
  </si>
  <si>
    <t>し尿処理経費</t>
  </si>
  <si>
    <t>自家処理</t>
  </si>
  <si>
    <t>し尿　　  処理量</t>
  </si>
  <si>
    <t>海洋投入</t>
  </si>
  <si>
    <t>下水道投入</t>
  </si>
  <si>
    <t>その他の 処理</t>
  </si>
  <si>
    <t>　　　２０９　　一　般　廃　棄　物　の　処　理　状　況</t>
  </si>
  <si>
    <t>1)一人当たりし尿処理経費</t>
  </si>
  <si>
    <t>ごみ
総処理量</t>
  </si>
  <si>
    <t>ごみ
処理量</t>
  </si>
  <si>
    <t>一人当たり
ごみ処理
経費</t>
  </si>
  <si>
    <t>ごみ処理
経費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</si>
  <si>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</si>
  <si>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</si>
  <si>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</si>
  <si>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</si>
  <si>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</si>
  <si>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</si>
  <si>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</si>
  <si>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</si>
  <si>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</si>
  <si>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農地還元</t>
  </si>
  <si>
    <t>t</t>
  </si>
  <si>
    <t xml:space="preserve">   </t>
  </si>
  <si>
    <t>kl</t>
  </si>
  <si>
    <t>直　接
焼　却</t>
  </si>
  <si>
    <t>資源化等
中間処理</t>
  </si>
  <si>
    <t>直　接
埋　立</t>
  </si>
  <si>
    <t>（平成11年度）</t>
  </si>
  <si>
    <t>資料　県廃棄物・リサイクル対策課</t>
  </si>
  <si>
    <t>　    2) 一人当たりし尿処理経費＝し尿処理経費／計画収集人口</t>
  </si>
  <si>
    <t>　注  1) この調査結果は、一般廃棄物（市町村が処理）の処理状況であり、産業廃棄物は含まない。</t>
  </si>
  <si>
    <t>し尿処理
施設処理</t>
  </si>
  <si>
    <t>平成10年度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</si>
</sst>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75" zoomScaleNormal="75" zoomScaleSheetLayoutView="50" workbookViewId="0" topLeftCell="A1">
      <selection activeCell="I10" sqref="I10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3" width="13.75390625" style="7" customWidth="1"/>
    <col min="4" max="4" width="13.625" style="7" customWidth="1"/>
    <col min="5" max="5" width="12.75390625" style="7" customWidth="1"/>
    <col min="6" max="6" width="13.125" style="7" customWidth="1"/>
    <col min="7" max="7" width="13.375" style="7" customWidth="1"/>
    <col min="8" max="8" width="13.125" style="7" customWidth="1"/>
    <col min="9" max="9" width="15.125" style="7" customWidth="1"/>
    <col min="10" max="10" width="14.00390625" style="7" customWidth="1"/>
    <col min="11" max="11" width="16.00390625" style="7" customWidth="1"/>
    <col min="12" max="16384" width="8.625" style="7" customWidth="1"/>
  </cols>
  <sheetData>
    <row r="1" spans="1:10" ht="27" customHeigh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7" t="s">
        <v>56</v>
      </c>
    </row>
    <row r="2" spans="1:11" ht="30" customHeight="1" thickBot="1">
      <c r="A2" s="8" t="s">
        <v>40</v>
      </c>
      <c r="B2" s="8"/>
      <c r="C2" s="8"/>
      <c r="D2" s="8"/>
      <c r="E2" s="8"/>
      <c r="F2" s="8"/>
      <c r="G2" s="8"/>
      <c r="H2" s="8"/>
      <c r="I2" s="8"/>
      <c r="J2" s="38"/>
      <c r="K2" s="38"/>
    </row>
    <row r="3" spans="1:11" ht="15" customHeight="1">
      <c r="A3" s="46" t="s">
        <v>0</v>
      </c>
      <c r="B3" s="9"/>
      <c r="C3" s="45" t="s">
        <v>36</v>
      </c>
      <c r="D3" s="49" t="s">
        <v>37</v>
      </c>
      <c r="E3" s="41"/>
      <c r="F3" s="41"/>
      <c r="G3" s="42"/>
      <c r="H3" s="43" t="s">
        <v>29</v>
      </c>
      <c r="I3" s="45" t="s">
        <v>39</v>
      </c>
      <c r="J3" s="45" t="s">
        <v>38</v>
      </c>
      <c r="K3" s="39" t="s">
        <v>21</v>
      </c>
    </row>
    <row r="4" spans="1:11" ht="30" customHeight="1">
      <c r="A4" s="47"/>
      <c r="B4" s="10"/>
      <c r="C4" s="44"/>
      <c r="D4" s="44"/>
      <c r="E4" s="11" t="s">
        <v>53</v>
      </c>
      <c r="F4" s="11" t="s">
        <v>54</v>
      </c>
      <c r="G4" s="11" t="s">
        <v>55</v>
      </c>
      <c r="H4" s="44"/>
      <c r="I4" s="44"/>
      <c r="J4" s="44"/>
      <c r="K4" s="40"/>
    </row>
    <row r="5" spans="2:11" ht="15" customHeight="1">
      <c r="B5" s="12"/>
      <c r="C5" s="13" t="s">
        <v>26</v>
      </c>
      <c r="D5" s="13" t="s">
        <v>26</v>
      </c>
      <c r="E5" s="13" t="s">
        <v>26</v>
      </c>
      <c r="F5" s="13" t="s">
        <v>26</v>
      </c>
      <c r="G5" s="13" t="s">
        <v>26</v>
      </c>
      <c r="H5" s="13" t="s">
        <v>26</v>
      </c>
      <c r="I5" s="14" t="s">
        <v>25</v>
      </c>
      <c r="J5" s="14" t="s">
        <v>23</v>
      </c>
      <c r="K5" s="14" t="s">
        <v>27</v>
      </c>
    </row>
    <row r="6" spans="1:11" ht="30" customHeight="1">
      <c r="A6" s="15" t="s">
        <v>61</v>
      </c>
      <c r="B6" s="12"/>
      <c r="C6" s="66">
        <v>661879</v>
      </c>
      <c r="D6" s="66">
        <v>652343</v>
      </c>
      <c r="E6" s="66">
        <v>487673</v>
      </c>
      <c r="F6" s="66">
        <v>68351</v>
      </c>
      <c r="G6" s="66">
        <v>96319</v>
      </c>
      <c r="H6" s="66">
        <v>9536</v>
      </c>
      <c r="I6" s="67">
        <v>16417151</v>
      </c>
      <c r="J6" s="67">
        <v>10606</v>
      </c>
      <c r="K6" s="67">
        <v>58545</v>
      </c>
    </row>
    <row r="7" spans="1:11" ht="30" customHeight="1">
      <c r="A7" s="15">
        <v>11</v>
      </c>
      <c r="B7" s="12"/>
      <c r="C7" s="16">
        <f aca="true" t="shared" si="0" ref="C7:I7">+C8+C9</f>
        <v>617827</v>
      </c>
      <c r="D7" s="16">
        <f t="shared" si="0"/>
        <v>609883</v>
      </c>
      <c r="E7" s="16">
        <f t="shared" si="0"/>
        <v>500749</v>
      </c>
      <c r="F7" s="16">
        <f t="shared" si="0"/>
        <v>72405</v>
      </c>
      <c r="G7" s="16">
        <f t="shared" si="0"/>
        <v>36729</v>
      </c>
      <c r="H7" s="16">
        <f t="shared" si="0"/>
        <v>7944</v>
      </c>
      <c r="I7" s="16">
        <f t="shared" si="0"/>
        <v>17721360</v>
      </c>
      <c r="J7" s="16">
        <v>11488</v>
      </c>
      <c r="K7" s="16">
        <f>+K8+K9</f>
        <v>60138</v>
      </c>
    </row>
    <row r="8" spans="1:11" ht="30" customHeight="1">
      <c r="A8" s="15" t="s">
        <v>7</v>
      </c>
      <c r="B8" s="12"/>
      <c r="C8" s="16">
        <f>SUM(C10:C17)</f>
        <v>439506</v>
      </c>
      <c r="D8" s="16">
        <f>SUM(D10:D17)</f>
        <v>438795</v>
      </c>
      <c r="E8" s="16">
        <f aca="true" t="shared" si="1" ref="E8:K8">SUM(E10:E17)</f>
        <v>360656</v>
      </c>
      <c r="F8" s="16">
        <f t="shared" si="1"/>
        <v>47949</v>
      </c>
      <c r="G8" s="16">
        <f t="shared" si="1"/>
        <v>30190</v>
      </c>
      <c r="H8" s="16">
        <f t="shared" si="1"/>
        <v>711</v>
      </c>
      <c r="I8" s="16">
        <f t="shared" si="1"/>
        <v>12494492</v>
      </c>
      <c r="J8" s="16">
        <v>12926</v>
      </c>
      <c r="K8" s="16">
        <f t="shared" si="1"/>
        <v>41365</v>
      </c>
    </row>
    <row r="9" spans="1:11" ht="30" customHeight="1">
      <c r="A9" s="15" t="s">
        <v>8</v>
      </c>
      <c r="B9" s="12"/>
      <c r="C9" s="16">
        <f>SUM(C18:C25)</f>
        <v>178321</v>
      </c>
      <c r="D9" s="16">
        <f aca="true" t="shared" si="2" ref="D9:K9">SUM(D18:D25)</f>
        <v>171088</v>
      </c>
      <c r="E9" s="16">
        <f t="shared" si="2"/>
        <v>140093</v>
      </c>
      <c r="F9" s="16">
        <f t="shared" si="2"/>
        <v>24456</v>
      </c>
      <c r="G9" s="16">
        <f t="shared" si="2"/>
        <v>6539</v>
      </c>
      <c r="H9" s="16">
        <f t="shared" si="2"/>
        <v>7233</v>
      </c>
      <c r="I9" s="16">
        <f t="shared" si="2"/>
        <v>5226868</v>
      </c>
      <c r="J9" s="16">
        <v>9076</v>
      </c>
      <c r="K9" s="16">
        <f t="shared" si="2"/>
        <v>18773</v>
      </c>
    </row>
    <row r="10" spans="1:11" ht="30" customHeight="1">
      <c r="A10" s="15" t="s">
        <v>9</v>
      </c>
      <c r="B10" s="12"/>
      <c r="C10" s="16">
        <v>219271</v>
      </c>
      <c r="D10" s="17">
        <v>219271</v>
      </c>
      <c r="E10" s="17">
        <v>175523</v>
      </c>
      <c r="F10" s="17">
        <v>22501</v>
      </c>
      <c r="G10" s="17">
        <v>21247</v>
      </c>
      <c r="H10" s="18">
        <v>0</v>
      </c>
      <c r="I10" s="17">
        <v>6721208</v>
      </c>
      <c r="J10" s="17">
        <v>15758</v>
      </c>
      <c r="K10" s="17">
        <v>14963</v>
      </c>
    </row>
    <row r="11" spans="1:11" ht="15" customHeight="1">
      <c r="A11" s="15" t="s">
        <v>1</v>
      </c>
      <c r="B11" s="12"/>
      <c r="C11" s="16">
        <v>102717</v>
      </c>
      <c r="D11" s="18">
        <v>102717</v>
      </c>
      <c r="E11" s="17">
        <v>87045</v>
      </c>
      <c r="F11" s="18">
        <v>11559</v>
      </c>
      <c r="G11" s="18">
        <v>4113</v>
      </c>
      <c r="H11" s="18">
        <v>0</v>
      </c>
      <c r="I11" s="17">
        <v>3070578</v>
      </c>
      <c r="J11" s="17">
        <v>12564</v>
      </c>
      <c r="K11" s="18">
        <v>13363</v>
      </c>
    </row>
    <row r="12" spans="1:11" ht="15" customHeight="1">
      <c r="A12" s="15" t="s">
        <v>10</v>
      </c>
      <c r="B12" s="12"/>
      <c r="C12" s="16">
        <v>19180</v>
      </c>
      <c r="D12" s="18">
        <v>19180</v>
      </c>
      <c r="E12" s="18">
        <v>16216</v>
      </c>
      <c r="F12" s="18">
        <v>2964</v>
      </c>
      <c r="G12" s="18">
        <v>0</v>
      </c>
      <c r="H12" s="18">
        <v>0</v>
      </c>
      <c r="I12" s="17">
        <v>527191</v>
      </c>
      <c r="J12" s="17">
        <v>13035</v>
      </c>
      <c r="K12" s="18">
        <v>2909</v>
      </c>
    </row>
    <row r="13" spans="1:11" ht="15" customHeight="1">
      <c r="A13" s="15" t="s">
        <v>2</v>
      </c>
      <c r="B13" s="12"/>
      <c r="C13" s="16">
        <v>37503</v>
      </c>
      <c r="D13" s="18">
        <v>37503</v>
      </c>
      <c r="E13" s="18">
        <v>33900</v>
      </c>
      <c r="F13" s="18">
        <v>3603</v>
      </c>
      <c r="G13" s="18">
        <v>0</v>
      </c>
      <c r="H13" s="18">
        <v>0</v>
      </c>
      <c r="I13" s="17">
        <v>981235</v>
      </c>
      <c r="J13" s="17">
        <v>10450</v>
      </c>
      <c r="K13" s="18">
        <v>3866</v>
      </c>
    </row>
    <row r="14" spans="1:11" ht="15.75" customHeight="1">
      <c r="A14" s="15" t="s">
        <v>3</v>
      </c>
      <c r="B14" s="12"/>
      <c r="C14" s="16">
        <v>28682</v>
      </c>
      <c r="D14" s="18">
        <v>28180</v>
      </c>
      <c r="E14" s="18">
        <v>23454</v>
      </c>
      <c r="F14" s="18">
        <v>4726</v>
      </c>
      <c r="G14" s="18">
        <v>0</v>
      </c>
      <c r="H14" s="18">
        <v>502</v>
      </c>
      <c r="I14" s="17">
        <v>563630</v>
      </c>
      <c r="J14" s="17">
        <v>6668</v>
      </c>
      <c r="K14" s="18">
        <v>4916</v>
      </c>
    </row>
    <row r="15" spans="1:11" ht="30" customHeight="1">
      <c r="A15" s="15" t="s">
        <v>4</v>
      </c>
      <c r="B15" s="12"/>
      <c r="C15" s="16">
        <v>17039</v>
      </c>
      <c r="D15" s="18">
        <v>16966</v>
      </c>
      <c r="E15" s="18">
        <v>12338</v>
      </c>
      <c r="F15" s="18">
        <v>0</v>
      </c>
      <c r="G15" s="18">
        <v>4628</v>
      </c>
      <c r="H15" s="18">
        <v>73</v>
      </c>
      <c r="I15" s="17">
        <v>236522</v>
      </c>
      <c r="J15" s="17">
        <v>8206</v>
      </c>
      <c r="K15" s="18">
        <v>0</v>
      </c>
    </row>
    <row r="16" spans="1:11" ht="15" customHeight="1">
      <c r="A16" s="15" t="s">
        <v>5</v>
      </c>
      <c r="B16" s="12"/>
      <c r="C16" s="16">
        <v>8314</v>
      </c>
      <c r="D16" s="18">
        <v>8200</v>
      </c>
      <c r="E16" s="18">
        <v>6390</v>
      </c>
      <c r="F16" s="18">
        <v>1608</v>
      </c>
      <c r="G16" s="18">
        <v>202</v>
      </c>
      <c r="H16" s="18">
        <v>114</v>
      </c>
      <c r="I16" s="17">
        <v>177342</v>
      </c>
      <c r="J16" s="17">
        <v>7075</v>
      </c>
      <c r="K16" s="18">
        <v>756</v>
      </c>
    </row>
    <row r="17" spans="1:11" ht="15" customHeight="1">
      <c r="A17" s="15" t="s">
        <v>6</v>
      </c>
      <c r="B17" s="12"/>
      <c r="C17" s="16">
        <v>6800</v>
      </c>
      <c r="D17" s="18">
        <v>6778</v>
      </c>
      <c r="E17" s="18">
        <v>5790</v>
      </c>
      <c r="F17" s="18">
        <v>988</v>
      </c>
      <c r="G17" s="18">
        <v>0</v>
      </c>
      <c r="H17" s="18">
        <v>22</v>
      </c>
      <c r="I17" s="18">
        <v>216786</v>
      </c>
      <c r="J17" s="17">
        <v>9446</v>
      </c>
      <c r="K17" s="18">
        <v>592</v>
      </c>
    </row>
    <row r="18" spans="1:11" ht="30" customHeight="1">
      <c r="A18" s="15" t="s">
        <v>11</v>
      </c>
      <c r="B18" s="12"/>
      <c r="C18" s="16">
        <v>55064</v>
      </c>
      <c r="D18" s="18">
        <v>54212</v>
      </c>
      <c r="E18" s="18">
        <v>46861</v>
      </c>
      <c r="F18" s="18">
        <v>6348</v>
      </c>
      <c r="G18" s="18">
        <v>1003</v>
      </c>
      <c r="H18" s="18">
        <v>852</v>
      </c>
      <c r="I18" s="18">
        <v>1487387</v>
      </c>
      <c r="J18" s="17">
        <v>8750</v>
      </c>
      <c r="K18" s="18">
        <v>3568</v>
      </c>
    </row>
    <row r="19" spans="1:11" ht="15" customHeight="1">
      <c r="A19" s="15" t="s">
        <v>12</v>
      </c>
      <c r="B19" s="12"/>
      <c r="C19" s="16">
        <v>9557</v>
      </c>
      <c r="D19" s="18">
        <v>9434</v>
      </c>
      <c r="E19" s="18">
        <v>7455</v>
      </c>
      <c r="F19" s="18">
        <v>1932</v>
      </c>
      <c r="G19" s="18">
        <v>47</v>
      </c>
      <c r="H19" s="18">
        <v>123</v>
      </c>
      <c r="I19" s="18">
        <v>124438</v>
      </c>
      <c r="J19" s="17">
        <v>2996</v>
      </c>
      <c r="K19" s="18">
        <v>1874</v>
      </c>
    </row>
    <row r="20" spans="1:11" ht="15" customHeight="1">
      <c r="A20" s="15" t="s">
        <v>13</v>
      </c>
      <c r="B20" s="12"/>
      <c r="C20" s="16">
        <v>9114</v>
      </c>
      <c r="D20" s="18">
        <v>7974</v>
      </c>
      <c r="E20" s="18">
        <v>6865</v>
      </c>
      <c r="F20" s="18">
        <v>1109</v>
      </c>
      <c r="G20" s="18">
        <v>0</v>
      </c>
      <c r="H20" s="18">
        <v>1140</v>
      </c>
      <c r="I20" s="18">
        <v>179872</v>
      </c>
      <c r="J20" s="17">
        <v>5429</v>
      </c>
      <c r="K20" s="18">
        <v>863</v>
      </c>
    </row>
    <row r="21" spans="1:11" ht="15" customHeight="1">
      <c r="A21" s="15" t="s">
        <v>14</v>
      </c>
      <c r="B21" s="12"/>
      <c r="C21" s="16">
        <v>37236</v>
      </c>
      <c r="D21" s="18">
        <v>34406</v>
      </c>
      <c r="E21" s="18">
        <v>28322</v>
      </c>
      <c r="F21" s="18">
        <v>6084</v>
      </c>
      <c r="G21" s="18">
        <v>0</v>
      </c>
      <c r="H21" s="18">
        <v>2830</v>
      </c>
      <c r="I21" s="18">
        <v>940747</v>
      </c>
      <c r="J21" s="18">
        <v>7472</v>
      </c>
      <c r="K21" s="18">
        <v>4993</v>
      </c>
    </row>
    <row r="22" spans="1:11" ht="15" customHeight="1">
      <c r="A22" s="15" t="s">
        <v>15</v>
      </c>
      <c r="B22" s="12"/>
      <c r="C22" s="16">
        <v>24455</v>
      </c>
      <c r="D22" s="18">
        <v>23693</v>
      </c>
      <c r="E22" s="18">
        <v>18597</v>
      </c>
      <c r="F22" s="18">
        <v>3504</v>
      </c>
      <c r="G22" s="18">
        <v>1592</v>
      </c>
      <c r="H22" s="18">
        <v>762</v>
      </c>
      <c r="I22" s="17">
        <v>1078523</v>
      </c>
      <c r="J22" s="17">
        <v>14020</v>
      </c>
      <c r="K22" s="18">
        <v>3081</v>
      </c>
    </row>
    <row r="23" spans="1:11" ht="30" customHeight="1">
      <c r="A23" s="15" t="s">
        <v>16</v>
      </c>
      <c r="B23" s="12"/>
      <c r="C23" s="16">
        <v>19396</v>
      </c>
      <c r="D23" s="18">
        <v>19380</v>
      </c>
      <c r="E23" s="18">
        <v>14814</v>
      </c>
      <c r="F23" s="18">
        <v>2479</v>
      </c>
      <c r="G23" s="18">
        <v>2087</v>
      </c>
      <c r="H23" s="18">
        <v>16</v>
      </c>
      <c r="I23" s="18">
        <v>575703</v>
      </c>
      <c r="J23" s="17">
        <v>11285</v>
      </c>
      <c r="K23" s="18">
        <v>1333</v>
      </c>
    </row>
    <row r="24" spans="1:11" ht="15.75" customHeight="1">
      <c r="A24" s="15" t="s">
        <v>17</v>
      </c>
      <c r="B24" s="12"/>
      <c r="C24" s="16">
        <v>10106</v>
      </c>
      <c r="D24" s="18">
        <v>8714</v>
      </c>
      <c r="E24" s="18">
        <v>6874</v>
      </c>
      <c r="F24" s="18">
        <v>1701</v>
      </c>
      <c r="G24" s="18">
        <v>139</v>
      </c>
      <c r="H24" s="18">
        <v>1392</v>
      </c>
      <c r="I24" s="17">
        <v>482201</v>
      </c>
      <c r="J24" s="17">
        <v>13841</v>
      </c>
      <c r="K24" s="18">
        <v>2130</v>
      </c>
    </row>
    <row r="25" spans="1:11" ht="15" customHeight="1" thickBot="1">
      <c r="A25" s="19" t="s">
        <v>18</v>
      </c>
      <c r="B25" s="20"/>
      <c r="C25" s="21">
        <v>13393</v>
      </c>
      <c r="D25" s="22">
        <v>13275</v>
      </c>
      <c r="E25" s="22">
        <v>10305</v>
      </c>
      <c r="F25" s="22">
        <v>1299</v>
      </c>
      <c r="G25" s="22">
        <v>1671</v>
      </c>
      <c r="H25" s="22">
        <v>118</v>
      </c>
      <c r="I25" s="21">
        <v>357997</v>
      </c>
      <c r="J25" s="21">
        <v>8412</v>
      </c>
      <c r="K25" s="22">
        <v>931</v>
      </c>
    </row>
    <row r="26" spans="1:11" ht="15" customHeight="1">
      <c r="A26" s="23"/>
      <c r="B26" s="24"/>
      <c r="C26" s="25"/>
      <c r="D26" s="13"/>
      <c r="E26" s="13"/>
      <c r="F26" s="13"/>
      <c r="G26" s="13"/>
      <c r="H26" s="13"/>
      <c r="I26" s="24"/>
      <c r="J26" s="24"/>
      <c r="K26" s="13"/>
    </row>
    <row r="27" spans="1:11" ht="15.75" customHeight="1">
      <c r="A27" s="15"/>
      <c r="B27" s="24"/>
      <c r="C27" s="25"/>
      <c r="D27" s="14"/>
      <c r="E27" s="14"/>
      <c r="F27" s="14"/>
      <c r="G27" s="14"/>
      <c r="H27" s="14"/>
      <c r="I27" s="14"/>
      <c r="K27" s="14"/>
    </row>
  </sheetData>
  <mergeCells count="10">
    <mergeCell ref="A3:A4"/>
    <mergeCell ref="A1:I1"/>
    <mergeCell ref="C3:C4"/>
    <mergeCell ref="D3:D4"/>
    <mergeCell ref="J2:K2"/>
    <mergeCell ref="K3:K4"/>
    <mergeCell ref="E3:G3"/>
    <mergeCell ref="H3:H4"/>
    <mergeCell ref="I3:I4"/>
    <mergeCell ref="J3: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C8:I9 K8:K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50" workbookViewId="0" topLeftCell="A1">
      <selection activeCell="J17" sqref="J17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3" width="13.75390625" style="7" customWidth="1"/>
    <col min="4" max="4" width="13.625" style="7" customWidth="1"/>
    <col min="5" max="5" width="12.75390625" style="7" customWidth="1"/>
    <col min="6" max="6" width="13.125" style="7" customWidth="1"/>
    <col min="7" max="7" width="13.375" style="7" customWidth="1"/>
    <col min="8" max="8" width="13.125" style="7" customWidth="1"/>
    <col min="9" max="9" width="15.125" style="7" customWidth="1"/>
    <col min="10" max="10" width="14.00390625" style="7" customWidth="1"/>
    <col min="11" max="11" width="16.00390625" style="7" customWidth="1"/>
    <col min="12" max="12" width="20.00390625" style="7" customWidth="1"/>
    <col min="13" max="13" width="0.875" style="7" customWidth="1"/>
    <col min="14" max="14" width="0.2421875" style="7" customWidth="1"/>
    <col min="15" max="15" width="13.875" style="7" customWidth="1"/>
    <col min="16" max="16" width="13.375" style="7" customWidth="1"/>
    <col min="17" max="17" width="13.625" style="7" customWidth="1"/>
    <col min="18" max="18" width="13.375" style="7" customWidth="1"/>
    <col min="19" max="19" width="13.125" style="7" customWidth="1"/>
    <col min="20" max="20" width="12.375" style="7" customWidth="1"/>
    <col min="21" max="21" width="13.00390625" style="26" customWidth="1"/>
    <col min="22" max="22" width="16.125" style="7" customWidth="1"/>
    <col min="23" max="23" width="16.625" style="7" customWidth="1"/>
    <col min="24" max="24" width="15.375" style="7" customWidth="1"/>
    <col min="25" max="16384" width="8.625" style="7" customWidth="1"/>
  </cols>
  <sheetData>
    <row r="1" spans="1:21" ht="15" customHeight="1" thickBot="1">
      <c r="A1" s="26" t="s">
        <v>41</v>
      </c>
      <c r="B1" s="24"/>
      <c r="C1" s="25"/>
      <c r="D1" s="14"/>
      <c r="E1" s="14"/>
      <c r="F1" s="14"/>
      <c r="G1" s="14"/>
      <c r="H1" s="14"/>
      <c r="I1" s="14"/>
      <c r="J1" s="38"/>
      <c r="K1" s="51"/>
      <c r="L1" s="14"/>
      <c r="N1" s="14"/>
      <c r="O1" s="14"/>
      <c r="P1" s="14"/>
      <c r="Q1" s="14"/>
      <c r="R1" s="14"/>
      <c r="S1" s="14"/>
      <c r="T1" s="14"/>
      <c r="U1" s="7"/>
    </row>
    <row r="2" spans="1:21" ht="15" customHeight="1">
      <c r="A2" s="46" t="s">
        <v>0</v>
      </c>
      <c r="B2" s="9"/>
      <c r="C2" s="45" t="s">
        <v>42</v>
      </c>
      <c r="D2" s="49" t="s">
        <v>43</v>
      </c>
      <c r="E2" s="52"/>
      <c r="F2" s="52"/>
      <c r="G2" s="52"/>
      <c r="H2" s="52"/>
      <c r="I2" s="53"/>
      <c r="J2" s="45" t="s">
        <v>48</v>
      </c>
      <c r="K2" s="39" t="s">
        <v>22</v>
      </c>
      <c r="L2" s="14"/>
      <c r="N2" s="14"/>
      <c r="O2" s="14"/>
      <c r="P2" s="14"/>
      <c r="Q2" s="14"/>
      <c r="R2" s="14"/>
      <c r="S2" s="14"/>
      <c r="T2" s="14"/>
      <c r="U2" s="7"/>
    </row>
    <row r="3" spans="1:21" ht="30" customHeight="1">
      <c r="A3" s="47"/>
      <c r="B3" s="10"/>
      <c r="C3" s="44"/>
      <c r="D3" s="54"/>
      <c r="E3" s="27" t="s">
        <v>44</v>
      </c>
      <c r="F3" s="27" t="s">
        <v>45</v>
      </c>
      <c r="G3" s="27" t="s">
        <v>46</v>
      </c>
      <c r="H3" s="28" t="s">
        <v>19</v>
      </c>
      <c r="I3" s="28" t="s">
        <v>47</v>
      </c>
      <c r="J3" s="44"/>
      <c r="K3" s="50"/>
      <c r="U3" s="7"/>
    </row>
    <row r="4" spans="2:21" ht="15" customHeight="1">
      <c r="B4" s="12"/>
      <c r="C4" s="13" t="s">
        <v>50</v>
      </c>
      <c r="D4" s="13" t="s">
        <v>50</v>
      </c>
      <c r="E4" s="13" t="s">
        <v>50</v>
      </c>
      <c r="F4" s="13" t="s">
        <v>50</v>
      </c>
      <c r="G4" s="13" t="s">
        <v>50</v>
      </c>
      <c r="H4" s="13" t="s">
        <v>50</v>
      </c>
      <c r="I4" s="13" t="s">
        <v>50</v>
      </c>
      <c r="J4" s="13" t="s">
        <v>50</v>
      </c>
      <c r="K4" s="13" t="s">
        <v>50</v>
      </c>
      <c r="U4" s="7"/>
    </row>
    <row r="5" spans="1:21" ht="30" customHeight="1">
      <c r="A5" s="15" t="s">
        <v>61</v>
      </c>
      <c r="B5" s="12"/>
      <c r="C5" s="66">
        <v>661879</v>
      </c>
      <c r="D5" s="66">
        <v>553939</v>
      </c>
      <c r="E5" s="66">
        <v>428549</v>
      </c>
      <c r="F5" s="66">
        <v>87744</v>
      </c>
      <c r="G5" s="66">
        <v>22282</v>
      </c>
      <c r="H5" s="66">
        <v>374</v>
      </c>
      <c r="I5" s="66">
        <v>14990</v>
      </c>
      <c r="J5" s="66">
        <v>98404</v>
      </c>
      <c r="K5" s="66">
        <v>9536</v>
      </c>
      <c r="U5" s="7"/>
    </row>
    <row r="6" spans="1:21" ht="30" customHeight="1">
      <c r="A6" s="15">
        <v>11</v>
      </c>
      <c r="B6" s="12"/>
      <c r="C6" s="16">
        <f aca="true" t="shared" si="0" ref="C6:K6">+C7+C8</f>
        <v>617827</v>
      </c>
      <c r="D6" s="16">
        <f t="shared" si="0"/>
        <v>521075</v>
      </c>
      <c r="E6" s="16">
        <f t="shared" si="0"/>
        <v>438819</v>
      </c>
      <c r="F6" s="16">
        <f t="shared" si="0"/>
        <v>42315</v>
      </c>
      <c r="G6" s="16">
        <f t="shared" si="0"/>
        <v>23163</v>
      </c>
      <c r="H6" s="16">
        <f t="shared" si="0"/>
        <v>2061</v>
      </c>
      <c r="I6" s="16">
        <f t="shared" si="0"/>
        <v>14717</v>
      </c>
      <c r="J6" s="16">
        <f t="shared" si="0"/>
        <v>88808</v>
      </c>
      <c r="K6" s="16">
        <f t="shared" si="0"/>
        <v>7944</v>
      </c>
      <c r="U6" s="7"/>
    </row>
    <row r="7" spans="1:21" ht="30" customHeight="1">
      <c r="A7" s="15" t="s">
        <v>7</v>
      </c>
      <c r="B7" s="12"/>
      <c r="C7" s="16">
        <f aca="true" t="shared" si="1" ref="C7:K7">SUM(C9:C16)</f>
        <v>439506</v>
      </c>
      <c r="D7" s="16">
        <f t="shared" si="1"/>
        <v>379792</v>
      </c>
      <c r="E7" s="16">
        <f t="shared" si="1"/>
        <v>319979</v>
      </c>
      <c r="F7" s="16">
        <f t="shared" si="1"/>
        <v>29702</v>
      </c>
      <c r="G7" s="16">
        <f t="shared" si="1"/>
        <v>17092</v>
      </c>
      <c r="H7" s="16">
        <f t="shared" si="1"/>
        <v>1600</v>
      </c>
      <c r="I7" s="16">
        <v>11419</v>
      </c>
      <c r="J7" s="16">
        <f t="shared" si="1"/>
        <v>59003</v>
      </c>
      <c r="K7" s="16">
        <f t="shared" si="1"/>
        <v>711</v>
      </c>
      <c r="U7" s="7"/>
    </row>
    <row r="8" spans="1:21" ht="30" customHeight="1">
      <c r="A8" s="15" t="s">
        <v>8</v>
      </c>
      <c r="B8" s="12"/>
      <c r="C8" s="16">
        <f aca="true" t="shared" si="2" ref="C8:K8">SUM(C17:C24)</f>
        <v>178321</v>
      </c>
      <c r="D8" s="16">
        <f t="shared" si="2"/>
        <v>141283</v>
      </c>
      <c r="E8" s="16">
        <f t="shared" si="2"/>
        <v>118840</v>
      </c>
      <c r="F8" s="16">
        <f t="shared" si="2"/>
        <v>12613</v>
      </c>
      <c r="G8" s="16">
        <f t="shared" si="2"/>
        <v>6071</v>
      </c>
      <c r="H8" s="16">
        <f t="shared" si="2"/>
        <v>461</v>
      </c>
      <c r="I8" s="16">
        <f t="shared" si="2"/>
        <v>3298</v>
      </c>
      <c r="J8" s="16">
        <f t="shared" si="2"/>
        <v>29805</v>
      </c>
      <c r="K8" s="16">
        <f t="shared" si="2"/>
        <v>7233</v>
      </c>
      <c r="U8" s="7"/>
    </row>
    <row r="9" spans="1:21" ht="30" customHeight="1">
      <c r="A9" s="15" t="s">
        <v>9</v>
      </c>
      <c r="B9" s="12"/>
      <c r="C9" s="16">
        <f aca="true" t="shared" si="3" ref="C9:C24">+D9+J9+K9</f>
        <v>219271</v>
      </c>
      <c r="D9" s="17">
        <f aca="true" t="shared" si="4" ref="D9:D24">SUM(E9:I9)</f>
        <v>188877</v>
      </c>
      <c r="E9" s="17">
        <v>152078</v>
      </c>
      <c r="F9" s="17">
        <v>17190</v>
      </c>
      <c r="G9" s="17">
        <v>11208</v>
      </c>
      <c r="H9" s="18">
        <v>74</v>
      </c>
      <c r="I9" s="17">
        <v>8327</v>
      </c>
      <c r="J9" s="17">
        <v>30394</v>
      </c>
      <c r="K9" s="18">
        <v>0</v>
      </c>
      <c r="U9" s="7"/>
    </row>
    <row r="10" spans="1:21" ht="15" customHeight="1">
      <c r="A10" s="15" t="s">
        <v>1</v>
      </c>
      <c r="B10" s="12"/>
      <c r="C10" s="16">
        <f t="shared" si="3"/>
        <v>102717</v>
      </c>
      <c r="D10" s="17">
        <v>96085</v>
      </c>
      <c r="E10" s="17">
        <v>85724</v>
      </c>
      <c r="F10" s="18">
        <v>5079</v>
      </c>
      <c r="G10" s="18">
        <v>2743</v>
      </c>
      <c r="H10" s="18">
        <v>0</v>
      </c>
      <c r="I10" s="17">
        <v>2359</v>
      </c>
      <c r="J10" s="17">
        <v>6632</v>
      </c>
      <c r="K10" s="18">
        <v>0</v>
      </c>
      <c r="U10" s="7"/>
    </row>
    <row r="11" spans="1:21" ht="15" customHeight="1">
      <c r="A11" s="15" t="s">
        <v>10</v>
      </c>
      <c r="B11" s="12"/>
      <c r="C11" s="16">
        <f t="shared" si="3"/>
        <v>19180</v>
      </c>
      <c r="D11" s="17">
        <f t="shared" si="4"/>
        <v>12440</v>
      </c>
      <c r="E11" s="18">
        <v>10738</v>
      </c>
      <c r="F11" s="18">
        <v>827</v>
      </c>
      <c r="G11" s="18">
        <v>875</v>
      </c>
      <c r="H11" s="18">
        <v>0</v>
      </c>
      <c r="I11" s="18">
        <v>0</v>
      </c>
      <c r="J11" s="17">
        <v>6740</v>
      </c>
      <c r="K11" s="18">
        <v>0</v>
      </c>
      <c r="U11" s="7"/>
    </row>
    <row r="12" spans="1:21" ht="15" customHeight="1">
      <c r="A12" s="15" t="s">
        <v>2</v>
      </c>
      <c r="B12" s="12"/>
      <c r="C12" s="16">
        <f t="shared" si="3"/>
        <v>37503</v>
      </c>
      <c r="D12" s="17">
        <f t="shared" si="4"/>
        <v>33213</v>
      </c>
      <c r="E12" s="18">
        <v>30884</v>
      </c>
      <c r="F12" s="18">
        <v>2166</v>
      </c>
      <c r="G12" s="18">
        <v>163</v>
      </c>
      <c r="H12" s="18">
        <v>0</v>
      </c>
      <c r="I12" s="18">
        <v>0</v>
      </c>
      <c r="J12" s="17">
        <v>4290</v>
      </c>
      <c r="K12" s="18">
        <v>0</v>
      </c>
      <c r="U12" s="7"/>
    </row>
    <row r="13" spans="1:21" ht="15" customHeight="1">
      <c r="A13" s="15" t="s">
        <v>3</v>
      </c>
      <c r="B13" s="12"/>
      <c r="C13" s="16">
        <f t="shared" si="3"/>
        <v>28682</v>
      </c>
      <c r="D13" s="17">
        <f t="shared" si="4"/>
        <v>26039</v>
      </c>
      <c r="E13" s="18">
        <v>21847</v>
      </c>
      <c r="F13" s="18">
        <v>1297</v>
      </c>
      <c r="G13" s="18">
        <v>2087</v>
      </c>
      <c r="H13" s="18">
        <v>808</v>
      </c>
      <c r="I13" s="18">
        <v>0</v>
      </c>
      <c r="J13" s="17">
        <v>2141</v>
      </c>
      <c r="K13" s="18">
        <v>502</v>
      </c>
      <c r="U13" s="7"/>
    </row>
    <row r="14" spans="1:21" ht="30" customHeight="1">
      <c r="A14" s="15" t="s">
        <v>4</v>
      </c>
      <c r="B14" s="12"/>
      <c r="C14" s="16">
        <f t="shared" si="3"/>
        <v>17039</v>
      </c>
      <c r="D14" s="17">
        <f t="shared" si="4"/>
        <v>11416</v>
      </c>
      <c r="E14" s="18">
        <v>9354</v>
      </c>
      <c r="F14" s="18">
        <v>1676</v>
      </c>
      <c r="G14" s="18">
        <v>0</v>
      </c>
      <c r="H14" s="18">
        <v>0</v>
      </c>
      <c r="I14" s="17">
        <v>386</v>
      </c>
      <c r="J14" s="17">
        <v>5550</v>
      </c>
      <c r="K14" s="18">
        <v>73</v>
      </c>
      <c r="U14" s="7"/>
    </row>
    <row r="15" spans="1:21" ht="15" customHeight="1">
      <c r="A15" s="15" t="s">
        <v>5</v>
      </c>
      <c r="B15" s="12"/>
      <c r="C15" s="16">
        <f t="shared" si="3"/>
        <v>8314</v>
      </c>
      <c r="D15" s="17">
        <f t="shared" si="4"/>
        <v>6873</v>
      </c>
      <c r="E15" s="18">
        <v>5273</v>
      </c>
      <c r="F15" s="18">
        <v>699</v>
      </c>
      <c r="G15" s="18">
        <v>16</v>
      </c>
      <c r="H15" s="18">
        <v>718</v>
      </c>
      <c r="I15" s="17">
        <v>167</v>
      </c>
      <c r="J15" s="17">
        <v>1327</v>
      </c>
      <c r="K15" s="18">
        <v>114</v>
      </c>
      <c r="U15" s="7"/>
    </row>
    <row r="16" spans="1:21" ht="15" customHeight="1">
      <c r="A16" s="15" t="s">
        <v>6</v>
      </c>
      <c r="B16" s="12"/>
      <c r="C16" s="16">
        <f t="shared" si="3"/>
        <v>6800</v>
      </c>
      <c r="D16" s="17">
        <f t="shared" si="4"/>
        <v>4849</v>
      </c>
      <c r="E16" s="18">
        <v>4081</v>
      </c>
      <c r="F16" s="18">
        <v>768</v>
      </c>
      <c r="G16" s="18">
        <v>0</v>
      </c>
      <c r="H16" s="18">
        <v>0</v>
      </c>
      <c r="I16" s="18">
        <v>0</v>
      </c>
      <c r="J16" s="17">
        <v>1929</v>
      </c>
      <c r="K16" s="18">
        <v>22</v>
      </c>
      <c r="U16" s="7"/>
    </row>
    <row r="17" spans="1:21" ht="30" customHeight="1">
      <c r="A17" s="15" t="s">
        <v>11</v>
      </c>
      <c r="B17" s="12"/>
      <c r="C17" s="16">
        <f t="shared" si="3"/>
        <v>55064</v>
      </c>
      <c r="D17" s="17">
        <f t="shared" si="4"/>
        <v>48600</v>
      </c>
      <c r="E17" s="18">
        <v>41702</v>
      </c>
      <c r="F17" s="18">
        <v>2355</v>
      </c>
      <c r="G17" s="18">
        <v>2275</v>
      </c>
      <c r="H17" s="18">
        <v>186</v>
      </c>
      <c r="I17" s="18">
        <v>2082</v>
      </c>
      <c r="J17" s="17">
        <v>5612</v>
      </c>
      <c r="K17" s="18">
        <v>852</v>
      </c>
      <c r="U17" s="7"/>
    </row>
    <row r="18" spans="1:21" ht="15" customHeight="1">
      <c r="A18" s="15" t="s">
        <v>12</v>
      </c>
      <c r="B18" s="12"/>
      <c r="C18" s="16">
        <f t="shared" si="3"/>
        <v>9557</v>
      </c>
      <c r="D18" s="17">
        <f t="shared" si="4"/>
        <v>6353</v>
      </c>
      <c r="E18" s="18">
        <v>5471</v>
      </c>
      <c r="F18" s="18">
        <v>426</v>
      </c>
      <c r="G18" s="18">
        <v>408</v>
      </c>
      <c r="H18" s="18">
        <v>0</v>
      </c>
      <c r="I18" s="18">
        <v>48</v>
      </c>
      <c r="J18" s="17">
        <v>3081</v>
      </c>
      <c r="K18" s="18">
        <v>123</v>
      </c>
      <c r="U18" s="7"/>
    </row>
    <row r="19" spans="1:21" ht="15" customHeight="1">
      <c r="A19" s="15" t="s">
        <v>13</v>
      </c>
      <c r="B19" s="12"/>
      <c r="C19" s="16">
        <f t="shared" si="3"/>
        <v>9114</v>
      </c>
      <c r="D19" s="17">
        <f t="shared" si="4"/>
        <v>7225</v>
      </c>
      <c r="E19" s="18">
        <v>6156</v>
      </c>
      <c r="F19" s="18">
        <v>616</v>
      </c>
      <c r="G19" s="18">
        <v>402</v>
      </c>
      <c r="H19" s="18">
        <v>0</v>
      </c>
      <c r="I19" s="18">
        <v>51</v>
      </c>
      <c r="J19" s="17">
        <v>749</v>
      </c>
      <c r="K19" s="18">
        <v>1140</v>
      </c>
      <c r="U19" s="7"/>
    </row>
    <row r="20" spans="1:21" ht="15" customHeight="1">
      <c r="A20" s="15" t="s">
        <v>14</v>
      </c>
      <c r="B20" s="12"/>
      <c r="C20" s="16">
        <f t="shared" si="3"/>
        <v>37236</v>
      </c>
      <c r="D20" s="17">
        <f t="shared" si="4"/>
        <v>29042</v>
      </c>
      <c r="E20" s="18">
        <v>23823</v>
      </c>
      <c r="F20" s="18">
        <v>4401</v>
      </c>
      <c r="G20" s="18">
        <v>620</v>
      </c>
      <c r="H20" s="18">
        <v>0</v>
      </c>
      <c r="I20" s="18">
        <v>198</v>
      </c>
      <c r="J20" s="18">
        <v>5364</v>
      </c>
      <c r="K20" s="18">
        <v>2830</v>
      </c>
      <c r="U20" s="7"/>
    </row>
    <row r="21" spans="1:21" ht="15" customHeight="1">
      <c r="A21" s="15" t="s">
        <v>15</v>
      </c>
      <c r="B21" s="12"/>
      <c r="C21" s="16">
        <f t="shared" si="3"/>
        <v>24455</v>
      </c>
      <c r="D21" s="17">
        <f t="shared" si="4"/>
        <v>17741</v>
      </c>
      <c r="E21" s="18">
        <v>15161</v>
      </c>
      <c r="F21" s="18">
        <v>1741</v>
      </c>
      <c r="G21" s="18">
        <v>491</v>
      </c>
      <c r="H21" s="18">
        <v>204</v>
      </c>
      <c r="I21" s="17">
        <v>144</v>
      </c>
      <c r="J21" s="17">
        <v>5952</v>
      </c>
      <c r="K21" s="18">
        <v>762</v>
      </c>
      <c r="U21" s="7"/>
    </row>
    <row r="22" spans="1:21" ht="30" customHeight="1">
      <c r="A22" s="15" t="s">
        <v>16</v>
      </c>
      <c r="B22" s="12"/>
      <c r="C22" s="16">
        <f t="shared" si="3"/>
        <v>19396</v>
      </c>
      <c r="D22" s="17">
        <f t="shared" si="4"/>
        <v>15784</v>
      </c>
      <c r="E22" s="18">
        <v>13051</v>
      </c>
      <c r="F22" s="18">
        <v>1070</v>
      </c>
      <c r="G22" s="18">
        <v>1188</v>
      </c>
      <c r="H22" s="18">
        <v>58</v>
      </c>
      <c r="I22" s="18">
        <v>417</v>
      </c>
      <c r="J22" s="17">
        <v>3596</v>
      </c>
      <c r="K22" s="18">
        <v>16</v>
      </c>
      <c r="U22" s="7"/>
    </row>
    <row r="23" spans="1:21" ht="15" customHeight="1">
      <c r="A23" s="15" t="s">
        <v>17</v>
      </c>
      <c r="B23" s="12"/>
      <c r="C23" s="16">
        <f t="shared" si="3"/>
        <v>10106</v>
      </c>
      <c r="D23" s="17">
        <f t="shared" si="4"/>
        <v>7245</v>
      </c>
      <c r="E23" s="18">
        <v>5624</v>
      </c>
      <c r="F23" s="18">
        <v>1043</v>
      </c>
      <c r="G23" s="18">
        <v>443</v>
      </c>
      <c r="H23" s="18">
        <v>0</v>
      </c>
      <c r="I23" s="17">
        <v>135</v>
      </c>
      <c r="J23" s="17">
        <v>1469</v>
      </c>
      <c r="K23" s="18">
        <v>1392</v>
      </c>
      <c r="U23" s="7"/>
    </row>
    <row r="24" spans="1:21" ht="15.75" customHeight="1" thickBot="1">
      <c r="A24" s="19" t="s">
        <v>18</v>
      </c>
      <c r="B24" s="20"/>
      <c r="C24" s="29">
        <f t="shared" si="3"/>
        <v>13393</v>
      </c>
      <c r="D24" s="21">
        <f t="shared" si="4"/>
        <v>9293</v>
      </c>
      <c r="E24" s="22">
        <v>7852</v>
      </c>
      <c r="F24" s="22">
        <v>961</v>
      </c>
      <c r="G24" s="22">
        <v>244</v>
      </c>
      <c r="H24" s="22">
        <v>13</v>
      </c>
      <c r="I24" s="21">
        <v>223</v>
      </c>
      <c r="J24" s="21">
        <v>3982</v>
      </c>
      <c r="K24" s="22">
        <v>118</v>
      </c>
      <c r="U24" s="7"/>
    </row>
    <row r="25" spans="1:21" ht="11.25" customHeight="1">
      <c r="A25" s="15"/>
      <c r="B25" s="24"/>
      <c r="C25" s="25"/>
      <c r="D25" s="14"/>
      <c r="E25" s="14"/>
      <c r="F25" s="14"/>
      <c r="G25" s="14"/>
      <c r="H25" s="14"/>
      <c r="K25" s="14"/>
      <c r="U25" s="7"/>
    </row>
    <row r="26" spans="1:21" ht="11.25" customHeight="1">
      <c r="A26" s="15"/>
      <c r="B26" s="24"/>
      <c r="C26" s="25"/>
      <c r="D26" s="14"/>
      <c r="E26" s="14"/>
      <c r="F26" s="14"/>
      <c r="G26" s="14"/>
      <c r="H26" s="14"/>
      <c r="I26" s="14"/>
      <c r="K26" s="14"/>
      <c r="U26" s="7"/>
    </row>
    <row r="27" spans="1:21" ht="11.25" customHeight="1">
      <c r="A27" s="15"/>
      <c r="B27" s="24"/>
      <c r="C27" s="25"/>
      <c r="D27" s="14"/>
      <c r="E27" s="14"/>
      <c r="F27" s="14"/>
      <c r="G27" s="14"/>
      <c r="H27" s="14"/>
      <c r="K27" s="14"/>
      <c r="U27" s="7"/>
    </row>
    <row r="28" spans="1:21" ht="11.25" customHeight="1">
      <c r="A28" s="15"/>
      <c r="B28" s="24"/>
      <c r="C28" s="25"/>
      <c r="F28" s="14"/>
      <c r="G28" s="14"/>
      <c r="H28" s="14"/>
      <c r="K28" s="14"/>
      <c r="M28" s="14"/>
      <c r="N28" s="14"/>
      <c r="O28" s="14"/>
      <c r="P28" s="14"/>
      <c r="Q28" s="13"/>
      <c r="R28" s="14"/>
      <c r="S28" s="14"/>
      <c r="U28" s="7"/>
    </row>
    <row r="29" spans="1:21" ht="11.25" customHeight="1">
      <c r="A29" s="15"/>
      <c r="B29" s="24"/>
      <c r="C29" s="25"/>
      <c r="D29" s="14"/>
      <c r="E29" s="14"/>
      <c r="F29" s="14"/>
      <c r="G29" s="14"/>
      <c r="H29" s="14"/>
      <c r="I29" s="14"/>
      <c r="K29" s="14"/>
      <c r="M29" s="14"/>
      <c r="O29" s="14"/>
      <c r="P29" s="14"/>
      <c r="Q29" s="14"/>
      <c r="R29" s="14"/>
      <c r="S29" s="13"/>
      <c r="T29" s="14"/>
      <c r="U29" s="14"/>
    </row>
    <row r="30" spans="1:21" ht="11.25" customHeight="1">
      <c r="A30" s="15"/>
      <c r="B30" s="24"/>
      <c r="C30" s="25"/>
      <c r="D30" s="14"/>
      <c r="E30" s="14"/>
      <c r="F30" s="14"/>
      <c r="G30" s="14"/>
      <c r="H30" s="14"/>
      <c r="K30" s="14"/>
      <c r="L30" s="24"/>
      <c r="M30" s="13"/>
      <c r="N30" s="24"/>
      <c r="O30" s="13"/>
      <c r="P30" s="13"/>
      <c r="Q30" s="13"/>
      <c r="R30" s="13"/>
      <c r="S30" s="13"/>
      <c r="T30" s="13"/>
      <c r="U30" s="13"/>
    </row>
    <row r="31" spans="1:11" ht="11.25" customHeight="1">
      <c r="A31" s="15"/>
      <c r="B31" s="24"/>
      <c r="C31" s="25"/>
      <c r="D31" s="14"/>
      <c r="E31" s="14"/>
      <c r="F31" s="14"/>
      <c r="G31" s="14"/>
      <c r="H31" s="14"/>
      <c r="I31" s="14"/>
      <c r="K31" s="14"/>
    </row>
    <row r="32" spans="1:11" ht="11.25" customHeight="1">
      <c r="A32" s="15"/>
      <c r="B32" s="24"/>
      <c r="C32" s="25"/>
      <c r="D32" s="14"/>
      <c r="E32" s="14"/>
      <c r="F32" s="14"/>
      <c r="G32" s="14"/>
      <c r="H32" s="14"/>
      <c r="K32" s="14"/>
    </row>
    <row r="33" spans="1:11" ht="11.25" customHeight="1">
      <c r="A33" s="15"/>
      <c r="B33" s="24"/>
      <c r="C33" s="25"/>
      <c r="D33" s="14"/>
      <c r="E33" s="14"/>
      <c r="F33" s="14"/>
      <c r="G33" s="14"/>
      <c r="H33" s="14"/>
      <c r="K33" s="14"/>
    </row>
    <row r="34" spans="1:11" ht="11.25" customHeight="1">
      <c r="A34" s="15"/>
      <c r="B34" s="24"/>
      <c r="C34" s="25"/>
      <c r="D34" s="14"/>
      <c r="E34" s="14"/>
      <c r="F34" s="14"/>
      <c r="G34" s="14"/>
      <c r="H34" s="14"/>
      <c r="K34" s="14"/>
    </row>
    <row r="35" spans="1:11" ht="11.25" customHeight="1">
      <c r="A35" s="15"/>
      <c r="B35" s="24"/>
      <c r="C35" s="25"/>
      <c r="D35" s="13"/>
      <c r="E35" s="13"/>
      <c r="F35" s="13"/>
      <c r="G35" s="13"/>
      <c r="H35" s="13"/>
      <c r="I35" s="13"/>
      <c r="J35" s="24"/>
      <c r="K35" s="13"/>
    </row>
    <row r="36" spans="1:11" ht="11.25" customHeight="1">
      <c r="A36" s="15"/>
      <c r="B36" s="24"/>
      <c r="C36" s="25"/>
      <c r="D36" s="13"/>
      <c r="E36" s="13"/>
      <c r="F36" s="13"/>
      <c r="G36" s="13"/>
      <c r="H36" s="13"/>
      <c r="I36" s="24"/>
      <c r="J36" s="24"/>
      <c r="K36" s="13"/>
    </row>
    <row r="37" spans="1:11" ht="11.25" customHeight="1">
      <c r="A37" s="23"/>
      <c r="B37" s="24"/>
      <c r="C37" s="25"/>
      <c r="D37" s="13"/>
      <c r="E37" s="13"/>
      <c r="F37" s="13"/>
      <c r="G37" s="13"/>
      <c r="H37" s="13"/>
      <c r="I37" s="13"/>
      <c r="J37" s="24"/>
      <c r="K37" s="13"/>
    </row>
  </sheetData>
  <mergeCells count="7">
    <mergeCell ref="J2:J3"/>
    <mergeCell ref="K2:K3"/>
    <mergeCell ref="J1:K1"/>
    <mergeCell ref="A2:A3"/>
    <mergeCell ref="E2:I2"/>
    <mergeCell ref="C2:C3"/>
    <mergeCell ref="D2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1:D24 D9 E7:H8 J7:K8 I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75" zoomScaleNormal="75" zoomScaleSheetLayoutView="50" workbookViewId="0" topLeftCell="A1">
      <selection activeCell="D5" sqref="D5:L5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3" width="0.2421875" style="1" customWidth="1"/>
    <col min="4" max="4" width="13.875" style="1" customWidth="1"/>
    <col min="5" max="5" width="13.375" style="1" customWidth="1"/>
    <col min="6" max="6" width="13.625" style="1" customWidth="1"/>
    <col min="7" max="7" width="13.375" style="1" customWidth="1"/>
    <col min="8" max="8" width="13.125" style="1" customWidth="1"/>
    <col min="9" max="9" width="12.375" style="1" customWidth="1"/>
    <col min="10" max="10" width="13.00390625" style="2" customWidth="1"/>
    <col min="11" max="11" width="16.125" style="1" customWidth="1"/>
    <col min="12" max="12" width="16.625" style="1" customWidth="1"/>
    <col min="13" max="13" width="15.375" style="1" customWidth="1"/>
    <col min="14" max="16384" width="8.625" style="1" customWidth="1"/>
  </cols>
  <sheetData>
    <row r="1" spans="1:13" ht="30" customHeight="1" thickBot="1">
      <c r="A1" s="26" t="s">
        <v>20</v>
      </c>
      <c r="B1" s="24"/>
      <c r="C1" s="25"/>
      <c r="D1" s="14"/>
      <c r="E1" s="14"/>
      <c r="F1" s="14"/>
      <c r="G1" s="14"/>
      <c r="H1" s="14"/>
      <c r="I1" s="14"/>
      <c r="J1" s="7"/>
      <c r="K1" s="38"/>
      <c r="L1" s="51"/>
      <c r="M1" s="4"/>
    </row>
    <row r="2" spans="1:13" ht="15" customHeight="1">
      <c r="A2" s="46" t="s">
        <v>0</v>
      </c>
      <c r="B2" s="9"/>
      <c r="C2" s="30"/>
      <c r="D2" s="64" t="s">
        <v>30</v>
      </c>
      <c r="E2" s="41"/>
      <c r="F2" s="41"/>
      <c r="G2" s="41"/>
      <c r="H2" s="41"/>
      <c r="I2" s="42"/>
      <c r="J2" s="62" t="s">
        <v>29</v>
      </c>
      <c r="K2" s="62" t="s">
        <v>28</v>
      </c>
      <c r="L2" s="57" t="s">
        <v>35</v>
      </c>
      <c r="M2" s="6"/>
    </row>
    <row r="3" spans="1:13" ht="30" customHeight="1">
      <c r="A3" s="47"/>
      <c r="B3" s="10"/>
      <c r="C3" s="31"/>
      <c r="D3" s="65"/>
      <c r="E3" s="37" t="s">
        <v>60</v>
      </c>
      <c r="F3" s="27" t="s">
        <v>32</v>
      </c>
      <c r="G3" s="27" t="s">
        <v>31</v>
      </c>
      <c r="H3" s="28" t="s">
        <v>49</v>
      </c>
      <c r="I3" s="35" t="s">
        <v>33</v>
      </c>
      <c r="J3" s="63"/>
      <c r="K3" s="63"/>
      <c r="L3" s="58"/>
      <c r="M3" s="6"/>
    </row>
    <row r="4" spans="1:12" ht="15" customHeight="1">
      <c r="A4" s="7"/>
      <c r="B4" s="12"/>
      <c r="C4" s="24" t="s">
        <v>51</v>
      </c>
      <c r="D4" s="14" t="s">
        <v>52</v>
      </c>
      <c r="E4" s="14" t="s">
        <v>52</v>
      </c>
      <c r="F4" s="14" t="s">
        <v>52</v>
      </c>
      <c r="G4" s="14" t="s">
        <v>52</v>
      </c>
      <c r="H4" s="14" t="s">
        <v>52</v>
      </c>
      <c r="I4" s="14" t="s">
        <v>52</v>
      </c>
      <c r="J4" s="14" t="s">
        <v>52</v>
      </c>
      <c r="K4" s="14" t="s">
        <v>24</v>
      </c>
      <c r="L4" s="14" t="s">
        <v>23</v>
      </c>
    </row>
    <row r="5" spans="1:12" ht="30" customHeight="1">
      <c r="A5" s="15" t="s">
        <v>61</v>
      </c>
      <c r="B5" s="12"/>
      <c r="C5" s="24"/>
      <c r="D5" s="67">
        <v>756583</v>
      </c>
      <c r="E5" s="67">
        <v>705410</v>
      </c>
      <c r="F5" s="67">
        <v>136</v>
      </c>
      <c r="G5" s="67">
        <v>46809</v>
      </c>
      <c r="H5" s="67">
        <v>3906</v>
      </c>
      <c r="I5" s="67">
        <v>322</v>
      </c>
      <c r="J5" s="67">
        <v>14038</v>
      </c>
      <c r="K5" s="67">
        <v>5194472</v>
      </c>
      <c r="L5" s="67">
        <v>7045</v>
      </c>
    </row>
    <row r="6" spans="1:12" ht="30" customHeight="1">
      <c r="A6" s="15">
        <v>11</v>
      </c>
      <c r="B6" s="12"/>
      <c r="C6" s="25"/>
      <c r="D6" s="17">
        <f aca="true" t="shared" si="0" ref="D6:K6">+D7+D8</f>
        <v>768440</v>
      </c>
      <c r="E6" s="17">
        <f t="shared" si="0"/>
        <v>714916</v>
      </c>
      <c r="F6" s="17">
        <f t="shared" si="0"/>
        <v>360</v>
      </c>
      <c r="G6" s="17">
        <f t="shared" si="0"/>
        <v>47488</v>
      </c>
      <c r="H6" s="17">
        <f t="shared" si="0"/>
        <v>4452</v>
      </c>
      <c r="I6" s="17">
        <f t="shared" si="0"/>
        <v>1224</v>
      </c>
      <c r="J6" s="17">
        <f t="shared" si="0"/>
        <v>13681</v>
      </c>
      <c r="K6" s="17">
        <f t="shared" si="0"/>
        <v>5711822</v>
      </c>
      <c r="L6" s="17">
        <v>8049</v>
      </c>
    </row>
    <row r="7" spans="1:12" ht="30" customHeight="1">
      <c r="A7" s="15" t="s">
        <v>7</v>
      </c>
      <c r="B7" s="12"/>
      <c r="C7" s="25"/>
      <c r="D7" s="17">
        <f aca="true" t="shared" si="1" ref="D7:K7">SUM(D9:D16)</f>
        <v>402139</v>
      </c>
      <c r="E7" s="17">
        <f t="shared" si="1"/>
        <v>401338</v>
      </c>
      <c r="F7" s="17">
        <f t="shared" si="1"/>
        <v>0</v>
      </c>
      <c r="G7" s="17">
        <f t="shared" si="1"/>
        <v>801</v>
      </c>
      <c r="H7" s="17">
        <f t="shared" si="1"/>
        <v>0</v>
      </c>
      <c r="I7" s="17">
        <f t="shared" si="1"/>
        <v>0</v>
      </c>
      <c r="J7" s="17">
        <f t="shared" si="1"/>
        <v>1514</v>
      </c>
      <c r="K7" s="17">
        <f t="shared" si="1"/>
        <v>2501430</v>
      </c>
      <c r="L7" s="17">
        <v>7317</v>
      </c>
    </row>
    <row r="8" spans="1:13" ht="30" customHeight="1">
      <c r="A8" s="15" t="s">
        <v>8</v>
      </c>
      <c r="B8" s="12"/>
      <c r="C8" s="24"/>
      <c r="D8" s="17">
        <f aca="true" t="shared" si="2" ref="D8:K8">SUM(D17:D24)</f>
        <v>366301</v>
      </c>
      <c r="E8" s="17">
        <f t="shared" si="2"/>
        <v>313578</v>
      </c>
      <c r="F8" s="17">
        <f t="shared" si="2"/>
        <v>360</v>
      </c>
      <c r="G8" s="17">
        <f t="shared" si="2"/>
        <v>46687</v>
      </c>
      <c r="H8" s="17">
        <f t="shared" si="2"/>
        <v>4452</v>
      </c>
      <c r="I8" s="17">
        <f t="shared" si="2"/>
        <v>1224</v>
      </c>
      <c r="J8" s="17">
        <f t="shared" si="2"/>
        <v>12167</v>
      </c>
      <c r="K8" s="17">
        <f t="shared" si="2"/>
        <v>3210392</v>
      </c>
      <c r="L8" s="17">
        <v>8730</v>
      </c>
      <c r="M8" s="3"/>
    </row>
    <row r="9" spans="1:13" ht="30" customHeight="1">
      <c r="A9" s="15" t="s">
        <v>9</v>
      </c>
      <c r="B9" s="12"/>
      <c r="C9" s="24"/>
      <c r="D9" s="17">
        <f aca="true" t="shared" si="3" ref="D9:D24">+E9+F9+G9+H9+I9</f>
        <v>113858</v>
      </c>
      <c r="E9" s="17">
        <v>113858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787451</v>
      </c>
      <c r="L9" s="17">
        <v>7085</v>
      </c>
      <c r="M9" s="4"/>
    </row>
    <row r="10" spans="1:13" ht="15" customHeight="1">
      <c r="A10" s="15" t="s">
        <v>1</v>
      </c>
      <c r="B10" s="12"/>
      <c r="C10" s="25"/>
      <c r="D10" s="17">
        <f t="shared" si="3"/>
        <v>100595</v>
      </c>
      <c r="E10" s="17">
        <v>99854</v>
      </c>
      <c r="F10" s="18">
        <v>0</v>
      </c>
      <c r="G10" s="18">
        <v>741</v>
      </c>
      <c r="H10" s="18">
        <v>0</v>
      </c>
      <c r="I10" s="17">
        <v>0</v>
      </c>
      <c r="J10" s="17">
        <v>114</v>
      </c>
      <c r="K10" s="17">
        <v>333998</v>
      </c>
      <c r="L10" s="17">
        <v>3543</v>
      </c>
      <c r="M10" s="4"/>
    </row>
    <row r="11" spans="1:13" ht="15" customHeight="1">
      <c r="A11" s="15" t="s">
        <v>10</v>
      </c>
      <c r="B11" s="12"/>
      <c r="C11" s="25"/>
      <c r="D11" s="17">
        <f t="shared" si="3"/>
        <v>37283</v>
      </c>
      <c r="E11" s="18">
        <v>37283</v>
      </c>
      <c r="F11" s="18">
        <v>0</v>
      </c>
      <c r="G11" s="18">
        <v>0</v>
      </c>
      <c r="H11" s="18">
        <v>0</v>
      </c>
      <c r="I11" s="17">
        <v>0</v>
      </c>
      <c r="J11" s="17">
        <v>0</v>
      </c>
      <c r="K11" s="17">
        <v>613132</v>
      </c>
      <c r="L11" s="17">
        <v>21024</v>
      </c>
      <c r="M11" s="4"/>
    </row>
    <row r="12" spans="1:13" ht="15" customHeight="1">
      <c r="A12" s="15" t="s">
        <v>2</v>
      </c>
      <c r="B12" s="12"/>
      <c r="C12" s="25"/>
      <c r="D12" s="17">
        <f t="shared" si="3"/>
        <v>69227</v>
      </c>
      <c r="E12" s="18">
        <v>69227</v>
      </c>
      <c r="F12" s="18">
        <v>0</v>
      </c>
      <c r="G12" s="18">
        <v>0</v>
      </c>
      <c r="H12" s="18">
        <v>0</v>
      </c>
      <c r="I12" s="17">
        <v>0</v>
      </c>
      <c r="J12" s="17">
        <v>0</v>
      </c>
      <c r="K12" s="17">
        <v>171708</v>
      </c>
      <c r="L12" s="17">
        <v>3585</v>
      </c>
      <c r="M12" s="4"/>
    </row>
    <row r="13" spans="1:13" ht="15.75" customHeight="1">
      <c r="A13" s="15" t="s">
        <v>3</v>
      </c>
      <c r="B13" s="12"/>
      <c r="C13" s="25"/>
      <c r="D13" s="17">
        <f t="shared" si="3"/>
        <v>22414</v>
      </c>
      <c r="E13" s="18">
        <v>22354</v>
      </c>
      <c r="F13" s="18">
        <v>0</v>
      </c>
      <c r="G13" s="18">
        <v>60</v>
      </c>
      <c r="H13" s="18">
        <v>0</v>
      </c>
      <c r="I13" s="17">
        <v>0</v>
      </c>
      <c r="J13" s="17">
        <v>60</v>
      </c>
      <c r="K13" s="17">
        <v>144367</v>
      </c>
      <c r="L13" s="17">
        <v>10750</v>
      </c>
      <c r="M13" s="4"/>
    </row>
    <row r="14" spans="1:13" ht="30" customHeight="1">
      <c r="A14" s="15" t="s">
        <v>4</v>
      </c>
      <c r="B14" s="12"/>
      <c r="C14" s="25"/>
      <c r="D14" s="17">
        <f t="shared" si="3"/>
        <v>20596</v>
      </c>
      <c r="E14" s="18">
        <v>20596</v>
      </c>
      <c r="F14" s="18">
        <v>0</v>
      </c>
      <c r="G14" s="18">
        <v>0</v>
      </c>
      <c r="H14" s="18">
        <v>0</v>
      </c>
      <c r="I14" s="17">
        <v>0</v>
      </c>
      <c r="J14" s="17">
        <v>81</v>
      </c>
      <c r="K14" s="17">
        <v>104640</v>
      </c>
      <c r="L14" s="17">
        <v>12217</v>
      </c>
      <c r="M14" s="4"/>
    </row>
    <row r="15" spans="1:13" ht="15" customHeight="1">
      <c r="A15" s="15" t="s">
        <v>5</v>
      </c>
      <c r="B15" s="12"/>
      <c r="C15" s="25"/>
      <c r="D15" s="17">
        <f t="shared" si="3"/>
        <v>19096</v>
      </c>
      <c r="E15" s="18">
        <v>19096</v>
      </c>
      <c r="F15" s="18">
        <v>0</v>
      </c>
      <c r="G15" s="18">
        <v>0</v>
      </c>
      <c r="H15" s="18">
        <v>0</v>
      </c>
      <c r="I15" s="17">
        <v>0</v>
      </c>
      <c r="J15" s="17">
        <v>760</v>
      </c>
      <c r="K15" s="17">
        <v>115133</v>
      </c>
      <c r="L15" s="17">
        <v>6019</v>
      </c>
      <c r="M15" s="4"/>
    </row>
    <row r="16" spans="1:13" ht="15" customHeight="1">
      <c r="A16" s="15" t="s">
        <v>6</v>
      </c>
      <c r="B16" s="12"/>
      <c r="C16" s="25"/>
      <c r="D16" s="17">
        <f t="shared" si="3"/>
        <v>19070</v>
      </c>
      <c r="E16" s="18">
        <v>19070</v>
      </c>
      <c r="F16" s="18">
        <v>0</v>
      </c>
      <c r="G16" s="18">
        <v>0</v>
      </c>
      <c r="H16" s="18">
        <v>0</v>
      </c>
      <c r="I16" s="18">
        <v>0</v>
      </c>
      <c r="J16" s="17">
        <v>499</v>
      </c>
      <c r="K16" s="17">
        <v>231001</v>
      </c>
      <c r="L16" s="17">
        <v>12645</v>
      </c>
      <c r="M16" s="4"/>
    </row>
    <row r="17" spans="1:13" ht="30" customHeight="1">
      <c r="A17" s="15" t="s">
        <v>11</v>
      </c>
      <c r="B17" s="12"/>
      <c r="C17" s="25"/>
      <c r="D17" s="17">
        <f t="shared" si="3"/>
        <v>82350</v>
      </c>
      <c r="E17" s="18">
        <v>66687</v>
      </c>
      <c r="F17" s="18">
        <v>360</v>
      </c>
      <c r="G17" s="18">
        <v>14079</v>
      </c>
      <c r="H17" s="18">
        <v>0</v>
      </c>
      <c r="I17" s="18">
        <v>1224</v>
      </c>
      <c r="J17" s="17">
        <v>1053</v>
      </c>
      <c r="K17" s="17">
        <v>1155938</v>
      </c>
      <c r="L17" s="17">
        <v>17976</v>
      </c>
      <c r="M17" s="4"/>
    </row>
    <row r="18" spans="1:13" ht="15" customHeight="1">
      <c r="A18" s="15" t="s">
        <v>12</v>
      </c>
      <c r="B18" s="12"/>
      <c r="C18" s="25"/>
      <c r="D18" s="17">
        <f t="shared" si="3"/>
        <v>28743</v>
      </c>
      <c r="E18" s="18">
        <v>18870</v>
      </c>
      <c r="F18" s="18">
        <v>0</v>
      </c>
      <c r="G18" s="18">
        <v>9873</v>
      </c>
      <c r="H18" s="18">
        <v>0</v>
      </c>
      <c r="I18" s="18">
        <v>0</v>
      </c>
      <c r="J18" s="17">
        <v>35</v>
      </c>
      <c r="K18" s="17">
        <v>88139</v>
      </c>
      <c r="L18" s="17">
        <v>2952</v>
      </c>
      <c r="M18" s="4"/>
    </row>
    <row r="19" spans="1:13" ht="15" customHeight="1">
      <c r="A19" s="15" t="s">
        <v>13</v>
      </c>
      <c r="B19" s="12"/>
      <c r="C19" s="25"/>
      <c r="D19" s="17">
        <f t="shared" si="3"/>
        <v>23530</v>
      </c>
      <c r="E19" s="18">
        <v>23530</v>
      </c>
      <c r="F19" s="18">
        <v>0</v>
      </c>
      <c r="G19" s="18">
        <v>0</v>
      </c>
      <c r="H19" s="18">
        <v>0</v>
      </c>
      <c r="I19" s="18">
        <v>0</v>
      </c>
      <c r="J19" s="17">
        <v>0</v>
      </c>
      <c r="K19" s="17">
        <v>158009</v>
      </c>
      <c r="L19" s="17">
        <v>6741</v>
      </c>
      <c r="M19" s="4"/>
    </row>
    <row r="20" spans="1:13" ht="15" customHeight="1">
      <c r="A20" s="15" t="s">
        <v>14</v>
      </c>
      <c r="B20" s="12"/>
      <c r="C20" s="25"/>
      <c r="D20" s="17">
        <f t="shared" si="3"/>
        <v>89255</v>
      </c>
      <c r="E20" s="18">
        <v>87667</v>
      </c>
      <c r="F20" s="18">
        <v>0</v>
      </c>
      <c r="G20" s="18">
        <v>1588</v>
      </c>
      <c r="H20" s="18">
        <v>0</v>
      </c>
      <c r="I20" s="18">
        <v>0</v>
      </c>
      <c r="J20" s="18">
        <v>2008</v>
      </c>
      <c r="K20" s="17">
        <v>511138</v>
      </c>
      <c r="L20" s="17">
        <v>5257</v>
      </c>
      <c r="M20" s="4"/>
    </row>
    <row r="21" spans="1:13" ht="15" customHeight="1">
      <c r="A21" s="15" t="s">
        <v>15</v>
      </c>
      <c r="B21" s="12"/>
      <c r="C21" s="25"/>
      <c r="D21" s="17">
        <f t="shared" si="3"/>
        <v>56982</v>
      </c>
      <c r="E21" s="18">
        <v>53892</v>
      </c>
      <c r="F21" s="18">
        <v>0</v>
      </c>
      <c r="G21" s="18">
        <v>3058</v>
      </c>
      <c r="H21" s="18">
        <v>32</v>
      </c>
      <c r="I21" s="17">
        <v>0</v>
      </c>
      <c r="J21" s="17">
        <v>3263</v>
      </c>
      <c r="K21" s="17">
        <v>534585</v>
      </c>
      <c r="L21" s="17">
        <v>10173</v>
      </c>
      <c r="M21" s="4"/>
    </row>
    <row r="22" spans="1:13" ht="30" customHeight="1">
      <c r="A22" s="15" t="s">
        <v>16</v>
      </c>
      <c r="B22" s="12"/>
      <c r="C22" s="25"/>
      <c r="D22" s="17">
        <f t="shared" si="3"/>
        <v>32944</v>
      </c>
      <c r="E22" s="18">
        <v>21367</v>
      </c>
      <c r="F22" s="18">
        <v>0</v>
      </c>
      <c r="G22" s="18">
        <v>11510</v>
      </c>
      <c r="H22" s="18">
        <v>67</v>
      </c>
      <c r="I22" s="18">
        <v>0</v>
      </c>
      <c r="J22" s="17">
        <v>1332</v>
      </c>
      <c r="K22" s="17">
        <v>297087</v>
      </c>
      <c r="L22" s="17">
        <v>6964</v>
      </c>
      <c r="M22" s="4"/>
    </row>
    <row r="23" spans="1:13" ht="15.75" customHeight="1">
      <c r="A23" s="15" t="s">
        <v>17</v>
      </c>
      <c r="B23" s="12"/>
      <c r="C23" s="25"/>
      <c r="D23" s="17">
        <f t="shared" si="3"/>
        <v>24724</v>
      </c>
      <c r="E23" s="18">
        <v>13792</v>
      </c>
      <c r="F23" s="18">
        <v>0</v>
      </c>
      <c r="G23" s="18">
        <v>6579</v>
      </c>
      <c r="H23" s="18">
        <v>4353</v>
      </c>
      <c r="I23" s="17">
        <v>0</v>
      </c>
      <c r="J23" s="17">
        <v>2932</v>
      </c>
      <c r="K23" s="17">
        <v>182244</v>
      </c>
      <c r="L23" s="17">
        <v>6951</v>
      </c>
      <c r="M23" s="4"/>
    </row>
    <row r="24" spans="1:13" ht="15" customHeight="1" thickBot="1">
      <c r="A24" s="19" t="s">
        <v>18</v>
      </c>
      <c r="B24" s="20"/>
      <c r="C24" s="32"/>
      <c r="D24" s="17">
        <f t="shared" si="3"/>
        <v>27773</v>
      </c>
      <c r="E24" s="22">
        <v>27773</v>
      </c>
      <c r="F24" s="22">
        <v>0</v>
      </c>
      <c r="G24" s="22">
        <v>0</v>
      </c>
      <c r="H24" s="22">
        <v>0</v>
      </c>
      <c r="I24" s="21">
        <v>0</v>
      </c>
      <c r="J24" s="21">
        <v>1544</v>
      </c>
      <c r="K24" s="21">
        <v>283252</v>
      </c>
      <c r="L24" s="21">
        <v>8992</v>
      </c>
      <c r="M24" s="5"/>
    </row>
    <row r="25" spans="1:13" ht="15" customHeight="1">
      <c r="A25" s="59" t="s">
        <v>59</v>
      </c>
      <c r="B25" s="60"/>
      <c r="C25" s="60"/>
      <c r="D25" s="60"/>
      <c r="E25" s="60"/>
      <c r="F25" s="61"/>
      <c r="G25" s="61"/>
      <c r="H25" s="61"/>
      <c r="I25" s="61"/>
      <c r="J25" s="61"/>
      <c r="K25" s="61"/>
      <c r="L25" s="24"/>
      <c r="M25" s="5"/>
    </row>
    <row r="26" spans="1:13" ht="15" customHeight="1">
      <c r="A26" s="33" t="s">
        <v>58</v>
      </c>
      <c r="B26" s="34"/>
      <c r="C26" s="34"/>
      <c r="D26" s="34"/>
      <c r="E26" s="34"/>
      <c r="F26" s="36"/>
      <c r="G26" s="36"/>
      <c r="H26" s="36"/>
      <c r="I26" s="36"/>
      <c r="J26" s="36"/>
      <c r="K26" s="36"/>
      <c r="L26" s="24"/>
      <c r="M26" s="5"/>
    </row>
    <row r="27" spans="1:13" ht="15" customHeight="1">
      <c r="A27" s="55" t="s">
        <v>57</v>
      </c>
      <c r="B27" s="56"/>
      <c r="C27" s="56"/>
      <c r="D27" s="56"/>
      <c r="E27" s="56"/>
      <c r="F27" s="14"/>
      <c r="G27" s="14"/>
      <c r="H27" s="14"/>
      <c r="I27" s="7"/>
      <c r="J27" s="7"/>
      <c r="K27" s="7"/>
      <c r="L27" s="7"/>
      <c r="M27" s="4"/>
    </row>
  </sheetData>
  <mergeCells count="9">
    <mergeCell ref="K1:L1"/>
    <mergeCell ref="A27:E27"/>
    <mergeCell ref="L2:L3"/>
    <mergeCell ref="A25:K25"/>
    <mergeCell ref="K2:K3"/>
    <mergeCell ref="A2:A3"/>
    <mergeCell ref="E2:I2"/>
    <mergeCell ref="D2:D3"/>
    <mergeCell ref="J2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E7: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2002-02-28T02:28:08Z</cp:lastPrinted>
  <dcterms:modified xsi:type="dcterms:W3CDTF">2002-07-12T05:27:09Z</dcterms:modified>
  <cp:category/>
  <cp:version/>
  <cp:contentType/>
  <cp:contentStatus/>
</cp:coreProperties>
</file>