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5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<sst xmlns="http://schemas.openxmlformats.org/spreadsheetml/2006/main" count="600" uniqueCount="141">
  <si>
    <t xml:space="preserve">      22    人  口・世  帯  3</t>
  </si>
  <si>
    <t>3  人  口・世  帯    23</t>
  </si>
  <si>
    <t xml:space="preserve">                       １６        年        齢        （５        歳</t>
  </si>
  <si>
    <t xml:space="preserve">  階        級）        別        人        口    </t>
  </si>
  <si>
    <t xml:space="preserve">    国勢調査（各年10月 1日現在）による。</t>
  </si>
  <si>
    <t>単位：人</t>
  </si>
  <si>
    <t>1)  総       数</t>
  </si>
  <si>
    <t>0  ～   4  歳</t>
  </si>
  <si>
    <t>5  ～   9  歳</t>
  </si>
  <si>
    <t>10  ～  14  歳</t>
  </si>
  <si>
    <t>15  ～  19  歳</t>
  </si>
  <si>
    <t>20  ～  24  歳</t>
  </si>
  <si>
    <t>25  ～  29  歳</t>
  </si>
  <si>
    <t>30  ～  34  歳</t>
  </si>
  <si>
    <t>35  ～  39  歳</t>
  </si>
  <si>
    <t>40  ～  44  歳</t>
  </si>
  <si>
    <t>45  ～  49  歳</t>
  </si>
  <si>
    <t>市町村</t>
  </si>
  <si>
    <t>総数</t>
  </si>
  <si>
    <t>＃男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</si>
  <si>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</si>
  <si>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</si>
  <si>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</si>
  <si>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</si>
  <si>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</si>
  <si>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</si>
  <si>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</si>
  <si>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</si>
  <si>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</si>
  <si>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</si>
  <si>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</si>
  <si>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</si>
  <si>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</si>
  <si>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</si>
  <si>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</si>
  <si>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</si>
  <si>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</si>
  <si>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</si>
  <si>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 xml:space="preserve">  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</si>
  <si>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</si>
  <si>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</si>
  <si>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</si>
  <si>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</si>
  <si>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</si>
  <si>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</si>
  <si>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</si>
  <si>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</si>
  <si>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</si>
  <si>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</si>
  <si>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</si>
  <si>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</si>
  <si>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</si>
  <si>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</si>
  <si>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 xml:space="preserve"> 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</si>
  <si>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</si>
  <si>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</si>
  <si>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</si>
  <si>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</si>
  <si>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</si>
  <si>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</si>
  <si>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</si>
  <si>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</si>
  <si>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</si>
  <si>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</si>
  <si>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</si>
  <si>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</si>
  <si>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 1)「年齢不詳」を含む。</t>
  </si>
  <si>
    <t xml:space="preserve">    24    人  口・世  帯  3</t>
  </si>
  <si>
    <t>3  人  口・世  帯    25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</si>
  <si>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</si>
  <si>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</si>
  <si>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</si>
  <si>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</si>
  <si>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</si>
  <si>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</si>
  <si>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</si>
  <si>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</si>
  <si>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</si>
  <si>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</si>
  <si>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</si>
  <si>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</si>
  <si>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</si>
  <si>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</si>
  <si>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</si>
  <si>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</si>
  <si>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</si>
  <si>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</si>
  <si>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</si>
  <si>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</si>
  <si>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</si>
  <si>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</si>
  <si>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</si>
  <si>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</si>
  <si>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</si>
  <si>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</si>
  <si>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</si>
  <si>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</si>
  <si>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</si>
  <si>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</si>
  <si>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</si>
  <si>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</si>
  <si>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</si>
  <si>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</si>
  <si>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</si>
  <si>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 xml:space="preserve">          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</si>
  <si>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</si>
  <si>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</si>
  <si>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</si>
  <si>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</si>
  <si>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</si>
  <si>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</si>
  <si>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</si>
  <si>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</si>
  <si>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</si>
  <si>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</si>
  <si>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</si>
  <si>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</si>
  <si>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26    人  口・世  帯  3</t>
  </si>
  <si>
    <t>3  人  口・世  帯    27</t>
  </si>
  <si>
    <t xml:space="preserve">    階        級）        別        人        口</t>
  </si>
  <si>
    <t>50  ～  54  歳</t>
  </si>
  <si>
    <t>55  ～  59  歳</t>
  </si>
  <si>
    <t>60  ～  64  歳</t>
  </si>
  <si>
    <t>65  ～  69  歳</t>
  </si>
  <si>
    <t>70  ～  74  歳</t>
  </si>
  <si>
    <t>75  ～  79  歳</t>
  </si>
  <si>
    <t>80  ～  84  歳</t>
  </si>
  <si>
    <t>85  ～  89  歳</t>
  </si>
  <si>
    <t>90  ～  94  歳</t>
  </si>
  <si>
    <t>95  ～  99  歳</t>
  </si>
  <si>
    <t>100  歳  以  上</t>
  </si>
  <si>
    <t xml:space="preserve">- </t>
  </si>
  <si>
    <t xml:space="preserve">    28    人  口・世  帯  3</t>
  </si>
  <si>
    <t>3  人  口・世  帯    29</t>
  </si>
  <si>
    <t>年  齢  不  詳</t>
  </si>
  <si>
    <t xml:space="preserve">    資料  総務省統計局「国勢調査報告」</t>
  </si>
  <si>
    <t xml:space="preserve">      7</t>
  </si>
  <si>
    <t xml:space="preserve">     12</t>
  </si>
  <si>
    <t>（平成12年）</t>
  </si>
  <si>
    <t>（続）</t>
  </si>
  <si>
    <t>（平成12年）（続）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</si>
</sst>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4" fillId="0" borderId="0" xfId="16" applyFont="1" applyAlignment="1">
      <alignment/>
    </xf>
    <xf numFmtId="0" fontId="4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 horizontal="centerContinuous"/>
    </xf>
    <xf numFmtId="181" fontId="5" fillId="0" borderId="0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4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0" xfId="16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81" fontId="5" fillId="0" borderId="3" xfId="16" applyFont="1" applyBorder="1" applyAlignment="1" quotePrefix="1">
      <alignment/>
    </xf>
    <xf numFmtId="181" fontId="5" fillId="0" borderId="0" xfId="16" applyFont="1" applyAlignment="1" quotePrefix="1">
      <alignment horizontal="right"/>
    </xf>
    <xf numFmtId="0" fontId="5" fillId="0" borderId="4" xfId="0" applyFont="1" applyBorder="1" applyAlignment="1">
      <alignment/>
    </xf>
    <xf numFmtId="181" fontId="5" fillId="0" borderId="5" xfId="16" applyFont="1" applyBorder="1" applyAlignment="1">
      <alignment horizontal="centerContinuous"/>
    </xf>
    <xf numFmtId="181" fontId="5" fillId="0" borderId="0" xfId="16" applyFont="1" applyAlignment="1" quotePrefix="1">
      <alignment/>
    </xf>
    <xf numFmtId="0" fontId="0" fillId="0" borderId="0" xfId="0" applyFont="1" applyAlignment="1">
      <alignment/>
    </xf>
    <xf numFmtId="181" fontId="5" fillId="0" borderId="6" xfId="16" applyFont="1" applyBorder="1" applyAlignment="1">
      <alignment horizontal="centerContinuous"/>
    </xf>
    <xf numFmtId="181" fontId="5" fillId="0" borderId="7" xfId="16" applyFont="1" applyBorder="1" applyAlignment="1">
      <alignment horizontal="centerContinuous"/>
    </xf>
    <xf numFmtId="181" fontId="5" fillId="0" borderId="0" xfId="16" applyFont="1" applyAlignment="1">
      <alignment horizontal="distributed"/>
    </xf>
    <xf numFmtId="181" fontId="5" fillId="0" borderId="3" xfId="16" applyFont="1" applyBorder="1" applyAlignment="1">
      <alignment horizontal="distributed"/>
    </xf>
    <xf numFmtId="181" fontId="5" fillId="0" borderId="0" xfId="16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1" xfId="16" applyFont="1" applyBorder="1" applyAlignment="1" quotePrefix="1">
      <alignment horizontal="right"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81" fontId="5" fillId="0" borderId="7" xfId="16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9"/>
  <sheetViews>
    <sheetView showGridLines="0" tabSelected="1" zoomScale="93" zoomScaleNormal="93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4" width="16.75390625" style="3" bestFit="1" customWidth="1"/>
    <col min="5" max="5" width="12.25390625" style="3" customWidth="1"/>
    <col min="6" max="6" width="12.75390625" style="3" customWidth="1"/>
    <col min="7" max="7" width="12.25390625" style="3" customWidth="1"/>
    <col min="8" max="8" width="12.75390625" style="3" customWidth="1"/>
    <col min="9" max="9" width="12.25390625" style="3" customWidth="1"/>
    <col min="10" max="10" width="12.75390625" style="3" customWidth="1"/>
    <col min="11" max="11" width="12.25390625" style="3" customWidth="1"/>
    <col min="12" max="12" width="12.75390625" style="3" customWidth="1"/>
    <col min="13" max="13" width="12.25390625" style="3" customWidth="1"/>
    <col min="14" max="15" width="4.75390625" style="3" customWidth="1"/>
    <col min="16" max="27" width="12.125" style="3" customWidth="1"/>
    <col min="28" max="28" width="1.37890625" style="3" customWidth="1"/>
    <col min="29" max="29" width="0.875" style="3" customWidth="1"/>
    <col min="30" max="30" width="19.75390625" style="3" customWidth="1"/>
    <col min="31" max="31" width="0.875" style="3" customWidth="1"/>
    <col min="32" max="41" width="12.375" style="3" customWidth="1"/>
    <col min="42" max="43" width="4.75390625" style="3" customWidth="1"/>
    <col min="44" max="57" width="10.75390625" style="3" customWidth="1"/>
    <col min="58" max="16384" width="8.625" style="3" customWidth="1"/>
  </cols>
  <sheetData>
    <row r="1" spans="2:56" ht="15.75" customHeight="1">
      <c r="B1" s="3" t="s">
        <v>0</v>
      </c>
      <c r="Y1" s="5" t="s">
        <v>1</v>
      </c>
      <c r="Z1" s="4"/>
      <c r="AA1" s="5"/>
      <c r="AD1" s="3" t="s">
        <v>117</v>
      </c>
      <c r="AR1" s="13"/>
      <c r="BD1" s="5" t="s">
        <v>118</v>
      </c>
    </row>
    <row r="2" spans="2:57" ht="24">
      <c r="B2" s="1" t="s">
        <v>2</v>
      </c>
      <c r="P2" s="2" t="s">
        <v>3</v>
      </c>
      <c r="V2" s="29"/>
      <c r="X2" s="21" t="s">
        <v>138</v>
      </c>
      <c r="Y2" s="29"/>
      <c r="AD2" s="1" t="s">
        <v>2</v>
      </c>
      <c r="AR2" s="1" t="s">
        <v>119</v>
      </c>
      <c r="AX2" s="29"/>
      <c r="AY2" s="29"/>
      <c r="AZ2" s="39" t="s">
        <v>140</v>
      </c>
      <c r="BA2" s="39"/>
      <c r="BB2" s="13"/>
      <c r="BC2" s="13"/>
      <c r="BD2" s="8"/>
      <c r="BE2" s="8"/>
    </row>
    <row r="3" spans="1:57" ht="15.75" customHeight="1" thickBot="1">
      <c r="A3" s="6"/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5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8"/>
      <c r="BE3" s="6" t="s">
        <v>5</v>
      </c>
    </row>
    <row r="4" spans="4:57" ht="15.75" customHeight="1">
      <c r="D4" s="30" t="s">
        <v>6</v>
      </c>
      <c r="E4" s="7"/>
      <c r="F4" s="30" t="s">
        <v>7</v>
      </c>
      <c r="G4" s="7"/>
      <c r="H4" s="30" t="s">
        <v>8</v>
      </c>
      <c r="I4" s="7"/>
      <c r="J4" s="30" t="s">
        <v>9</v>
      </c>
      <c r="K4" s="7"/>
      <c r="L4" s="30" t="s">
        <v>10</v>
      </c>
      <c r="M4" s="7"/>
      <c r="P4" s="7" t="s">
        <v>11</v>
      </c>
      <c r="Q4" s="7"/>
      <c r="R4" s="30" t="s">
        <v>12</v>
      </c>
      <c r="S4" s="7"/>
      <c r="T4" s="30" t="s">
        <v>13</v>
      </c>
      <c r="U4" s="7"/>
      <c r="V4" s="30" t="s">
        <v>14</v>
      </c>
      <c r="W4" s="7"/>
      <c r="X4" s="30" t="s">
        <v>15</v>
      </c>
      <c r="Y4" s="7"/>
      <c r="Z4" s="30" t="s">
        <v>16</v>
      </c>
      <c r="AA4" s="7"/>
      <c r="AF4" s="30" t="s">
        <v>120</v>
      </c>
      <c r="AG4" s="7"/>
      <c r="AH4" s="30" t="s">
        <v>121</v>
      </c>
      <c r="AI4" s="7"/>
      <c r="AJ4" s="30" t="s">
        <v>122</v>
      </c>
      <c r="AK4" s="7"/>
      <c r="AL4" s="30" t="s">
        <v>123</v>
      </c>
      <c r="AM4" s="7"/>
      <c r="AN4" s="30" t="s">
        <v>124</v>
      </c>
      <c r="AO4" s="7"/>
      <c r="AR4" s="7" t="s">
        <v>125</v>
      </c>
      <c r="AS4" s="7"/>
      <c r="AT4" s="30" t="s">
        <v>126</v>
      </c>
      <c r="AU4" s="7"/>
      <c r="AV4" s="30" t="s">
        <v>127</v>
      </c>
      <c r="AW4" s="7"/>
      <c r="AX4" s="30" t="s">
        <v>128</v>
      </c>
      <c r="AY4" s="7"/>
      <c r="AZ4" s="30" t="s">
        <v>129</v>
      </c>
      <c r="BA4" s="7"/>
      <c r="BB4" s="30" t="s">
        <v>130</v>
      </c>
      <c r="BC4" s="7"/>
      <c r="BD4" s="31" t="s">
        <v>134</v>
      </c>
      <c r="BE4" s="27"/>
    </row>
    <row r="5" spans="2:58" ht="15.75" customHeight="1">
      <c r="B5" s="32" t="s">
        <v>17</v>
      </c>
      <c r="C5" s="11"/>
      <c r="D5" s="43" t="s">
        <v>18</v>
      </c>
      <c r="E5" s="43" t="s">
        <v>19</v>
      </c>
      <c r="F5" s="43" t="s">
        <v>18</v>
      </c>
      <c r="G5" s="43" t="s">
        <v>19</v>
      </c>
      <c r="H5" s="43" t="s">
        <v>18</v>
      </c>
      <c r="I5" s="43" t="s">
        <v>19</v>
      </c>
      <c r="J5" s="43" t="s">
        <v>18</v>
      </c>
      <c r="K5" s="43" t="s">
        <v>19</v>
      </c>
      <c r="L5" s="43" t="s">
        <v>18</v>
      </c>
      <c r="M5" s="45" t="s">
        <v>19</v>
      </c>
      <c r="N5" s="8"/>
      <c r="O5" s="8"/>
      <c r="P5" s="47" t="s">
        <v>18</v>
      </c>
      <c r="Q5" s="43" t="s">
        <v>19</v>
      </c>
      <c r="R5" s="43" t="s">
        <v>18</v>
      </c>
      <c r="S5" s="43" t="s">
        <v>19</v>
      </c>
      <c r="T5" s="43" t="s">
        <v>18</v>
      </c>
      <c r="U5" s="43" t="s">
        <v>19</v>
      </c>
      <c r="V5" s="43" t="s">
        <v>18</v>
      </c>
      <c r="W5" s="43" t="s">
        <v>19</v>
      </c>
      <c r="X5" s="43" t="s">
        <v>18</v>
      </c>
      <c r="Y5" s="43" t="s">
        <v>19</v>
      </c>
      <c r="Z5" s="43" t="s">
        <v>18</v>
      </c>
      <c r="AA5" s="45" t="s">
        <v>19</v>
      </c>
      <c r="AB5" s="8"/>
      <c r="AC5" s="8"/>
      <c r="AD5" s="32" t="s">
        <v>17</v>
      </c>
      <c r="AE5" s="11"/>
      <c r="AF5" s="43" t="s">
        <v>18</v>
      </c>
      <c r="AG5" s="43" t="s">
        <v>19</v>
      </c>
      <c r="AH5" s="43" t="s">
        <v>18</v>
      </c>
      <c r="AI5" s="43" t="s">
        <v>19</v>
      </c>
      <c r="AJ5" s="43" t="s">
        <v>18</v>
      </c>
      <c r="AK5" s="43" t="s">
        <v>19</v>
      </c>
      <c r="AL5" s="43" t="s">
        <v>18</v>
      </c>
      <c r="AM5" s="43" t="s">
        <v>19</v>
      </c>
      <c r="AN5" s="43" t="s">
        <v>18</v>
      </c>
      <c r="AO5" s="45" t="s">
        <v>19</v>
      </c>
      <c r="AP5" s="8"/>
      <c r="AQ5" s="8"/>
      <c r="AR5" s="47" t="s">
        <v>18</v>
      </c>
      <c r="AS5" s="43" t="s">
        <v>19</v>
      </c>
      <c r="AT5" s="43" t="s">
        <v>18</v>
      </c>
      <c r="AU5" s="43" t="s">
        <v>19</v>
      </c>
      <c r="AV5" s="43" t="s">
        <v>18</v>
      </c>
      <c r="AW5" s="43" t="s">
        <v>19</v>
      </c>
      <c r="AX5" s="43" t="s">
        <v>18</v>
      </c>
      <c r="AY5" s="43" t="s">
        <v>19</v>
      </c>
      <c r="AZ5" s="43" t="s">
        <v>18</v>
      </c>
      <c r="BA5" s="43" t="s">
        <v>19</v>
      </c>
      <c r="BB5" s="43" t="s">
        <v>18</v>
      </c>
      <c r="BC5" s="43" t="s">
        <v>19</v>
      </c>
      <c r="BD5" s="43" t="s">
        <v>18</v>
      </c>
      <c r="BE5" s="45" t="s">
        <v>19</v>
      </c>
      <c r="BF5" s="8"/>
    </row>
    <row r="6" spans="1:58" ht="15.75" customHeight="1">
      <c r="A6" s="10"/>
      <c r="B6" s="10"/>
      <c r="C6" s="10"/>
      <c r="D6" s="44"/>
      <c r="E6" s="44"/>
      <c r="F6" s="44"/>
      <c r="G6" s="44"/>
      <c r="H6" s="44"/>
      <c r="I6" s="44"/>
      <c r="J6" s="44"/>
      <c r="K6" s="44"/>
      <c r="L6" s="44"/>
      <c r="M6" s="46"/>
      <c r="N6" s="8"/>
      <c r="O6" s="8"/>
      <c r="P6" s="48"/>
      <c r="Q6" s="44"/>
      <c r="R6" s="44"/>
      <c r="S6" s="44"/>
      <c r="T6" s="44"/>
      <c r="U6" s="44"/>
      <c r="V6" s="44"/>
      <c r="W6" s="44"/>
      <c r="X6" s="44"/>
      <c r="Y6" s="44"/>
      <c r="Z6" s="44"/>
      <c r="AA6" s="46"/>
      <c r="AB6" s="8"/>
      <c r="AC6" s="8"/>
      <c r="AD6" s="10"/>
      <c r="AE6" s="10"/>
      <c r="AF6" s="44"/>
      <c r="AG6" s="44"/>
      <c r="AH6" s="44"/>
      <c r="AI6" s="44"/>
      <c r="AJ6" s="44"/>
      <c r="AK6" s="44"/>
      <c r="AL6" s="44"/>
      <c r="AM6" s="44"/>
      <c r="AN6" s="44"/>
      <c r="AO6" s="46"/>
      <c r="AP6" s="8"/>
      <c r="AQ6" s="8"/>
      <c r="AR6" s="48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6"/>
      <c r="BF6" s="8"/>
    </row>
    <row r="7" spans="1:57" ht="15.75" customHeight="1">
      <c r="A7" s="8"/>
      <c r="B7" s="8"/>
      <c r="C7" s="8"/>
      <c r="D7" s="33"/>
      <c r="E7" s="34"/>
      <c r="F7" s="34"/>
      <c r="G7" s="34"/>
      <c r="H7" s="34"/>
      <c r="I7" s="34"/>
      <c r="J7" s="34"/>
      <c r="K7" s="34"/>
      <c r="L7" s="34"/>
      <c r="M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C7" s="8"/>
      <c r="AD7" s="8"/>
      <c r="AE7" s="8"/>
      <c r="AF7" s="33"/>
      <c r="AG7" s="34"/>
      <c r="AH7" s="34"/>
      <c r="AI7" s="34"/>
      <c r="AJ7" s="34"/>
      <c r="AK7" s="34"/>
      <c r="AL7" s="34"/>
      <c r="AM7" s="34"/>
      <c r="AN7" s="34"/>
      <c r="AO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2:57" ht="15.75" customHeight="1">
      <c r="B8" s="11" t="s">
        <v>20</v>
      </c>
      <c r="C8" s="11"/>
      <c r="D8" s="9">
        <f>SUM(F8,H8,J8,L8,P8,R8,T8,V8,X8,Z8,AF8,AH8,AJ8,AL8,AN8,AR8,AT8,AV8,AX8,AZ8,BB8,BD8)</f>
        <v>1562959</v>
      </c>
      <c r="E8" s="8">
        <f>SUM(G8,I8,K8,M8,Q8,S8,U8,W8,Y8,AA8,AG8,AI8,AK8,AM8,AO8,AS8,AU8,AW8,AY8,BA8,BC8,BE8)</f>
        <v>736729</v>
      </c>
      <c r="F8" s="8">
        <v>90644</v>
      </c>
      <c r="G8" s="8">
        <v>46273</v>
      </c>
      <c r="H8" s="8">
        <v>107268</v>
      </c>
      <c r="I8" s="8">
        <v>55156</v>
      </c>
      <c r="J8" s="8">
        <v>118849</v>
      </c>
      <c r="K8" s="8">
        <v>60814</v>
      </c>
      <c r="L8" s="8">
        <v>116014</v>
      </c>
      <c r="M8" s="8">
        <v>58300</v>
      </c>
      <c r="P8" s="8">
        <v>78372</v>
      </c>
      <c r="Q8" s="8">
        <v>35376</v>
      </c>
      <c r="R8" s="8">
        <v>87970</v>
      </c>
      <c r="S8" s="8">
        <v>41208</v>
      </c>
      <c r="T8" s="8">
        <v>99988</v>
      </c>
      <c r="U8" s="8">
        <v>48376</v>
      </c>
      <c r="V8" s="8">
        <v>118945</v>
      </c>
      <c r="W8" s="8">
        <v>58678</v>
      </c>
      <c r="X8" s="8">
        <v>123236</v>
      </c>
      <c r="Y8" s="8">
        <v>60828</v>
      </c>
      <c r="Z8" s="8">
        <v>94975</v>
      </c>
      <c r="AA8" s="8">
        <v>44442</v>
      </c>
      <c r="AD8" s="11" t="s">
        <v>20</v>
      </c>
      <c r="AE8" s="11"/>
      <c r="AF8" s="24">
        <v>96291</v>
      </c>
      <c r="AG8" s="3">
        <v>44703</v>
      </c>
      <c r="AH8" s="3">
        <v>102879</v>
      </c>
      <c r="AI8" s="3">
        <v>48082</v>
      </c>
      <c r="AJ8" s="3">
        <v>97668</v>
      </c>
      <c r="AK8" s="3">
        <v>45104</v>
      </c>
      <c r="AL8" s="3">
        <v>78773</v>
      </c>
      <c r="AM8" s="3">
        <v>32956</v>
      </c>
      <c r="AN8" s="3">
        <v>58165</v>
      </c>
      <c r="AO8" s="3">
        <v>23082</v>
      </c>
      <c r="AR8" s="3">
        <v>44708</v>
      </c>
      <c r="AS8" s="3">
        <v>17171</v>
      </c>
      <c r="AT8" s="3">
        <v>28643</v>
      </c>
      <c r="AU8" s="3">
        <v>10184</v>
      </c>
      <c r="AV8" s="3">
        <v>13565</v>
      </c>
      <c r="AW8" s="3">
        <v>4084</v>
      </c>
      <c r="AX8" s="3">
        <v>4404</v>
      </c>
      <c r="AY8" s="3">
        <v>1156</v>
      </c>
      <c r="AZ8" s="3">
        <v>675</v>
      </c>
      <c r="BA8" s="3">
        <v>157</v>
      </c>
      <c r="BB8" s="3">
        <v>58</v>
      </c>
      <c r="BC8" s="3">
        <v>15</v>
      </c>
      <c r="BD8" s="3">
        <v>869</v>
      </c>
      <c r="BE8" s="3">
        <v>584</v>
      </c>
    </row>
    <row r="9" spans="2:57" ht="15.75" customHeight="1">
      <c r="B9" s="12" t="s">
        <v>136</v>
      </c>
      <c r="C9" s="11"/>
      <c r="D9" s="9">
        <v>1544934</v>
      </c>
      <c r="E9" s="8">
        <v>726894</v>
      </c>
      <c r="F9" s="8">
        <v>79061</v>
      </c>
      <c r="G9" s="8">
        <v>40477</v>
      </c>
      <c r="H9" s="8">
        <v>91451</v>
      </c>
      <c r="I9" s="8">
        <v>46694</v>
      </c>
      <c r="J9" s="8">
        <v>106751</v>
      </c>
      <c r="K9" s="8">
        <v>54923</v>
      </c>
      <c r="L9" s="8">
        <v>105814</v>
      </c>
      <c r="M9" s="8">
        <v>52798</v>
      </c>
      <c r="P9" s="8">
        <v>86970</v>
      </c>
      <c r="Q9" s="8">
        <v>41092</v>
      </c>
      <c r="R9" s="8">
        <v>83887</v>
      </c>
      <c r="S9" s="8">
        <v>39244</v>
      </c>
      <c r="T9" s="8">
        <v>89133</v>
      </c>
      <c r="U9" s="8">
        <v>42542</v>
      </c>
      <c r="V9" s="8">
        <v>100536</v>
      </c>
      <c r="W9" s="8">
        <v>49093</v>
      </c>
      <c r="X9" s="8">
        <v>118207</v>
      </c>
      <c r="Y9" s="8">
        <v>58596</v>
      </c>
      <c r="Z9" s="8">
        <v>121671</v>
      </c>
      <c r="AA9" s="8">
        <v>60216</v>
      </c>
      <c r="AD9" s="21" t="s">
        <v>21</v>
      </c>
      <c r="AE9" s="11"/>
      <c r="AF9" s="24">
        <v>93296</v>
      </c>
      <c r="AG9" s="3">
        <v>43462</v>
      </c>
      <c r="AH9" s="3">
        <v>94291</v>
      </c>
      <c r="AI9" s="3">
        <v>43404</v>
      </c>
      <c r="AJ9" s="3">
        <v>99978</v>
      </c>
      <c r="AK9" s="3">
        <v>46118</v>
      </c>
      <c r="AL9" s="3">
        <v>92492</v>
      </c>
      <c r="AM9" s="3">
        <v>41607</v>
      </c>
      <c r="AN9" s="3">
        <v>72307</v>
      </c>
      <c r="AO9" s="3">
        <v>29062</v>
      </c>
      <c r="AR9" s="3">
        <v>49739</v>
      </c>
      <c r="AS9" s="3">
        <v>18552</v>
      </c>
      <c r="AT9" s="3">
        <v>33688</v>
      </c>
      <c r="AU9" s="3">
        <v>11574</v>
      </c>
      <c r="AV9" s="3">
        <v>17654</v>
      </c>
      <c r="AW9" s="3">
        <v>5274</v>
      </c>
      <c r="AX9" s="3">
        <v>6026</v>
      </c>
      <c r="AY9" s="3">
        <v>1474</v>
      </c>
      <c r="AZ9" s="3">
        <v>1303</v>
      </c>
      <c r="BA9" s="3">
        <v>283</v>
      </c>
      <c r="BB9" s="3">
        <v>126</v>
      </c>
      <c r="BC9" s="3">
        <v>24</v>
      </c>
      <c r="BD9" s="3">
        <v>553</v>
      </c>
      <c r="BE9" s="3">
        <v>383</v>
      </c>
    </row>
    <row r="10" spans="2:32" ht="15.75" customHeight="1">
      <c r="B10" s="11"/>
      <c r="C10" s="11"/>
      <c r="D10" s="9"/>
      <c r="AD10" s="11"/>
      <c r="AE10" s="11"/>
      <c r="AF10" s="9"/>
    </row>
    <row r="11" spans="2:57" ht="15.75" customHeight="1">
      <c r="B11" s="12" t="s">
        <v>137</v>
      </c>
      <c r="C11" s="11"/>
      <c r="D11" s="9">
        <f>SUM(D13:D15)</f>
        <v>1516523</v>
      </c>
      <c r="E11" s="8">
        <f>SUM(E13:E15)</f>
        <v>712346</v>
      </c>
      <c r="F11" s="8">
        <f aca="true" t="shared" si="0" ref="F11:M11">SUM(F13:F15)</f>
        <v>71855</v>
      </c>
      <c r="G11" s="8">
        <f t="shared" si="0"/>
        <v>36888</v>
      </c>
      <c r="H11" s="8">
        <f t="shared" si="0"/>
        <v>79824</v>
      </c>
      <c r="I11" s="8">
        <f t="shared" si="0"/>
        <v>40907</v>
      </c>
      <c r="J11" s="8">
        <f t="shared" si="0"/>
        <v>91367</v>
      </c>
      <c r="K11" s="8">
        <f t="shared" si="0"/>
        <v>46743</v>
      </c>
      <c r="L11" s="8">
        <f t="shared" si="0"/>
        <v>94775</v>
      </c>
      <c r="M11" s="8">
        <f t="shared" si="0"/>
        <v>47964</v>
      </c>
      <c r="P11" s="8">
        <f aca="true" t="shared" si="1" ref="P11:AA11">SUM(P13:P15)</f>
        <v>77431</v>
      </c>
      <c r="Q11" s="8">
        <f t="shared" si="1"/>
        <v>36967</v>
      </c>
      <c r="R11" s="8">
        <f t="shared" si="1"/>
        <v>90631</v>
      </c>
      <c r="S11" s="8">
        <f t="shared" si="1"/>
        <v>43767</v>
      </c>
      <c r="T11" s="8">
        <f t="shared" si="1"/>
        <v>85001</v>
      </c>
      <c r="U11" s="8">
        <f t="shared" si="1"/>
        <v>40125</v>
      </c>
      <c r="V11" s="8">
        <f t="shared" si="1"/>
        <v>89527</v>
      </c>
      <c r="W11" s="8">
        <f t="shared" si="1"/>
        <v>43047</v>
      </c>
      <c r="X11" s="8">
        <f t="shared" si="1"/>
        <v>99715</v>
      </c>
      <c r="Y11" s="8">
        <f t="shared" si="1"/>
        <v>48743</v>
      </c>
      <c r="Z11" s="8">
        <f t="shared" si="1"/>
        <v>116422</v>
      </c>
      <c r="AA11" s="8">
        <f t="shared" si="1"/>
        <v>57692</v>
      </c>
      <c r="AD11" s="12" t="s">
        <v>137</v>
      </c>
      <c r="AE11" s="11"/>
      <c r="AF11" s="9">
        <f aca="true" t="shared" si="2" ref="AF11:AO11">SUM(AF13:AF15)</f>
        <v>119099</v>
      </c>
      <c r="AG11" s="8">
        <f t="shared" si="2"/>
        <v>58679</v>
      </c>
      <c r="AH11" s="8">
        <f t="shared" si="2"/>
        <v>91504</v>
      </c>
      <c r="AI11" s="8">
        <f t="shared" si="2"/>
        <v>42222</v>
      </c>
      <c r="AJ11" s="8">
        <f t="shared" si="2"/>
        <v>92587</v>
      </c>
      <c r="AK11" s="8">
        <f t="shared" si="2"/>
        <v>42310</v>
      </c>
      <c r="AL11" s="8">
        <f t="shared" si="2"/>
        <v>95057</v>
      </c>
      <c r="AM11" s="8">
        <f t="shared" si="2"/>
        <v>42819</v>
      </c>
      <c r="AN11" s="8">
        <f t="shared" si="2"/>
        <v>85050</v>
      </c>
      <c r="AO11" s="8">
        <f t="shared" si="2"/>
        <v>36696</v>
      </c>
      <c r="AR11" s="8">
        <f aca="true" t="shared" si="3" ref="AR11:BC11">SUM(AR13:AR15)</f>
        <v>63179</v>
      </c>
      <c r="AS11" s="8">
        <f t="shared" si="3"/>
        <v>23859</v>
      </c>
      <c r="AT11" s="8">
        <f t="shared" si="3"/>
        <v>39157</v>
      </c>
      <c r="AU11" s="8">
        <f t="shared" si="3"/>
        <v>13188</v>
      </c>
      <c r="AV11" s="8">
        <f t="shared" si="3"/>
        <v>22429</v>
      </c>
      <c r="AW11" s="8">
        <f t="shared" si="3"/>
        <v>6582</v>
      </c>
      <c r="AX11" s="8">
        <f t="shared" si="3"/>
        <v>8754</v>
      </c>
      <c r="AY11" s="8">
        <f t="shared" si="3"/>
        <v>2164</v>
      </c>
      <c r="AZ11" s="8">
        <f t="shared" si="3"/>
        <v>2023</v>
      </c>
      <c r="BA11" s="8">
        <f t="shared" si="3"/>
        <v>348</v>
      </c>
      <c r="BB11" s="8">
        <f t="shared" si="3"/>
        <v>222</v>
      </c>
      <c r="BC11" s="8">
        <f t="shared" si="3"/>
        <v>22</v>
      </c>
      <c r="BD11" s="8">
        <f>SUM(BD13:BD15)</f>
        <v>914</v>
      </c>
      <c r="BE11" s="8">
        <f>SUM(BE13:BE15)</f>
        <v>614</v>
      </c>
    </row>
    <row r="12" spans="2:32" ht="15.75" customHeight="1">
      <c r="B12" s="11"/>
      <c r="C12" s="11"/>
      <c r="D12" s="9"/>
      <c r="AD12" s="11"/>
      <c r="AE12" s="11"/>
      <c r="AF12" s="9"/>
    </row>
    <row r="13" spans="2:57" ht="15.75" customHeight="1">
      <c r="B13" s="11" t="s">
        <v>22</v>
      </c>
      <c r="C13" s="11"/>
      <c r="D13" s="9">
        <f>SUM(D17:D21,D23:D25)</f>
        <v>956850</v>
      </c>
      <c r="E13" s="8">
        <f aca="true" t="shared" si="4" ref="E13:T13">SUM(E17:E21,E23:E25)</f>
        <v>447579</v>
      </c>
      <c r="F13" s="8">
        <f t="shared" si="4"/>
        <v>45456</v>
      </c>
      <c r="G13" s="8">
        <f t="shared" si="4"/>
        <v>23277</v>
      </c>
      <c r="H13" s="8">
        <f t="shared" si="4"/>
        <v>49253</v>
      </c>
      <c r="I13" s="8">
        <f t="shared" si="4"/>
        <v>25326</v>
      </c>
      <c r="J13" s="8">
        <f t="shared" si="4"/>
        <v>55707</v>
      </c>
      <c r="K13" s="8">
        <f t="shared" si="4"/>
        <v>28509</v>
      </c>
      <c r="L13" s="8">
        <f t="shared" si="4"/>
        <v>60785</v>
      </c>
      <c r="M13" s="8">
        <f t="shared" si="4"/>
        <v>30599</v>
      </c>
      <c r="N13" s="8"/>
      <c r="O13" s="8"/>
      <c r="P13" s="8">
        <f t="shared" si="4"/>
        <v>54292</v>
      </c>
      <c r="Q13" s="8">
        <f t="shared" si="4"/>
        <v>25801</v>
      </c>
      <c r="R13" s="8">
        <f t="shared" si="4"/>
        <v>62231</v>
      </c>
      <c r="S13" s="8">
        <f t="shared" si="4"/>
        <v>30048</v>
      </c>
      <c r="T13" s="8">
        <f t="shared" si="4"/>
        <v>56746</v>
      </c>
      <c r="U13" s="8">
        <f aca="true" t="shared" si="5" ref="U13:AA13">SUM(U17:U21,U23:U25)</f>
        <v>26620</v>
      </c>
      <c r="V13" s="8">
        <f t="shared" si="5"/>
        <v>57639</v>
      </c>
      <c r="W13" s="8">
        <f t="shared" si="5"/>
        <v>27425</v>
      </c>
      <c r="X13" s="8">
        <f t="shared" si="5"/>
        <v>61991</v>
      </c>
      <c r="Y13" s="8">
        <f t="shared" si="5"/>
        <v>29909</v>
      </c>
      <c r="Z13" s="8">
        <f t="shared" si="5"/>
        <v>73165</v>
      </c>
      <c r="AA13" s="8">
        <f t="shared" si="5"/>
        <v>35629</v>
      </c>
      <c r="AD13" s="11" t="s">
        <v>22</v>
      </c>
      <c r="AE13" s="11"/>
      <c r="AF13" s="9">
        <f>SUM(AF17:AF25)</f>
        <v>76022</v>
      </c>
      <c r="AG13" s="8">
        <f>SUM(AG17:AG25)</f>
        <v>36894</v>
      </c>
      <c r="AH13" s="8">
        <f aca="true" t="shared" si="6" ref="AH13:AO13">SUM(AH17:AH25)</f>
        <v>58668</v>
      </c>
      <c r="AI13" s="8">
        <f t="shared" si="6"/>
        <v>26907</v>
      </c>
      <c r="AJ13" s="8">
        <f t="shared" si="6"/>
        <v>57202</v>
      </c>
      <c r="AK13" s="8">
        <f t="shared" si="6"/>
        <v>25923</v>
      </c>
      <c r="AL13" s="8">
        <f t="shared" si="6"/>
        <v>57343</v>
      </c>
      <c r="AM13" s="8">
        <f t="shared" si="6"/>
        <v>25587</v>
      </c>
      <c r="AN13" s="8">
        <f t="shared" si="6"/>
        <v>50218</v>
      </c>
      <c r="AO13" s="8">
        <f t="shared" si="6"/>
        <v>21473</v>
      </c>
      <c r="AR13" s="8">
        <f aca="true" t="shared" si="7" ref="AR13:BC13">SUM(AR17:AR25)</f>
        <v>37196</v>
      </c>
      <c r="AS13" s="8">
        <f t="shared" si="7"/>
        <v>14009</v>
      </c>
      <c r="AT13" s="8">
        <f t="shared" si="7"/>
        <v>22899</v>
      </c>
      <c r="AU13" s="8">
        <f t="shared" si="7"/>
        <v>7778</v>
      </c>
      <c r="AV13" s="8">
        <f t="shared" si="7"/>
        <v>13008</v>
      </c>
      <c r="AW13" s="8">
        <f t="shared" si="7"/>
        <v>3868</v>
      </c>
      <c r="AX13" s="8">
        <f t="shared" si="7"/>
        <v>4929</v>
      </c>
      <c r="AY13" s="8">
        <f t="shared" si="7"/>
        <v>1230</v>
      </c>
      <c r="AZ13" s="8">
        <f t="shared" si="7"/>
        <v>1142</v>
      </c>
      <c r="BA13" s="8">
        <f t="shared" si="7"/>
        <v>198</v>
      </c>
      <c r="BB13" s="8">
        <f t="shared" si="7"/>
        <v>121</v>
      </c>
      <c r="BC13" s="8">
        <f t="shared" si="7"/>
        <v>9</v>
      </c>
      <c r="BD13" s="8">
        <f>SUM(BD17:BD25)</f>
        <v>837</v>
      </c>
      <c r="BE13" s="8">
        <f>SUM(BE17:BE25)</f>
        <v>560</v>
      </c>
    </row>
    <row r="14" spans="2:32" ht="15.75" customHeight="1">
      <c r="B14" s="11"/>
      <c r="C14" s="11"/>
      <c r="D14" s="9"/>
      <c r="AD14" s="11"/>
      <c r="AE14" s="11"/>
      <c r="AF14" s="9"/>
    </row>
    <row r="15" spans="2:57" ht="15.75" customHeight="1">
      <c r="B15" s="11" t="s">
        <v>23</v>
      </c>
      <c r="C15" s="11"/>
      <c r="D15" s="9">
        <f aca="true" t="shared" si="8" ref="D15:M15">D28+D49+D56+D64+D96+D115+D130+D138</f>
        <v>559673</v>
      </c>
      <c r="E15" s="8">
        <f t="shared" si="8"/>
        <v>264767</v>
      </c>
      <c r="F15" s="8">
        <f t="shared" si="8"/>
        <v>26399</v>
      </c>
      <c r="G15" s="8">
        <f t="shared" si="8"/>
        <v>13611</v>
      </c>
      <c r="H15" s="8">
        <f t="shared" si="8"/>
        <v>30571</v>
      </c>
      <c r="I15" s="8">
        <f t="shared" si="8"/>
        <v>15581</v>
      </c>
      <c r="J15" s="8">
        <f t="shared" si="8"/>
        <v>35660</v>
      </c>
      <c r="K15" s="8">
        <f t="shared" si="8"/>
        <v>18234</v>
      </c>
      <c r="L15" s="8">
        <f t="shared" si="8"/>
        <v>33990</v>
      </c>
      <c r="M15" s="8">
        <f t="shared" si="8"/>
        <v>17365</v>
      </c>
      <c r="N15" s="8"/>
      <c r="O15" s="8"/>
      <c r="P15" s="8">
        <f aca="true" t="shared" si="9" ref="P15:AA15">P28+P49+P56+P64+P96+P115+P130+P138</f>
        <v>23139</v>
      </c>
      <c r="Q15" s="8">
        <f t="shared" si="9"/>
        <v>11166</v>
      </c>
      <c r="R15" s="8">
        <f t="shared" si="9"/>
        <v>28400</v>
      </c>
      <c r="S15" s="8">
        <f t="shared" si="9"/>
        <v>13719</v>
      </c>
      <c r="T15" s="8">
        <f t="shared" si="9"/>
        <v>28255</v>
      </c>
      <c r="U15" s="8">
        <f t="shared" si="9"/>
        <v>13505</v>
      </c>
      <c r="V15" s="8">
        <f t="shared" si="9"/>
        <v>31888</v>
      </c>
      <c r="W15" s="8">
        <f t="shared" si="9"/>
        <v>15622</v>
      </c>
      <c r="X15" s="8">
        <f t="shared" si="9"/>
        <v>37724</v>
      </c>
      <c r="Y15" s="8">
        <f t="shared" si="9"/>
        <v>18834</v>
      </c>
      <c r="Z15" s="8">
        <f t="shared" si="9"/>
        <v>43257</v>
      </c>
      <c r="AA15" s="8">
        <f t="shared" si="9"/>
        <v>22063</v>
      </c>
      <c r="AD15" s="11" t="s">
        <v>23</v>
      </c>
      <c r="AE15" s="11"/>
      <c r="AF15" s="9">
        <f aca="true" t="shared" si="10" ref="AF15:AO15">SUM(AF28,AF49,AF56,AF64,AF96,AF115,AF130,AF138)</f>
        <v>43077</v>
      </c>
      <c r="AG15" s="8">
        <f t="shared" si="10"/>
        <v>21785</v>
      </c>
      <c r="AH15" s="8">
        <f t="shared" si="10"/>
        <v>32836</v>
      </c>
      <c r="AI15" s="8">
        <f t="shared" si="10"/>
        <v>15315</v>
      </c>
      <c r="AJ15" s="8">
        <f t="shared" si="10"/>
        <v>35385</v>
      </c>
      <c r="AK15" s="8">
        <f t="shared" si="10"/>
        <v>16387</v>
      </c>
      <c r="AL15" s="8">
        <f t="shared" si="10"/>
        <v>37714</v>
      </c>
      <c r="AM15" s="8">
        <f t="shared" si="10"/>
        <v>17232</v>
      </c>
      <c r="AN15" s="8">
        <f t="shared" si="10"/>
        <v>34832</v>
      </c>
      <c r="AO15" s="8">
        <f t="shared" si="10"/>
        <v>15223</v>
      </c>
      <c r="AR15" s="8">
        <f aca="true" t="shared" si="11" ref="AR15:BE15">SUM(AR28,AR49,AR56,AR64,AR96,AR115,AR130,AR138)</f>
        <v>25983</v>
      </c>
      <c r="AS15" s="8">
        <f t="shared" si="11"/>
        <v>9850</v>
      </c>
      <c r="AT15" s="8">
        <f t="shared" si="11"/>
        <v>16258</v>
      </c>
      <c r="AU15" s="8">
        <f t="shared" si="11"/>
        <v>5410</v>
      </c>
      <c r="AV15" s="8">
        <f t="shared" si="11"/>
        <v>9421</v>
      </c>
      <c r="AW15" s="8">
        <f t="shared" si="11"/>
        <v>2714</v>
      </c>
      <c r="AX15" s="8">
        <f t="shared" si="11"/>
        <v>3825</v>
      </c>
      <c r="AY15" s="8">
        <f t="shared" si="11"/>
        <v>934</v>
      </c>
      <c r="AZ15" s="8">
        <f t="shared" si="11"/>
        <v>881</v>
      </c>
      <c r="BA15" s="8">
        <f t="shared" si="11"/>
        <v>150</v>
      </c>
      <c r="BB15" s="8">
        <f t="shared" si="11"/>
        <v>101</v>
      </c>
      <c r="BC15" s="8">
        <f t="shared" si="11"/>
        <v>13</v>
      </c>
      <c r="BD15" s="8">
        <f t="shared" si="11"/>
        <v>77</v>
      </c>
      <c r="BE15" s="8">
        <f t="shared" si="11"/>
        <v>54</v>
      </c>
    </row>
    <row r="16" spans="2:32" ht="15.75" customHeight="1">
      <c r="B16" s="11"/>
      <c r="C16" s="11"/>
      <c r="D16" s="9"/>
      <c r="AF16" s="9"/>
    </row>
    <row r="17" spans="2:57" ht="15.75" customHeight="1">
      <c r="B17" s="11" t="s">
        <v>24</v>
      </c>
      <c r="C17" s="11"/>
      <c r="D17" s="9">
        <f aca="true" t="shared" si="12" ref="D17:E21">SUM(F17,H17,J17,L17,P17,R17,T17,V17,X17,Z17,AF17,AH17,AJ17,AL17,AN17,AR17,AT17,AV17,AX17,AZ17,BB17,BD17)</f>
        <v>423167</v>
      </c>
      <c r="E17" s="8">
        <f t="shared" si="12"/>
        <v>196213</v>
      </c>
      <c r="F17" s="3">
        <v>18425</v>
      </c>
      <c r="G17" s="3">
        <v>9400</v>
      </c>
      <c r="H17" s="3">
        <v>20447</v>
      </c>
      <c r="I17" s="3">
        <v>10538</v>
      </c>
      <c r="J17" s="3">
        <v>23455</v>
      </c>
      <c r="K17" s="3">
        <v>12034</v>
      </c>
      <c r="L17" s="3">
        <v>27404</v>
      </c>
      <c r="M17" s="3">
        <v>13610</v>
      </c>
      <c r="P17" s="3">
        <v>26871</v>
      </c>
      <c r="Q17" s="3">
        <v>12615</v>
      </c>
      <c r="R17" s="3">
        <v>28064</v>
      </c>
      <c r="S17" s="3">
        <v>13221</v>
      </c>
      <c r="T17" s="3">
        <v>25217</v>
      </c>
      <c r="U17" s="3">
        <v>11678</v>
      </c>
      <c r="V17" s="3">
        <v>26052</v>
      </c>
      <c r="W17" s="3">
        <v>12114</v>
      </c>
      <c r="X17" s="3">
        <v>27674</v>
      </c>
      <c r="Y17" s="3">
        <v>13079</v>
      </c>
      <c r="Z17" s="3">
        <v>33120</v>
      </c>
      <c r="AA17" s="3">
        <v>15919</v>
      </c>
      <c r="AD17" s="11" t="s">
        <v>24</v>
      </c>
      <c r="AE17" s="11"/>
      <c r="AF17" s="9">
        <v>34285</v>
      </c>
      <c r="AG17" s="3">
        <v>16486</v>
      </c>
      <c r="AH17" s="3">
        <v>26129</v>
      </c>
      <c r="AI17" s="3">
        <v>11975</v>
      </c>
      <c r="AJ17" s="3">
        <v>25398</v>
      </c>
      <c r="AK17" s="3">
        <v>11425</v>
      </c>
      <c r="AL17" s="3">
        <v>25159</v>
      </c>
      <c r="AM17" s="3">
        <v>11070</v>
      </c>
      <c r="AN17" s="3">
        <v>21688</v>
      </c>
      <c r="AO17" s="3">
        <v>9217</v>
      </c>
      <c r="AR17" s="3">
        <v>16040</v>
      </c>
      <c r="AS17" s="3">
        <v>6131</v>
      </c>
      <c r="AT17" s="3">
        <v>9646</v>
      </c>
      <c r="AU17" s="3">
        <v>3348</v>
      </c>
      <c r="AV17" s="3">
        <v>5397</v>
      </c>
      <c r="AW17" s="3">
        <v>1647</v>
      </c>
      <c r="AX17" s="3">
        <v>2028</v>
      </c>
      <c r="AY17" s="3">
        <v>507</v>
      </c>
      <c r="AZ17" s="3">
        <v>472</v>
      </c>
      <c r="BA17" s="3">
        <v>95</v>
      </c>
      <c r="BB17" s="3">
        <v>50</v>
      </c>
      <c r="BC17" s="25">
        <v>4</v>
      </c>
      <c r="BD17" s="18">
        <v>146</v>
      </c>
      <c r="BE17" s="25">
        <v>100</v>
      </c>
    </row>
    <row r="18" spans="2:57" ht="15.75" customHeight="1">
      <c r="B18" s="11" t="s">
        <v>25</v>
      </c>
      <c r="C18" s="11"/>
      <c r="D18" s="9">
        <f t="shared" si="12"/>
        <v>240838</v>
      </c>
      <c r="E18" s="8">
        <f t="shared" si="12"/>
        <v>113153</v>
      </c>
      <c r="F18" s="3">
        <v>11571</v>
      </c>
      <c r="G18" s="3">
        <v>5886</v>
      </c>
      <c r="H18" s="3">
        <v>12052</v>
      </c>
      <c r="I18" s="3">
        <v>6275</v>
      </c>
      <c r="J18" s="3">
        <v>13404</v>
      </c>
      <c r="K18" s="3">
        <v>6866</v>
      </c>
      <c r="L18" s="3">
        <v>15159</v>
      </c>
      <c r="M18" s="3">
        <v>7779</v>
      </c>
      <c r="P18" s="3">
        <v>13615</v>
      </c>
      <c r="Q18" s="3">
        <v>6620</v>
      </c>
      <c r="R18" s="3">
        <v>15792</v>
      </c>
      <c r="S18" s="3">
        <v>7747</v>
      </c>
      <c r="T18" s="3">
        <v>14134</v>
      </c>
      <c r="U18" s="3">
        <v>6688</v>
      </c>
      <c r="V18" s="3">
        <v>13478</v>
      </c>
      <c r="W18" s="3">
        <v>6557</v>
      </c>
      <c r="X18" s="3">
        <v>14531</v>
      </c>
      <c r="Y18" s="3">
        <v>7059</v>
      </c>
      <c r="Z18" s="3">
        <v>18059</v>
      </c>
      <c r="AA18" s="3">
        <v>8809</v>
      </c>
      <c r="AD18" s="11" t="s">
        <v>25</v>
      </c>
      <c r="AE18" s="11"/>
      <c r="AF18" s="9">
        <v>19745</v>
      </c>
      <c r="AG18" s="3">
        <v>9646</v>
      </c>
      <c r="AH18" s="3">
        <v>15136</v>
      </c>
      <c r="AI18" s="3">
        <v>6882</v>
      </c>
      <c r="AJ18" s="3">
        <v>14494</v>
      </c>
      <c r="AK18" s="3">
        <v>6575</v>
      </c>
      <c r="AL18" s="3">
        <v>14803</v>
      </c>
      <c r="AM18" s="3">
        <v>6512</v>
      </c>
      <c r="AN18" s="3">
        <v>13310</v>
      </c>
      <c r="AO18" s="3">
        <v>5689</v>
      </c>
      <c r="AR18" s="3">
        <v>9986</v>
      </c>
      <c r="AS18" s="3">
        <v>3764</v>
      </c>
      <c r="AT18" s="3">
        <v>6066</v>
      </c>
      <c r="AU18" s="3">
        <v>2047</v>
      </c>
      <c r="AV18" s="3">
        <v>3383</v>
      </c>
      <c r="AW18" s="3">
        <v>1041</v>
      </c>
      <c r="AX18" s="3">
        <v>1259</v>
      </c>
      <c r="AY18" s="3">
        <v>307</v>
      </c>
      <c r="AZ18" s="3">
        <v>284</v>
      </c>
      <c r="BA18" s="3">
        <v>44</v>
      </c>
      <c r="BB18" s="3">
        <v>32</v>
      </c>
      <c r="BC18" s="3">
        <v>1</v>
      </c>
      <c r="BD18" s="18">
        <v>545</v>
      </c>
      <c r="BE18" s="18">
        <v>359</v>
      </c>
    </row>
    <row r="19" spans="2:57" ht="15.75" customHeight="1">
      <c r="B19" s="11" t="s">
        <v>26</v>
      </c>
      <c r="C19" s="11"/>
      <c r="D19" s="9">
        <f t="shared" si="12"/>
        <v>39605</v>
      </c>
      <c r="E19" s="8">
        <f t="shared" si="12"/>
        <v>18188</v>
      </c>
      <c r="F19" s="3">
        <v>1795</v>
      </c>
      <c r="G19" s="3">
        <v>932</v>
      </c>
      <c r="H19" s="3">
        <v>2070</v>
      </c>
      <c r="I19" s="3">
        <v>1040</v>
      </c>
      <c r="J19" s="3">
        <v>2306</v>
      </c>
      <c r="K19" s="3">
        <v>1181</v>
      </c>
      <c r="L19" s="3">
        <v>2166</v>
      </c>
      <c r="M19" s="3">
        <v>1101</v>
      </c>
      <c r="P19" s="3">
        <v>1497</v>
      </c>
      <c r="Q19" s="3">
        <v>672</v>
      </c>
      <c r="R19" s="3">
        <v>2149</v>
      </c>
      <c r="S19" s="3">
        <v>1023</v>
      </c>
      <c r="T19" s="3">
        <v>2148</v>
      </c>
      <c r="U19" s="3">
        <v>955</v>
      </c>
      <c r="V19" s="3">
        <v>2280</v>
      </c>
      <c r="W19" s="3">
        <v>1117</v>
      </c>
      <c r="X19" s="3">
        <v>2610</v>
      </c>
      <c r="Y19" s="3">
        <v>1263</v>
      </c>
      <c r="Z19" s="3">
        <v>2969</v>
      </c>
      <c r="AA19" s="3">
        <v>1430</v>
      </c>
      <c r="AD19" s="11" t="s">
        <v>26</v>
      </c>
      <c r="AE19" s="11"/>
      <c r="AF19" s="9">
        <v>3097</v>
      </c>
      <c r="AG19" s="3">
        <v>1478</v>
      </c>
      <c r="AH19" s="3">
        <v>2503</v>
      </c>
      <c r="AI19" s="3">
        <v>1150</v>
      </c>
      <c r="AJ19" s="3">
        <v>2654</v>
      </c>
      <c r="AK19" s="3">
        <v>1192</v>
      </c>
      <c r="AL19" s="3">
        <v>2777</v>
      </c>
      <c r="AM19" s="3">
        <v>1232</v>
      </c>
      <c r="AN19" s="3">
        <v>2403</v>
      </c>
      <c r="AO19" s="3">
        <v>1035</v>
      </c>
      <c r="AR19" s="3">
        <v>1908</v>
      </c>
      <c r="AS19" s="3">
        <v>709</v>
      </c>
      <c r="AT19" s="3">
        <v>1183</v>
      </c>
      <c r="AU19" s="3">
        <v>397</v>
      </c>
      <c r="AV19" s="3">
        <v>705</v>
      </c>
      <c r="AW19" s="3">
        <v>194</v>
      </c>
      <c r="AX19" s="3">
        <v>302</v>
      </c>
      <c r="AY19" s="3">
        <v>77</v>
      </c>
      <c r="AZ19" s="3">
        <v>78</v>
      </c>
      <c r="BA19" s="3">
        <v>10</v>
      </c>
      <c r="BB19" s="3">
        <v>5</v>
      </c>
      <c r="BC19" s="25" t="s">
        <v>131</v>
      </c>
      <c r="BD19" s="25" t="s">
        <v>131</v>
      </c>
      <c r="BE19" s="25" t="s">
        <v>131</v>
      </c>
    </row>
    <row r="20" spans="2:57" ht="15.75" customHeight="1">
      <c r="B20" s="11" t="s">
        <v>27</v>
      </c>
      <c r="C20" s="11"/>
      <c r="D20" s="9">
        <f t="shared" si="12"/>
        <v>95182</v>
      </c>
      <c r="E20" s="8">
        <f t="shared" si="12"/>
        <v>45228</v>
      </c>
      <c r="F20" s="3">
        <v>5206</v>
      </c>
      <c r="G20" s="3">
        <v>2656</v>
      </c>
      <c r="H20" s="3">
        <v>5299</v>
      </c>
      <c r="I20" s="3">
        <v>2661</v>
      </c>
      <c r="J20" s="3">
        <v>5850</v>
      </c>
      <c r="K20" s="3">
        <v>2951</v>
      </c>
      <c r="L20" s="3">
        <v>6247</v>
      </c>
      <c r="M20" s="3">
        <v>3186</v>
      </c>
      <c r="P20" s="3">
        <v>5045</v>
      </c>
      <c r="Q20" s="3">
        <v>2319</v>
      </c>
      <c r="R20" s="3">
        <v>6707</v>
      </c>
      <c r="S20" s="3">
        <v>3258</v>
      </c>
      <c r="T20" s="3">
        <v>6278</v>
      </c>
      <c r="U20" s="3">
        <v>3028</v>
      </c>
      <c r="V20" s="3">
        <v>6213</v>
      </c>
      <c r="W20" s="3">
        <v>2991</v>
      </c>
      <c r="X20" s="3">
        <v>6496</v>
      </c>
      <c r="Y20" s="3">
        <v>3215</v>
      </c>
      <c r="Z20" s="3">
        <v>7145</v>
      </c>
      <c r="AA20" s="3">
        <v>3564</v>
      </c>
      <c r="AD20" s="11" t="s">
        <v>27</v>
      </c>
      <c r="AE20" s="11"/>
      <c r="AF20" s="9">
        <v>7264</v>
      </c>
      <c r="AG20" s="3">
        <v>3535</v>
      </c>
      <c r="AH20" s="3">
        <v>5789</v>
      </c>
      <c r="AI20" s="3">
        <v>2758</v>
      </c>
      <c r="AJ20" s="3">
        <v>5383</v>
      </c>
      <c r="AK20" s="3">
        <v>2524</v>
      </c>
      <c r="AL20" s="3">
        <v>5069</v>
      </c>
      <c r="AM20" s="3">
        <v>2385</v>
      </c>
      <c r="AN20" s="3">
        <v>4246</v>
      </c>
      <c r="AO20" s="3">
        <v>1870</v>
      </c>
      <c r="AR20" s="3">
        <v>3110</v>
      </c>
      <c r="AS20" s="3">
        <v>1181</v>
      </c>
      <c r="AT20" s="3">
        <v>1990</v>
      </c>
      <c r="AU20" s="3">
        <v>656</v>
      </c>
      <c r="AV20" s="3">
        <v>1208</v>
      </c>
      <c r="AW20" s="3">
        <v>339</v>
      </c>
      <c r="AX20" s="3">
        <v>496</v>
      </c>
      <c r="AY20" s="3">
        <v>123</v>
      </c>
      <c r="AZ20" s="3">
        <v>112</v>
      </c>
      <c r="BA20" s="3">
        <v>19</v>
      </c>
      <c r="BB20" s="3">
        <v>13</v>
      </c>
      <c r="BC20" s="25" t="s">
        <v>131</v>
      </c>
      <c r="BD20" s="18">
        <v>16</v>
      </c>
      <c r="BE20" s="25">
        <v>9</v>
      </c>
    </row>
    <row r="21" spans="2:57" ht="15.75" customHeight="1">
      <c r="B21" s="11" t="s">
        <v>28</v>
      </c>
      <c r="C21" s="11"/>
      <c r="D21" s="9">
        <f t="shared" si="12"/>
        <v>84414</v>
      </c>
      <c r="E21" s="8">
        <f t="shared" si="12"/>
        <v>40487</v>
      </c>
      <c r="F21" s="3">
        <v>4955</v>
      </c>
      <c r="G21" s="3">
        <v>2595</v>
      </c>
      <c r="H21" s="3">
        <v>5141</v>
      </c>
      <c r="I21" s="3">
        <v>2639</v>
      </c>
      <c r="J21" s="3">
        <v>5813</v>
      </c>
      <c r="K21" s="3">
        <v>2976</v>
      </c>
      <c r="L21" s="3">
        <v>5483</v>
      </c>
      <c r="M21" s="3">
        <v>2758</v>
      </c>
      <c r="P21" s="3">
        <v>4805</v>
      </c>
      <c r="Q21" s="3">
        <v>2350</v>
      </c>
      <c r="R21" s="3">
        <v>6101</v>
      </c>
      <c r="S21" s="3">
        <v>3070</v>
      </c>
      <c r="T21" s="3">
        <v>5331</v>
      </c>
      <c r="U21" s="3">
        <v>2542</v>
      </c>
      <c r="V21" s="3">
        <v>5406</v>
      </c>
      <c r="W21" s="3">
        <v>2629</v>
      </c>
      <c r="X21" s="3">
        <v>5749</v>
      </c>
      <c r="Y21" s="3">
        <v>2850</v>
      </c>
      <c r="Z21" s="3">
        <v>6298</v>
      </c>
      <c r="AA21" s="3">
        <v>3054</v>
      </c>
      <c r="AD21" s="11" t="s">
        <v>28</v>
      </c>
      <c r="AE21" s="11"/>
      <c r="AF21" s="9">
        <v>6247</v>
      </c>
      <c r="AG21" s="3">
        <v>3074</v>
      </c>
      <c r="AH21" s="3">
        <v>4821</v>
      </c>
      <c r="AI21" s="3">
        <v>2229</v>
      </c>
      <c r="AJ21" s="3">
        <v>4523</v>
      </c>
      <c r="AK21" s="3">
        <v>2124</v>
      </c>
      <c r="AL21" s="3">
        <v>4327</v>
      </c>
      <c r="AM21" s="3">
        <v>2015</v>
      </c>
      <c r="AN21" s="3">
        <v>3671</v>
      </c>
      <c r="AO21" s="3">
        <v>1595</v>
      </c>
      <c r="AR21" s="3">
        <v>2543</v>
      </c>
      <c r="AS21" s="3">
        <v>932</v>
      </c>
      <c r="AT21" s="3">
        <v>1702</v>
      </c>
      <c r="AU21" s="3">
        <v>578</v>
      </c>
      <c r="AV21" s="3">
        <v>961</v>
      </c>
      <c r="AW21" s="3">
        <v>285</v>
      </c>
      <c r="AX21" s="3">
        <v>342</v>
      </c>
      <c r="AY21" s="3">
        <v>92</v>
      </c>
      <c r="AZ21" s="3">
        <v>68</v>
      </c>
      <c r="BA21" s="3">
        <v>12</v>
      </c>
      <c r="BB21" s="3">
        <v>5</v>
      </c>
      <c r="BC21" s="25">
        <v>2</v>
      </c>
      <c r="BD21" s="18">
        <v>122</v>
      </c>
      <c r="BE21" s="25">
        <v>86</v>
      </c>
    </row>
    <row r="22" spans="2:57" ht="15.75" customHeight="1">
      <c r="B22" s="11"/>
      <c r="C22" s="11"/>
      <c r="D22" s="9"/>
      <c r="AD22" s="11"/>
      <c r="AE22" s="11"/>
      <c r="AF22" s="9"/>
      <c r="BD22" s="18"/>
      <c r="BE22" s="18"/>
    </row>
    <row r="23" spans="2:57" ht="15.75" customHeight="1">
      <c r="B23" s="11" t="s">
        <v>29</v>
      </c>
      <c r="C23" s="11"/>
      <c r="D23" s="9">
        <f aca="true" t="shared" si="13" ref="D23:E25">SUM(F23,H23,J23,L23,P23,R23,T23,V23,X23,Z23,AF23,AH23,AJ23,AL23,AN23,AR23,AT23,AV23,AX23,AZ23,BB23,BD23)</f>
        <v>27662</v>
      </c>
      <c r="E23" s="8">
        <f t="shared" si="13"/>
        <v>12795</v>
      </c>
      <c r="F23" s="3">
        <v>1284</v>
      </c>
      <c r="G23" s="3">
        <v>653</v>
      </c>
      <c r="H23" s="3">
        <v>1578</v>
      </c>
      <c r="I23" s="3">
        <v>792</v>
      </c>
      <c r="J23" s="3">
        <v>1782</v>
      </c>
      <c r="K23" s="3">
        <v>893</v>
      </c>
      <c r="L23" s="3">
        <v>1606</v>
      </c>
      <c r="M23" s="3">
        <v>762</v>
      </c>
      <c r="P23" s="3">
        <v>903</v>
      </c>
      <c r="Q23" s="3">
        <v>424</v>
      </c>
      <c r="R23" s="3">
        <v>1359</v>
      </c>
      <c r="S23" s="3">
        <v>672</v>
      </c>
      <c r="T23" s="3">
        <v>1493</v>
      </c>
      <c r="U23" s="3">
        <v>722</v>
      </c>
      <c r="V23" s="3">
        <v>1752</v>
      </c>
      <c r="W23" s="3">
        <v>822</v>
      </c>
      <c r="X23" s="3">
        <v>1946</v>
      </c>
      <c r="Y23" s="3">
        <v>972</v>
      </c>
      <c r="Z23" s="3">
        <v>2116</v>
      </c>
      <c r="AA23" s="3">
        <v>1063</v>
      </c>
      <c r="AD23" s="11" t="s">
        <v>29</v>
      </c>
      <c r="AE23" s="11"/>
      <c r="AF23" s="9">
        <v>2013</v>
      </c>
      <c r="AG23" s="3">
        <v>985</v>
      </c>
      <c r="AH23" s="3">
        <v>1590</v>
      </c>
      <c r="AI23" s="3">
        <v>731</v>
      </c>
      <c r="AJ23" s="3">
        <v>1827</v>
      </c>
      <c r="AK23" s="3">
        <v>831</v>
      </c>
      <c r="AL23" s="3">
        <v>1834</v>
      </c>
      <c r="AM23" s="3">
        <v>835</v>
      </c>
      <c r="AN23" s="3">
        <v>1757</v>
      </c>
      <c r="AO23" s="3">
        <v>728</v>
      </c>
      <c r="AR23" s="3">
        <v>1228</v>
      </c>
      <c r="AS23" s="3">
        <v>434</v>
      </c>
      <c r="AT23" s="3">
        <v>853</v>
      </c>
      <c r="AU23" s="3">
        <v>281</v>
      </c>
      <c r="AV23" s="3">
        <v>505</v>
      </c>
      <c r="AW23" s="3">
        <v>144</v>
      </c>
      <c r="AX23" s="3">
        <v>178</v>
      </c>
      <c r="AY23" s="3">
        <v>41</v>
      </c>
      <c r="AZ23" s="3">
        <v>49</v>
      </c>
      <c r="BA23" s="3">
        <v>6</v>
      </c>
      <c r="BB23" s="3">
        <v>5</v>
      </c>
      <c r="BC23" s="25" t="s">
        <v>131</v>
      </c>
      <c r="BD23" s="25">
        <v>4</v>
      </c>
      <c r="BE23" s="25">
        <v>4</v>
      </c>
    </row>
    <row r="24" spans="2:57" ht="15.75" customHeight="1">
      <c r="B24" s="11" t="s">
        <v>30</v>
      </c>
      <c r="C24" s="11"/>
      <c r="D24" s="9">
        <f t="shared" si="13"/>
        <v>23900</v>
      </c>
      <c r="E24" s="8">
        <f t="shared" si="13"/>
        <v>11053</v>
      </c>
      <c r="F24" s="3">
        <v>1143</v>
      </c>
      <c r="G24" s="3">
        <v>610</v>
      </c>
      <c r="H24" s="3">
        <v>1416</v>
      </c>
      <c r="I24" s="3">
        <v>724</v>
      </c>
      <c r="J24" s="3">
        <v>1644</v>
      </c>
      <c r="K24" s="3">
        <v>864</v>
      </c>
      <c r="L24" s="3">
        <v>1365</v>
      </c>
      <c r="M24" s="3">
        <v>685</v>
      </c>
      <c r="P24" s="3">
        <v>682</v>
      </c>
      <c r="Q24" s="3">
        <v>333</v>
      </c>
      <c r="R24" s="3">
        <v>977</v>
      </c>
      <c r="S24" s="3">
        <v>479</v>
      </c>
      <c r="T24" s="3">
        <v>1096</v>
      </c>
      <c r="U24" s="3">
        <v>528</v>
      </c>
      <c r="V24" s="3">
        <v>1252</v>
      </c>
      <c r="W24" s="3">
        <v>607</v>
      </c>
      <c r="X24" s="3">
        <v>1494</v>
      </c>
      <c r="Y24" s="3">
        <v>720</v>
      </c>
      <c r="Z24" s="3">
        <v>1767</v>
      </c>
      <c r="AA24" s="3">
        <v>897</v>
      </c>
      <c r="AD24" s="11" t="s">
        <v>30</v>
      </c>
      <c r="AE24" s="11"/>
      <c r="AF24" s="9">
        <v>1723</v>
      </c>
      <c r="AG24" s="3">
        <v>870</v>
      </c>
      <c r="AH24" s="3">
        <v>1440</v>
      </c>
      <c r="AI24" s="3">
        <v>609</v>
      </c>
      <c r="AJ24" s="3">
        <v>1606</v>
      </c>
      <c r="AK24" s="3">
        <v>688</v>
      </c>
      <c r="AL24" s="3">
        <v>1861</v>
      </c>
      <c r="AM24" s="3">
        <v>842</v>
      </c>
      <c r="AN24" s="3">
        <v>1717</v>
      </c>
      <c r="AO24" s="3">
        <v>731</v>
      </c>
      <c r="AR24" s="3">
        <v>1288</v>
      </c>
      <c r="AS24" s="3">
        <v>456</v>
      </c>
      <c r="AT24" s="3">
        <v>786</v>
      </c>
      <c r="AU24" s="3">
        <v>253</v>
      </c>
      <c r="AV24" s="3">
        <v>436</v>
      </c>
      <c r="AW24" s="3">
        <v>112</v>
      </c>
      <c r="AX24" s="3">
        <v>162</v>
      </c>
      <c r="AY24" s="3">
        <v>35</v>
      </c>
      <c r="AZ24" s="3">
        <v>38</v>
      </c>
      <c r="BA24" s="3">
        <v>7</v>
      </c>
      <c r="BB24" s="25">
        <v>6</v>
      </c>
      <c r="BC24" s="25">
        <v>2</v>
      </c>
      <c r="BD24" s="25">
        <v>1</v>
      </c>
      <c r="BE24" s="25">
        <v>1</v>
      </c>
    </row>
    <row r="25" spans="2:57" ht="15.75" customHeight="1">
      <c r="B25" s="11" t="s">
        <v>31</v>
      </c>
      <c r="C25" s="11"/>
      <c r="D25" s="9">
        <f t="shared" si="13"/>
        <v>22082</v>
      </c>
      <c r="E25" s="8">
        <f t="shared" si="13"/>
        <v>10462</v>
      </c>
      <c r="F25" s="3">
        <v>1077</v>
      </c>
      <c r="G25" s="3">
        <v>545</v>
      </c>
      <c r="H25" s="3">
        <v>1250</v>
      </c>
      <c r="I25" s="3">
        <v>657</v>
      </c>
      <c r="J25" s="3">
        <v>1453</v>
      </c>
      <c r="K25" s="3">
        <v>744</v>
      </c>
      <c r="L25" s="3">
        <v>1355</v>
      </c>
      <c r="M25" s="3">
        <v>718</v>
      </c>
      <c r="P25" s="3">
        <v>874</v>
      </c>
      <c r="Q25" s="3">
        <v>468</v>
      </c>
      <c r="R25" s="3">
        <v>1082</v>
      </c>
      <c r="S25" s="3">
        <v>578</v>
      </c>
      <c r="T25" s="3">
        <v>1049</v>
      </c>
      <c r="U25" s="3">
        <v>479</v>
      </c>
      <c r="V25" s="3">
        <v>1206</v>
      </c>
      <c r="W25" s="3">
        <v>588</v>
      </c>
      <c r="X25" s="3">
        <v>1491</v>
      </c>
      <c r="Y25" s="3">
        <v>751</v>
      </c>
      <c r="Z25" s="3">
        <v>1691</v>
      </c>
      <c r="AA25" s="3">
        <v>893</v>
      </c>
      <c r="AD25" s="11" t="s">
        <v>31</v>
      </c>
      <c r="AE25" s="11"/>
      <c r="AF25" s="9">
        <v>1648</v>
      </c>
      <c r="AG25" s="3">
        <v>820</v>
      </c>
      <c r="AH25" s="3">
        <v>1260</v>
      </c>
      <c r="AI25" s="3">
        <v>573</v>
      </c>
      <c r="AJ25" s="3">
        <v>1317</v>
      </c>
      <c r="AK25" s="3">
        <v>564</v>
      </c>
      <c r="AL25" s="3">
        <v>1513</v>
      </c>
      <c r="AM25" s="3">
        <v>696</v>
      </c>
      <c r="AN25" s="3">
        <v>1426</v>
      </c>
      <c r="AO25" s="3">
        <v>608</v>
      </c>
      <c r="AR25" s="3">
        <v>1093</v>
      </c>
      <c r="AS25" s="3">
        <v>402</v>
      </c>
      <c r="AT25" s="3">
        <v>673</v>
      </c>
      <c r="AU25" s="3">
        <v>218</v>
      </c>
      <c r="AV25" s="3">
        <v>413</v>
      </c>
      <c r="AW25" s="3">
        <v>106</v>
      </c>
      <c r="AX25" s="3">
        <v>162</v>
      </c>
      <c r="AY25" s="3">
        <v>48</v>
      </c>
      <c r="AZ25" s="3">
        <v>41</v>
      </c>
      <c r="BA25" s="3">
        <v>5</v>
      </c>
      <c r="BB25" s="3">
        <v>5</v>
      </c>
      <c r="BC25" s="25" t="s">
        <v>131</v>
      </c>
      <c r="BD25" s="25">
        <v>3</v>
      </c>
      <c r="BE25" s="25">
        <v>1</v>
      </c>
    </row>
    <row r="26" spans="2:57" ht="15.75" customHeight="1">
      <c r="B26" s="11"/>
      <c r="C26" s="11"/>
      <c r="D26" s="9"/>
      <c r="AF26" s="9"/>
      <c r="BD26" s="18"/>
      <c r="BE26" s="18"/>
    </row>
    <row r="27" spans="2:57" ht="15.75" customHeight="1">
      <c r="B27" s="11"/>
      <c r="C27" s="11"/>
      <c r="D27" s="9"/>
      <c r="AF27" s="9"/>
      <c r="BD27" s="18"/>
      <c r="BE27" s="18"/>
    </row>
    <row r="28" spans="2:57" ht="15.75" customHeight="1">
      <c r="B28" s="11" t="s">
        <v>32</v>
      </c>
      <c r="C28" s="11"/>
      <c r="D28" s="9">
        <f>SUM(D30:D34,D36:D40,D42:D46)</f>
        <v>167733</v>
      </c>
      <c r="E28" s="8">
        <f>SUM(E30:E34,E36:E40,E42:E46)</f>
        <v>80008</v>
      </c>
      <c r="F28" s="8">
        <f aca="true" t="shared" si="14" ref="F28:U28">SUM(F30:F34,F36:F40,F42:F46)</f>
        <v>8316</v>
      </c>
      <c r="G28" s="8">
        <f t="shared" si="14"/>
        <v>4309</v>
      </c>
      <c r="H28" s="8">
        <f t="shared" si="14"/>
        <v>9070</v>
      </c>
      <c r="I28" s="8">
        <f t="shared" si="14"/>
        <v>4632</v>
      </c>
      <c r="J28" s="8">
        <f t="shared" si="14"/>
        <v>10356</v>
      </c>
      <c r="K28" s="8">
        <f t="shared" si="14"/>
        <v>5466</v>
      </c>
      <c r="L28" s="8">
        <f t="shared" si="14"/>
        <v>10781</v>
      </c>
      <c r="M28" s="8">
        <f t="shared" si="14"/>
        <v>5498</v>
      </c>
      <c r="N28" s="8"/>
      <c r="O28" s="8"/>
      <c r="P28" s="8">
        <f t="shared" si="14"/>
        <v>8187</v>
      </c>
      <c r="Q28" s="8">
        <f t="shared" si="14"/>
        <v>3741</v>
      </c>
      <c r="R28" s="8">
        <f t="shared" si="14"/>
        <v>10330</v>
      </c>
      <c r="S28" s="8">
        <f t="shared" si="14"/>
        <v>4956</v>
      </c>
      <c r="T28" s="8">
        <f t="shared" si="14"/>
        <v>9266</v>
      </c>
      <c r="U28" s="8">
        <f t="shared" si="14"/>
        <v>4373</v>
      </c>
      <c r="V28" s="8">
        <f aca="true" t="shared" si="15" ref="V28:AA28">SUM(V30:V34,V36:V40,V42:V46)</f>
        <v>9941</v>
      </c>
      <c r="W28" s="8">
        <f t="shared" si="15"/>
        <v>4841</v>
      </c>
      <c r="X28" s="8">
        <f t="shared" si="15"/>
        <v>11197</v>
      </c>
      <c r="Y28" s="8">
        <f t="shared" si="15"/>
        <v>5531</v>
      </c>
      <c r="Z28" s="8">
        <f t="shared" si="15"/>
        <v>13542</v>
      </c>
      <c r="AA28" s="8">
        <f t="shared" si="15"/>
        <v>6881</v>
      </c>
      <c r="AD28" s="11" t="s">
        <v>32</v>
      </c>
      <c r="AE28" s="11"/>
      <c r="AF28" s="9">
        <f>SUM(AF30:AF34,AF36:AF40,AF42:AF46)</f>
        <v>13946</v>
      </c>
      <c r="AG28" s="8">
        <f>SUM(AG30:AG34,AG36:AG40,AG42:AG46)</f>
        <v>7020</v>
      </c>
      <c r="AH28" s="8">
        <f aca="true" t="shared" si="16" ref="AH28:AO28">SUM(AH30:AH34,AH36:AH40,AH42:AH46)</f>
        <v>10204</v>
      </c>
      <c r="AI28" s="8">
        <f t="shared" si="16"/>
        <v>4973</v>
      </c>
      <c r="AJ28" s="8">
        <f t="shared" si="16"/>
        <v>9802</v>
      </c>
      <c r="AK28" s="8">
        <f t="shared" si="16"/>
        <v>4664</v>
      </c>
      <c r="AL28" s="8">
        <f t="shared" si="16"/>
        <v>9544</v>
      </c>
      <c r="AM28" s="8">
        <f t="shared" si="16"/>
        <v>4388</v>
      </c>
      <c r="AN28" s="8">
        <f t="shared" si="16"/>
        <v>8591</v>
      </c>
      <c r="AO28" s="8">
        <f t="shared" si="16"/>
        <v>3845</v>
      </c>
      <c r="AR28" s="8">
        <f aca="true" t="shared" si="17" ref="AR28:BC28">SUM(AR30:AR34,AR36:AR40,AR42:AR46)</f>
        <v>6604</v>
      </c>
      <c r="AS28" s="8">
        <f t="shared" si="17"/>
        <v>2543</v>
      </c>
      <c r="AT28" s="8">
        <f t="shared" si="17"/>
        <v>4209</v>
      </c>
      <c r="AU28" s="8">
        <f t="shared" si="17"/>
        <v>1341</v>
      </c>
      <c r="AV28" s="8">
        <f t="shared" si="17"/>
        <v>2373</v>
      </c>
      <c r="AW28" s="8">
        <f t="shared" si="17"/>
        <v>665</v>
      </c>
      <c r="AX28" s="8">
        <f t="shared" si="17"/>
        <v>1100</v>
      </c>
      <c r="AY28" s="8">
        <f t="shared" si="17"/>
        <v>252</v>
      </c>
      <c r="AZ28" s="8">
        <f t="shared" si="17"/>
        <v>289</v>
      </c>
      <c r="BA28" s="8">
        <f t="shared" si="17"/>
        <v>43</v>
      </c>
      <c r="BB28" s="8">
        <f t="shared" si="17"/>
        <v>30</v>
      </c>
      <c r="BC28" s="8">
        <f t="shared" si="17"/>
        <v>5</v>
      </c>
      <c r="BD28" s="19">
        <f>SUM(BD30:BD34,BD36:BD40,BD42:BD46)</f>
        <v>55</v>
      </c>
      <c r="BE28" s="19">
        <f>SUM(BE30:BE34,BE36:BE40,BE42:BE46)</f>
        <v>41</v>
      </c>
    </row>
    <row r="29" spans="4:57" ht="15.75" customHeight="1">
      <c r="D29" s="9"/>
      <c r="AF29" s="9"/>
      <c r="BD29" s="18"/>
      <c r="BE29" s="18"/>
    </row>
    <row r="30" spans="2:57" ht="15.75" customHeight="1">
      <c r="B30" s="35" t="s">
        <v>33</v>
      </c>
      <c r="C30" s="18"/>
      <c r="D30" s="9">
        <f aca="true" t="shared" si="18" ref="D30:E34">SUM(F30,H30,J30,L30,P30,R30,T30,V30,X30,Z30,AF30,AH30,AJ30,AL30,AN30,AR30,AT30,AV30,AX30,AZ30,BB30,BD30)</f>
        <v>4512</v>
      </c>
      <c r="E30" s="8">
        <f t="shared" si="18"/>
        <v>2052</v>
      </c>
      <c r="F30" s="3">
        <v>177</v>
      </c>
      <c r="G30" s="3">
        <v>87</v>
      </c>
      <c r="H30" s="3">
        <v>239</v>
      </c>
      <c r="I30" s="3">
        <v>109</v>
      </c>
      <c r="J30" s="3">
        <v>234</v>
      </c>
      <c r="K30" s="3">
        <v>131</v>
      </c>
      <c r="L30" s="3">
        <v>277</v>
      </c>
      <c r="M30" s="3">
        <v>146</v>
      </c>
      <c r="P30" s="3">
        <v>253</v>
      </c>
      <c r="Q30" s="3">
        <v>116</v>
      </c>
      <c r="R30" s="3">
        <v>281</v>
      </c>
      <c r="S30" s="3">
        <v>133</v>
      </c>
      <c r="T30" s="3">
        <v>236</v>
      </c>
      <c r="U30" s="3">
        <v>109</v>
      </c>
      <c r="V30" s="3">
        <v>202</v>
      </c>
      <c r="W30" s="3">
        <v>90</v>
      </c>
      <c r="X30" s="3">
        <v>245</v>
      </c>
      <c r="Y30" s="3">
        <v>114</v>
      </c>
      <c r="Z30" s="3">
        <v>393</v>
      </c>
      <c r="AA30" s="3">
        <v>186</v>
      </c>
      <c r="AD30" s="35" t="s">
        <v>33</v>
      </c>
      <c r="AE30" s="18"/>
      <c r="AF30" s="9">
        <v>438</v>
      </c>
      <c r="AG30" s="3">
        <v>219</v>
      </c>
      <c r="AH30" s="3">
        <v>293</v>
      </c>
      <c r="AI30" s="3">
        <v>148</v>
      </c>
      <c r="AJ30" s="3">
        <v>275</v>
      </c>
      <c r="AK30" s="3">
        <v>127</v>
      </c>
      <c r="AL30" s="3">
        <v>271</v>
      </c>
      <c r="AM30" s="3">
        <v>118</v>
      </c>
      <c r="AN30" s="3">
        <v>239</v>
      </c>
      <c r="AO30" s="3">
        <v>95</v>
      </c>
      <c r="AR30" s="3">
        <v>223</v>
      </c>
      <c r="AS30" s="3">
        <v>65</v>
      </c>
      <c r="AT30" s="3">
        <v>136</v>
      </c>
      <c r="AU30" s="3">
        <v>32</v>
      </c>
      <c r="AV30" s="3">
        <v>75</v>
      </c>
      <c r="AW30" s="3">
        <v>21</v>
      </c>
      <c r="AX30" s="3">
        <v>19</v>
      </c>
      <c r="AY30" s="3">
        <v>5</v>
      </c>
      <c r="AZ30" s="3">
        <v>5</v>
      </c>
      <c r="BA30" s="25">
        <v>1</v>
      </c>
      <c r="BB30" s="25">
        <v>1</v>
      </c>
      <c r="BC30" s="25" t="s">
        <v>131</v>
      </c>
      <c r="BD30" s="25" t="s">
        <v>131</v>
      </c>
      <c r="BE30" s="25" t="s">
        <v>131</v>
      </c>
    </row>
    <row r="31" spans="2:57" ht="15.75" customHeight="1">
      <c r="B31" s="35" t="s">
        <v>34</v>
      </c>
      <c r="C31" s="18"/>
      <c r="D31" s="9">
        <f t="shared" si="18"/>
        <v>1035</v>
      </c>
      <c r="E31" s="8">
        <f t="shared" si="18"/>
        <v>460</v>
      </c>
      <c r="F31" s="3">
        <v>33</v>
      </c>
      <c r="G31" s="3">
        <v>20</v>
      </c>
      <c r="H31" s="3">
        <v>21</v>
      </c>
      <c r="I31" s="3">
        <v>13</v>
      </c>
      <c r="J31" s="3">
        <v>38</v>
      </c>
      <c r="K31" s="3">
        <v>20</v>
      </c>
      <c r="L31" s="3">
        <v>44</v>
      </c>
      <c r="M31" s="3">
        <v>25</v>
      </c>
      <c r="P31" s="3">
        <v>23</v>
      </c>
      <c r="Q31" s="3">
        <v>10</v>
      </c>
      <c r="R31" s="3">
        <v>54</v>
      </c>
      <c r="S31" s="3">
        <v>27</v>
      </c>
      <c r="T31" s="3">
        <v>48</v>
      </c>
      <c r="U31" s="3">
        <v>23</v>
      </c>
      <c r="V31" s="3">
        <v>53</v>
      </c>
      <c r="W31" s="3">
        <v>31</v>
      </c>
      <c r="X31" s="3">
        <v>39</v>
      </c>
      <c r="Y31" s="3">
        <v>20</v>
      </c>
      <c r="Z31" s="3">
        <v>51</v>
      </c>
      <c r="AA31" s="3">
        <v>24</v>
      </c>
      <c r="AD31" s="35" t="s">
        <v>34</v>
      </c>
      <c r="AE31" s="18"/>
      <c r="AF31" s="9">
        <v>77</v>
      </c>
      <c r="AG31" s="3">
        <v>36</v>
      </c>
      <c r="AH31" s="3">
        <v>61</v>
      </c>
      <c r="AI31" s="3">
        <v>26</v>
      </c>
      <c r="AJ31" s="3">
        <v>97</v>
      </c>
      <c r="AK31" s="3">
        <v>36</v>
      </c>
      <c r="AL31" s="3">
        <v>96</v>
      </c>
      <c r="AM31" s="3">
        <v>42</v>
      </c>
      <c r="AN31" s="3">
        <v>112</v>
      </c>
      <c r="AO31" s="3">
        <v>48</v>
      </c>
      <c r="AR31" s="3">
        <v>81</v>
      </c>
      <c r="AS31" s="3">
        <v>31</v>
      </c>
      <c r="AT31" s="3">
        <v>58</v>
      </c>
      <c r="AU31" s="3">
        <v>15</v>
      </c>
      <c r="AV31" s="3">
        <v>34</v>
      </c>
      <c r="AW31" s="3">
        <v>9</v>
      </c>
      <c r="AX31" s="3">
        <v>14</v>
      </c>
      <c r="AY31" s="25">
        <v>4</v>
      </c>
      <c r="AZ31" s="25">
        <v>1</v>
      </c>
      <c r="BA31" s="25" t="s">
        <v>131</v>
      </c>
      <c r="BB31" s="25" t="s">
        <v>131</v>
      </c>
      <c r="BC31" s="25" t="s">
        <v>131</v>
      </c>
      <c r="BD31" s="25" t="s">
        <v>131</v>
      </c>
      <c r="BE31" s="25" t="s">
        <v>131</v>
      </c>
    </row>
    <row r="32" spans="2:57" ht="15.75" customHeight="1">
      <c r="B32" s="19" t="s">
        <v>35</v>
      </c>
      <c r="C32" s="18"/>
      <c r="D32" s="9">
        <f t="shared" si="18"/>
        <v>900</v>
      </c>
      <c r="E32" s="8">
        <f t="shared" si="18"/>
        <v>411</v>
      </c>
      <c r="F32" s="3">
        <v>21</v>
      </c>
      <c r="G32" s="3">
        <v>8</v>
      </c>
      <c r="H32" s="3">
        <v>27</v>
      </c>
      <c r="I32" s="3">
        <v>16</v>
      </c>
      <c r="J32" s="3">
        <v>28</v>
      </c>
      <c r="K32" s="3">
        <v>17</v>
      </c>
      <c r="L32" s="3">
        <v>21</v>
      </c>
      <c r="M32" s="3">
        <v>9</v>
      </c>
      <c r="P32" s="3">
        <v>11</v>
      </c>
      <c r="Q32" s="3">
        <v>2</v>
      </c>
      <c r="R32" s="3">
        <v>33</v>
      </c>
      <c r="S32" s="3">
        <v>18</v>
      </c>
      <c r="T32" s="3">
        <v>38</v>
      </c>
      <c r="U32" s="3">
        <v>16</v>
      </c>
      <c r="V32" s="3">
        <v>29</v>
      </c>
      <c r="W32" s="3">
        <v>16</v>
      </c>
      <c r="X32" s="3">
        <v>28</v>
      </c>
      <c r="Y32" s="3">
        <v>13</v>
      </c>
      <c r="Z32" s="3">
        <v>54</v>
      </c>
      <c r="AA32" s="3">
        <v>28</v>
      </c>
      <c r="AD32" s="19" t="s">
        <v>35</v>
      </c>
      <c r="AE32" s="18"/>
      <c r="AF32" s="9">
        <v>61</v>
      </c>
      <c r="AG32" s="3">
        <v>30</v>
      </c>
      <c r="AH32" s="3">
        <v>76</v>
      </c>
      <c r="AI32" s="3">
        <v>29</v>
      </c>
      <c r="AJ32" s="3">
        <v>94</v>
      </c>
      <c r="AK32" s="3">
        <v>47</v>
      </c>
      <c r="AL32" s="3">
        <v>123</v>
      </c>
      <c r="AM32" s="3">
        <v>61</v>
      </c>
      <c r="AN32" s="3">
        <v>93</v>
      </c>
      <c r="AO32" s="3">
        <v>48</v>
      </c>
      <c r="AR32" s="3">
        <v>90</v>
      </c>
      <c r="AS32" s="3">
        <v>30</v>
      </c>
      <c r="AT32" s="3">
        <v>36</v>
      </c>
      <c r="AU32" s="3">
        <v>11</v>
      </c>
      <c r="AV32" s="3">
        <v>27</v>
      </c>
      <c r="AW32" s="3">
        <v>11</v>
      </c>
      <c r="AX32" s="3">
        <v>9</v>
      </c>
      <c r="AY32" s="25">
        <v>1</v>
      </c>
      <c r="AZ32" s="25">
        <v>1</v>
      </c>
      <c r="BA32" s="25" t="s">
        <v>131</v>
      </c>
      <c r="BB32" s="25" t="s">
        <v>131</v>
      </c>
      <c r="BC32" s="25" t="s">
        <v>131</v>
      </c>
      <c r="BD32" s="25" t="s">
        <v>131</v>
      </c>
      <c r="BE32" s="25" t="s">
        <v>131</v>
      </c>
    </row>
    <row r="33" spans="2:57" ht="15.75" customHeight="1">
      <c r="B33" s="19" t="s">
        <v>36</v>
      </c>
      <c r="C33" s="18"/>
      <c r="D33" s="9">
        <f t="shared" si="18"/>
        <v>8101</v>
      </c>
      <c r="E33" s="8">
        <f t="shared" si="18"/>
        <v>3776</v>
      </c>
      <c r="F33" s="3">
        <v>229</v>
      </c>
      <c r="G33" s="3">
        <v>131</v>
      </c>
      <c r="H33" s="3">
        <v>280</v>
      </c>
      <c r="I33" s="3">
        <v>143</v>
      </c>
      <c r="J33" s="3">
        <v>380</v>
      </c>
      <c r="K33" s="3">
        <v>196</v>
      </c>
      <c r="L33" s="3">
        <v>400</v>
      </c>
      <c r="M33" s="3">
        <v>200</v>
      </c>
      <c r="P33" s="3">
        <v>298</v>
      </c>
      <c r="Q33" s="3">
        <v>123</v>
      </c>
      <c r="R33" s="3">
        <v>342</v>
      </c>
      <c r="S33" s="3">
        <v>176</v>
      </c>
      <c r="T33" s="3">
        <v>275</v>
      </c>
      <c r="U33" s="3">
        <v>126</v>
      </c>
      <c r="V33" s="3">
        <v>342</v>
      </c>
      <c r="W33" s="3">
        <v>157</v>
      </c>
      <c r="X33" s="3">
        <v>444</v>
      </c>
      <c r="Y33" s="3">
        <v>226</v>
      </c>
      <c r="Z33" s="3">
        <v>691</v>
      </c>
      <c r="AA33" s="3">
        <v>364</v>
      </c>
      <c r="AD33" s="19" t="s">
        <v>36</v>
      </c>
      <c r="AE33" s="18"/>
      <c r="AF33" s="9">
        <v>642</v>
      </c>
      <c r="AG33" s="3">
        <v>349</v>
      </c>
      <c r="AH33" s="3">
        <v>481</v>
      </c>
      <c r="AI33" s="3">
        <v>232</v>
      </c>
      <c r="AJ33" s="3">
        <v>601</v>
      </c>
      <c r="AK33" s="3">
        <v>279</v>
      </c>
      <c r="AL33" s="3">
        <v>719</v>
      </c>
      <c r="AM33" s="3">
        <v>329</v>
      </c>
      <c r="AN33" s="3">
        <v>718</v>
      </c>
      <c r="AO33" s="3">
        <v>326</v>
      </c>
      <c r="AR33" s="3">
        <v>589</v>
      </c>
      <c r="AS33" s="3">
        <v>224</v>
      </c>
      <c r="AT33" s="3">
        <v>316</v>
      </c>
      <c r="AU33" s="3">
        <v>116</v>
      </c>
      <c r="AV33" s="3">
        <v>218</v>
      </c>
      <c r="AW33" s="3">
        <v>59</v>
      </c>
      <c r="AX33" s="3">
        <v>107</v>
      </c>
      <c r="AY33" s="3">
        <v>15</v>
      </c>
      <c r="AZ33" s="3">
        <v>26</v>
      </c>
      <c r="BA33" s="25">
        <v>4</v>
      </c>
      <c r="BB33" s="25">
        <v>3</v>
      </c>
      <c r="BC33" s="25">
        <v>1</v>
      </c>
      <c r="BD33" s="25" t="s">
        <v>131</v>
      </c>
      <c r="BE33" s="25" t="s">
        <v>131</v>
      </c>
    </row>
    <row r="34" spans="2:57" ht="15.75" customHeight="1">
      <c r="B34" s="19" t="s">
        <v>37</v>
      </c>
      <c r="C34" s="18"/>
      <c r="D34" s="9">
        <f t="shared" si="18"/>
        <v>12366</v>
      </c>
      <c r="E34" s="8">
        <f t="shared" si="18"/>
        <v>5796</v>
      </c>
      <c r="F34" s="3">
        <v>385</v>
      </c>
      <c r="G34" s="3">
        <v>192</v>
      </c>
      <c r="H34" s="3">
        <v>582</v>
      </c>
      <c r="I34" s="3">
        <v>300</v>
      </c>
      <c r="J34" s="3">
        <v>741</v>
      </c>
      <c r="K34" s="3">
        <v>361</v>
      </c>
      <c r="L34" s="3">
        <v>877</v>
      </c>
      <c r="M34" s="3">
        <v>424</v>
      </c>
      <c r="P34" s="3">
        <v>710</v>
      </c>
      <c r="Q34" s="3">
        <v>312</v>
      </c>
      <c r="R34" s="3">
        <v>649</v>
      </c>
      <c r="S34" s="3">
        <v>295</v>
      </c>
      <c r="T34" s="3">
        <v>497</v>
      </c>
      <c r="U34" s="3">
        <v>227</v>
      </c>
      <c r="V34" s="3">
        <v>622</v>
      </c>
      <c r="W34" s="3">
        <v>278</v>
      </c>
      <c r="X34" s="3">
        <v>890</v>
      </c>
      <c r="Y34" s="3">
        <v>418</v>
      </c>
      <c r="Z34" s="3">
        <v>1234</v>
      </c>
      <c r="AA34" s="3">
        <v>604</v>
      </c>
      <c r="AD34" s="19" t="s">
        <v>37</v>
      </c>
      <c r="AE34" s="18"/>
      <c r="AF34" s="9">
        <v>1227</v>
      </c>
      <c r="AG34" s="3">
        <v>634</v>
      </c>
      <c r="AH34" s="3">
        <v>797</v>
      </c>
      <c r="AI34" s="3">
        <v>417</v>
      </c>
      <c r="AJ34" s="3">
        <v>690</v>
      </c>
      <c r="AK34" s="3">
        <v>310</v>
      </c>
      <c r="AL34" s="3">
        <v>763</v>
      </c>
      <c r="AM34" s="3">
        <v>344</v>
      </c>
      <c r="AN34" s="3">
        <v>621</v>
      </c>
      <c r="AO34" s="3">
        <v>310</v>
      </c>
      <c r="AR34" s="3">
        <v>507</v>
      </c>
      <c r="AS34" s="3">
        <v>197</v>
      </c>
      <c r="AT34" s="3">
        <v>328</v>
      </c>
      <c r="AU34" s="3">
        <v>101</v>
      </c>
      <c r="AV34" s="3">
        <v>157</v>
      </c>
      <c r="AW34" s="3">
        <v>50</v>
      </c>
      <c r="AX34" s="3">
        <v>74</v>
      </c>
      <c r="AY34" s="3">
        <v>18</v>
      </c>
      <c r="AZ34" s="3">
        <v>14</v>
      </c>
      <c r="BA34" s="3">
        <v>4</v>
      </c>
      <c r="BB34" s="25">
        <v>1</v>
      </c>
      <c r="BC34" s="25" t="s">
        <v>131</v>
      </c>
      <c r="BD34" s="25" t="s">
        <v>131</v>
      </c>
      <c r="BE34" s="25" t="s">
        <v>131</v>
      </c>
    </row>
    <row r="35" spans="2:57" ht="15.75" customHeight="1">
      <c r="B35" s="13"/>
      <c r="D35" s="9" t="s">
        <v>38</v>
      </c>
      <c r="AD35" s="13"/>
      <c r="AF35" s="9"/>
      <c r="BD35" s="18"/>
      <c r="BE35" s="18"/>
    </row>
    <row r="36" spans="2:57" ht="15.75" customHeight="1">
      <c r="B36" s="19" t="s">
        <v>39</v>
      </c>
      <c r="C36" s="18"/>
      <c r="D36" s="9">
        <f aca="true" t="shared" si="19" ref="D36:E40">SUM(F36,H36,J36,L36,P36,R36,T36,V36,X36,Z36,AF36,AH36,AJ36,AL36,AN36,AR36,AT36,AV36,AX36,AZ36,BB36,BD36)</f>
        <v>17056</v>
      </c>
      <c r="E36" s="8">
        <f t="shared" si="19"/>
        <v>7947</v>
      </c>
      <c r="F36" s="3">
        <v>788</v>
      </c>
      <c r="G36" s="3">
        <v>360</v>
      </c>
      <c r="H36" s="3">
        <v>892</v>
      </c>
      <c r="I36" s="3">
        <v>475</v>
      </c>
      <c r="J36" s="3">
        <v>1155</v>
      </c>
      <c r="K36" s="3">
        <v>589</v>
      </c>
      <c r="L36" s="3">
        <v>1281</v>
      </c>
      <c r="M36" s="3">
        <v>621</v>
      </c>
      <c r="P36" s="3">
        <v>909</v>
      </c>
      <c r="Q36" s="3">
        <v>396</v>
      </c>
      <c r="R36" s="3">
        <v>1066</v>
      </c>
      <c r="S36" s="3">
        <v>484</v>
      </c>
      <c r="T36" s="3">
        <v>929</v>
      </c>
      <c r="U36" s="3">
        <v>455</v>
      </c>
      <c r="V36" s="3">
        <v>887</v>
      </c>
      <c r="W36" s="3">
        <v>415</v>
      </c>
      <c r="X36" s="3">
        <v>1174</v>
      </c>
      <c r="Y36" s="3">
        <v>547</v>
      </c>
      <c r="Z36" s="3">
        <v>1514</v>
      </c>
      <c r="AA36" s="3">
        <v>710</v>
      </c>
      <c r="AD36" s="19" t="s">
        <v>39</v>
      </c>
      <c r="AE36" s="18"/>
      <c r="AF36" s="9">
        <v>1635</v>
      </c>
      <c r="AG36" s="3">
        <v>803</v>
      </c>
      <c r="AH36" s="3">
        <v>1024</v>
      </c>
      <c r="AI36" s="3">
        <v>534</v>
      </c>
      <c r="AJ36" s="3">
        <v>848</v>
      </c>
      <c r="AK36" s="3">
        <v>403</v>
      </c>
      <c r="AL36" s="3">
        <v>807</v>
      </c>
      <c r="AM36" s="3">
        <v>378</v>
      </c>
      <c r="AN36" s="3">
        <v>754</v>
      </c>
      <c r="AO36" s="3">
        <v>330</v>
      </c>
      <c r="AR36" s="3">
        <v>584</v>
      </c>
      <c r="AS36" s="3">
        <v>234</v>
      </c>
      <c r="AT36" s="3">
        <v>379</v>
      </c>
      <c r="AU36" s="3">
        <v>122</v>
      </c>
      <c r="AV36" s="3">
        <v>241</v>
      </c>
      <c r="AW36" s="3">
        <v>53</v>
      </c>
      <c r="AX36" s="3">
        <v>126</v>
      </c>
      <c r="AY36" s="3">
        <v>26</v>
      </c>
      <c r="AZ36" s="3">
        <v>45</v>
      </c>
      <c r="BA36" s="3">
        <v>2</v>
      </c>
      <c r="BB36" s="3">
        <v>5</v>
      </c>
      <c r="BC36" s="25" t="s">
        <v>131</v>
      </c>
      <c r="BD36" s="25">
        <v>13</v>
      </c>
      <c r="BE36" s="25">
        <v>10</v>
      </c>
    </row>
    <row r="37" spans="2:57" ht="15.75" customHeight="1">
      <c r="B37" s="19" t="s">
        <v>40</v>
      </c>
      <c r="C37" s="18"/>
      <c r="D37" s="9">
        <f t="shared" si="19"/>
        <v>40356</v>
      </c>
      <c r="E37" s="8">
        <f t="shared" si="19"/>
        <v>19216</v>
      </c>
      <c r="F37" s="3">
        <v>2613</v>
      </c>
      <c r="G37" s="3">
        <v>1376</v>
      </c>
      <c r="H37" s="3">
        <v>2637</v>
      </c>
      <c r="I37" s="3">
        <v>1346</v>
      </c>
      <c r="J37" s="3">
        <v>2588</v>
      </c>
      <c r="K37" s="3">
        <v>1322</v>
      </c>
      <c r="L37" s="3">
        <v>2614</v>
      </c>
      <c r="M37" s="3">
        <v>1275</v>
      </c>
      <c r="P37" s="3">
        <v>1961</v>
      </c>
      <c r="Q37" s="3">
        <v>828</v>
      </c>
      <c r="R37" s="3">
        <v>2945</v>
      </c>
      <c r="S37" s="3">
        <v>1331</v>
      </c>
      <c r="T37" s="3">
        <v>2916</v>
      </c>
      <c r="U37" s="3">
        <v>1344</v>
      </c>
      <c r="V37" s="3">
        <v>2980</v>
      </c>
      <c r="W37" s="3">
        <v>1451</v>
      </c>
      <c r="X37" s="3">
        <v>2920</v>
      </c>
      <c r="Y37" s="3">
        <v>1417</v>
      </c>
      <c r="Z37" s="3">
        <v>3116</v>
      </c>
      <c r="AA37" s="3">
        <v>1543</v>
      </c>
      <c r="AD37" s="19" t="s">
        <v>40</v>
      </c>
      <c r="AE37" s="18"/>
      <c r="AF37" s="9">
        <v>3138</v>
      </c>
      <c r="AG37" s="3">
        <v>1502</v>
      </c>
      <c r="AH37" s="3">
        <v>2361</v>
      </c>
      <c r="AI37" s="3">
        <v>1144</v>
      </c>
      <c r="AJ37" s="3">
        <v>2058</v>
      </c>
      <c r="AK37" s="3">
        <v>988</v>
      </c>
      <c r="AL37" s="3">
        <v>1694</v>
      </c>
      <c r="AM37" s="3">
        <v>779</v>
      </c>
      <c r="AN37" s="3">
        <v>1510</v>
      </c>
      <c r="AO37" s="3">
        <v>722</v>
      </c>
      <c r="AR37" s="3">
        <v>1037</v>
      </c>
      <c r="AS37" s="3">
        <v>424</v>
      </c>
      <c r="AT37" s="3">
        <v>642</v>
      </c>
      <c r="AU37" s="3">
        <v>242</v>
      </c>
      <c r="AV37" s="3">
        <v>379</v>
      </c>
      <c r="AW37" s="3">
        <v>111</v>
      </c>
      <c r="AX37" s="3">
        <v>178</v>
      </c>
      <c r="AY37" s="3">
        <v>46</v>
      </c>
      <c r="AZ37" s="3">
        <v>42</v>
      </c>
      <c r="BA37" s="3">
        <v>7</v>
      </c>
      <c r="BB37" s="25">
        <v>2</v>
      </c>
      <c r="BC37" s="25">
        <v>1</v>
      </c>
      <c r="BD37" s="18">
        <v>25</v>
      </c>
      <c r="BE37" s="28">
        <v>17</v>
      </c>
    </row>
    <row r="38" spans="2:57" ht="15.75" customHeight="1">
      <c r="B38" s="19" t="s">
        <v>41</v>
      </c>
      <c r="C38" s="18"/>
      <c r="D38" s="9">
        <f t="shared" si="19"/>
        <v>28065</v>
      </c>
      <c r="E38" s="8">
        <f t="shared" si="19"/>
        <v>13669</v>
      </c>
      <c r="F38" s="3">
        <v>1696</v>
      </c>
      <c r="G38" s="3">
        <v>867</v>
      </c>
      <c r="H38" s="3">
        <v>1505</v>
      </c>
      <c r="I38" s="3">
        <v>727</v>
      </c>
      <c r="J38" s="3">
        <v>1801</v>
      </c>
      <c r="K38" s="3">
        <v>1079</v>
      </c>
      <c r="L38" s="3">
        <v>2452</v>
      </c>
      <c r="M38" s="3">
        <v>1362</v>
      </c>
      <c r="P38" s="3">
        <v>1740</v>
      </c>
      <c r="Q38" s="3">
        <v>777</v>
      </c>
      <c r="R38" s="3">
        <v>2232</v>
      </c>
      <c r="S38" s="3">
        <v>1073</v>
      </c>
      <c r="T38" s="3">
        <v>1912</v>
      </c>
      <c r="U38" s="3">
        <v>916</v>
      </c>
      <c r="V38" s="3">
        <v>1703</v>
      </c>
      <c r="W38" s="3">
        <v>832</v>
      </c>
      <c r="X38" s="3">
        <v>1834</v>
      </c>
      <c r="Y38" s="3">
        <v>856</v>
      </c>
      <c r="Z38" s="3">
        <v>2155</v>
      </c>
      <c r="AA38" s="3">
        <v>1064</v>
      </c>
      <c r="AD38" s="19" t="s">
        <v>41</v>
      </c>
      <c r="AE38" s="18"/>
      <c r="AF38" s="9">
        <v>2312</v>
      </c>
      <c r="AG38" s="3">
        <v>1113</v>
      </c>
      <c r="AH38" s="3">
        <v>1768</v>
      </c>
      <c r="AI38" s="3">
        <v>846</v>
      </c>
      <c r="AJ38" s="3">
        <v>1421</v>
      </c>
      <c r="AK38" s="3">
        <v>694</v>
      </c>
      <c r="AL38" s="3">
        <v>1172</v>
      </c>
      <c r="AM38" s="3">
        <v>549</v>
      </c>
      <c r="AN38" s="3">
        <v>889</v>
      </c>
      <c r="AO38" s="3">
        <v>403</v>
      </c>
      <c r="AR38" s="3">
        <v>671</v>
      </c>
      <c r="AS38" s="3">
        <v>272</v>
      </c>
      <c r="AT38" s="3">
        <v>414</v>
      </c>
      <c r="AU38" s="3">
        <v>119</v>
      </c>
      <c r="AV38" s="3">
        <v>240</v>
      </c>
      <c r="AW38" s="3">
        <v>64</v>
      </c>
      <c r="AX38" s="3">
        <v>103</v>
      </c>
      <c r="AY38" s="3">
        <v>36</v>
      </c>
      <c r="AZ38" s="3">
        <v>25</v>
      </c>
      <c r="BA38" s="3">
        <v>6</v>
      </c>
      <c r="BB38" s="25">
        <v>4</v>
      </c>
      <c r="BC38" s="25">
        <v>1</v>
      </c>
      <c r="BD38" s="28">
        <v>16</v>
      </c>
      <c r="BE38" s="28">
        <v>13</v>
      </c>
    </row>
    <row r="39" spans="2:57" ht="15.75" customHeight="1">
      <c r="B39" s="19" t="s">
        <v>42</v>
      </c>
      <c r="C39" s="18"/>
      <c r="D39" s="9">
        <f t="shared" si="19"/>
        <v>12649</v>
      </c>
      <c r="E39" s="8">
        <f t="shared" si="19"/>
        <v>6050</v>
      </c>
      <c r="F39" s="3">
        <v>635</v>
      </c>
      <c r="G39" s="3">
        <v>336</v>
      </c>
      <c r="H39" s="3">
        <v>753</v>
      </c>
      <c r="I39" s="3">
        <v>408</v>
      </c>
      <c r="J39" s="3">
        <v>812</v>
      </c>
      <c r="K39" s="3">
        <v>417</v>
      </c>
      <c r="L39" s="3">
        <v>768</v>
      </c>
      <c r="M39" s="3">
        <v>387</v>
      </c>
      <c r="P39" s="3">
        <v>651</v>
      </c>
      <c r="Q39" s="3">
        <v>285</v>
      </c>
      <c r="R39" s="3">
        <v>764</v>
      </c>
      <c r="S39" s="3">
        <v>367</v>
      </c>
      <c r="T39" s="3">
        <v>672</v>
      </c>
      <c r="U39" s="3">
        <v>298</v>
      </c>
      <c r="V39" s="3">
        <v>781</v>
      </c>
      <c r="W39" s="3">
        <v>373</v>
      </c>
      <c r="X39" s="3">
        <v>846</v>
      </c>
      <c r="Y39" s="3">
        <v>428</v>
      </c>
      <c r="Z39" s="3">
        <v>963</v>
      </c>
      <c r="AA39" s="3">
        <v>477</v>
      </c>
      <c r="AD39" s="19" t="s">
        <v>42</v>
      </c>
      <c r="AE39" s="18"/>
      <c r="AF39" s="9">
        <v>1072</v>
      </c>
      <c r="AG39" s="3">
        <v>526</v>
      </c>
      <c r="AH39" s="3">
        <v>803</v>
      </c>
      <c r="AI39" s="3">
        <v>384</v>
      </c>
      <c r="AJ39" s="3">
        <v>757</v>
      </c>
      <c r="AK39" s="3">
        <v>385</v>
      </c>
      <c r="AL39" s="3">
        <v>726</v>
      </c>
      <c r="AM39" s="3">
        <v>333</v>
      </c>
      <c r="AN39" s="3">
        <v>609</v>
      </c>
      <c r="AO39" s="3">
        <v>286</v>
      </c>
      <c r="AR39" s="3">
        <v>463</v>
      </c>
      <c r="AS39" s="3">
        <v>184</v>
      </c>
      <c r="AT39" s="3">
        <v>308</v>
      </c>
      <c r="AU39" s="3">
        <v>104</v>
      </c>
      <c r="AV39" s="3">
        <v>165</v>
      </c>
      <c r="AW39" s="3">
        <v>49</v>
      </c>
      <c r="AX39" s="3">
        <v>74</v>
      </c>
      <c r="AY39" s="3">
        <v>17</v>
      </c>
      <c r="AZ39" s="3">
        <v>25</v>
      </c>
      <c r="BA39" s="3">
        <v>6</v>
      </c>
      <c r="BB39" s="3">
        <v>2</v>
      </c>
      <c r="BC39" s="25" t="s">
        <v>131</v>
      </c>
      <c r="BD39" s="25" t="s">
        <v>131</v>
      </c>
      <c r="BE39" s="25" t="s">
        <v>131</v>
      </c>
    </row>
    <row r="40" spans="2:57" ht="15.75" customHeight="1">
      <c r="B40" s="19" t="s">
        <v>43</v>
      </c>
      <c r="C40" s="18"/>
      <c r="D40" s="9">
        <f t="shared" si="19"/>
        <v>9873</v>
      </c>
      <c r="E40" s="8">
        <f t="shared" si="19"/>
        <v>4722</v>
      </c>
      <c r="F40" s="3">
        <v>498</v>
      </c>
      <c r="G40" s="3">
        <v>278</v>
      </c>
      <c r="H40" s="3">
        <v>576</v>
      </c>
      <c r="I40" s="3">
        <v>306</v>
      </c>
      <c r="J40" s="3">
        <v>608</v>
      </c>
      <c r="K40" s="3">
        <v>319</v>
      </c>
      <c r="L40" s="3">
        <v>527</v>
      </c>
      <c r="M40" s="3">
        <v>266</v>
      </c>
      <c r="P40" s="3">
        <v>426</v>
      </c>
      <c r="Q40" s="3">
        <v>230</v>
      </c>
      <c r="R40" s="3">
        <v>483</v>
      </c>
      <c r="S40" s="3">
        <v>241</v>
      </c>
      <c r="T40" s="3">
        <v>461</v>
      </c>
      <c r="U40" s="3">
        <v>219</v>
      </c>
      <c r="V40" s="3">
        <v>572</v>
      </c>
      <c r="W40" s="3">
        <v>269</v>
      </c>
      <c r="X40" s="3">
        <v>578</v>
      </c>
      <c r="Y40" s="3">
        <v>287</v>
      </c>
      <c r="Z40" s="3">
        <v>729</v>
      </c>
      <c r="AA40" s="3">
        <v>399</v>
      </c>
      <c r="AD40" s="19" t="s">
        <v>43</v>
      </c>
      <c r="AE40" s="18"/>
      <c r="AF40" s="9">
        <v>724</v>
      </c>
      <c r="AG40" s="3">
        <v>358</v>
      </c>
      <c r="AH40" s="3">
        <v>571</v>
      </c>
      <c r="AI40" s="3">
        <v>264</v>
      </c>
      <c r="AJ40" s="3">
        <v>654</v>
      </c>
      <c r="AK40" s="3">
        <v>320</v>
      </c>
      <c r="AL40" s="3">
        <v>664</v>
      </c>
      <c r="AM40" s="3">
        <v>320</v>
      </c>
      <c r="AN40" s="3">
        <v>617</v>
      </c>
      <c r="AO40" s="3">
        <v>276</v>
      </c>
      <c r="AR40" s="3">
        <v>503</v>
      </c>
      <c r="AS40" s="3">
        <v>184</v>
      </c>
      <c r="AT40" s="3">
        <v>347</v>
      </c>
      <c r="AU40" s="3">
        <v>107</v>
      </c>
      <c r="AV40" s="3">
        <v>198</v>
      </c>
      <c r="AW40" s="3">
        <v>59</v>
      </c>
      <c r="AX40" s="3">
        <v>106</v>
      </c>
      <c r="AY40" s="3">
        <v>15</v>
      </c>
      <c r="AZ40" s="3">
        <v>29</v>
      </c>
      <c r="BA40" s="3">
        <v>5</v>
      </c>
      <c r="BB40" s="25">
        <v>2</v>
      </c>
      <c r="BC40" s="25" t="s">
        <v>131</v>
      </c>
      <c r="BD40" s="25" t="s">
        <v>131</v>
      </c>
      <c r="BE40" s="25" t="s">
        <v>131</v>
      </c>
    </row>
    <row r="41" spans="2:57" ht="15.75" customHeight="1">
      <c r="B41" s="13"/>
      <c r="D41" s="9"/>
      <c r="AD41" s="13"/>
      <c r="AF41" s="9"/>
      <c r="BC41" s="38"/>
      <c r="BD41" s="38"/>
      <c r="BE41" s="38"/>
    </row>
    <row r="42" spans="2:57" ht="15.75" customHeight="1">
      <c r="B42" s="19" t="s">
        <v>44</v>
      </c>
      <c r="C42" s="18"/>
      <c r="D42" s="9">
        <f aca="true" t="shared" si="20" ref="D42:E46">SUM(F42,H42,J42,L42,P42,R42,T42,V42,X42,Z42,AF42,AH42,AJ42,AL42,AN42,AR42,AT42,AV42,AX42,AZ42,BB42,BD42)</f>
        <v>9001</v>
      </c>
      <c r="E42" s="8">
        <f t="shared" si="20"/>
        <v>4231</v>
      </c>
      <c r="F42" s="3">
        <v>385</v>
      </c>
      <c r="G42" s="3">
        <v>191</v>
      </c>
      <c r="H42" s="3">
        <v>508</v>
      </c>
      <c r="I42" s="3">
        <v>269</v>
      </c>
      <c r="J42" s="3">
        <v>611</v>
      </c>
      <c r="K42" s="3">
        <v>315</v>
      </c>
      <c r="L42" s="3">
        <v>488</v>
      </c>
      <c r="M42" s="3">
        <v>235</v>
      </c>
      <c r="P42" s="3">
        <v>348</v>
      </c>
      <c r="Q42" s="3">
        <v>169</v>
      </c>
      <c r="R42" s="3">
        <v>430</v>
      </c>
      <c r="S42" s="3">
        <v>211</v>
      </c>
      <c r="T42" s="3">
        <v>343</v>
      </c>
      <c r="U42" s="3">
        <v>156</v>
      </c>
      <c r="V42" s="3">
        <v>512</v>
      </c>
      <c r="W42" s="3">
        <v>253</v>
      </c>
      <c r="X42" s="3">
        <v>566</v>
      </c>
      <c r="Y42" s="3">
        <v>284</v>
      </c>
      <c r="Z42" s="3">
        <v>708</v>
      </c>
      <c r="AA42" s="3">
        <v>366</v>
      </c>
      <c r="AD42" s="19" t="s">
        <v>44</v>
      </c>
      <c r="AE42" s="18"/>
      <c r="AF42" s="9">
        <v>620</v>
      </c>
      <c r="AG42" s="3">
        <v>337</v>
      </c>
      <c r="AH42" s="3">
        <v>476</v>
      </c>
      <c r="AI42" s="3">
        <v>204</v>
      </c>
      <c r="AJ42" s="3">
        <v>626</v>
      </c>
      <c r="AK42" s="3">
        <v>285</v>
      </c>
      <c r="AL42" s="3">
        <v>708</v>
      </c>
      <c r="AM42" s="3">
        <v>334</v>
      </c>
      <c r="AN42" s="3">
        <v>651</v>
      </c>
      <c r="AO42" s="3">
        <v>290</v>
      </c>
      <c r="AR42" s="3">
        <v>456</v>
      </c>
      <c r="AS42" s="3">
        <v>169</v>
      </c>
      <c r="AT42" s="3">
        <v>319</v>
      </c>
      <c r="AU42" s="3">
        <v>102</v>
      </c>
      <c r="AV42" s="3">
        <v>159</v>
      </c>
      <c r="AW42" s="3">
        <v>42</v>
      </c>
      <c r="AX42" s="3">
        <v>69</v>
      </c>
      <c r="AY42" s="3">
        <v>17</v>
      </c>
      <c r="AZ42" s="3">
        <v>16</v>
      </c>
      <c r="BA42" s="25">
        <v>2</v>
      </c>
      <c r="BB42" s="3">
        <v>2</v>
      </c>
      <c r="BC42" s="25" t="s">
        <v>131</v>
      </c>
      <c r="BD42" s="25" t="s">
        <v>131</v>
      </c>
      <c r="BE42" s="25" t="s">
        <v>131</v>
      </c>
    </row>
    <row r="43" spans="2:57" ht="15.75" customHeight="1">
      <c r="B43" s="19" t="s">
        <v>45</v>
      </c>
      <c r="C43" s="18"/>
      <c r="D43" s="9">
        <f t="shared" si="20"/>
        <v>6055</v>
      </c>
      <c r="E43" s="8">
        <f t="shared" si="20"/>
        <v>3107</v>
      </c>
      <c r="F43" s="3">
        <v>234</v>
      </c>
      <c r="G43" s="3">
        <v>130</v>
      </c>
      <c r="H43" s="3">
        <v>217</v>
      </c>
      <c r="I43" s="3">
        <v>113</v>
      </c>
      <c r="J43" s="3">
        <v>350</v>
      </c>
      <c r="K43" s="3">
        <v>169</v>
      </c>
      <c r="L43" s="3">
        <v>261</v>
      </c>
      <c r="M43" s="3">
        <v>149</v>
      </c>
      <c r="P43" s="3">
        <v>312</v>
      </c>
      <c r="Q43" s="3">
        <v>216</v>
      </c>
      <c r="R43" s="3">
        <v>327</v>
      </c>
      <c r="S43" s="3">
        <v>205</v>
      </c>
      <c r="T43" s="3">
        <v>231</v>
      </c>
      <c r="U43" s="3">
        <v>136</v>
      </c>
      <c r="V43" s="3">
        <v>315</v>
      </c>
      <c r="W43" s="3">
        <v>172</v>
      </c>
      <c r="X43" s="3">
        <v>370</v>
      </c>
      <c r="Y43" s="3">
        <v>212</v>
      </c>
      <c r="Z43" s="3">
        <v>518</v>
      </c>
      <c r="AA43" s="3">
        <v>291</v>
      </c>
      <c r="AD43" s="19" t="s">
        <v>45</v>
      </c>
      <c r="AE43" s="18"/>
      <c r="AF43" s="9">
        <v>545</v>
      </c>
      <c r="AG43" s="3">
        <v>292</v>
      </c>
      <c r="AH43" s="3">
        <v>449</v>
      </c>
      <c r="AI43" s="3">
        <v>254</v>
      </c>
      <c r="AJ43" s="3">
        <v>457</v>
      </c>
      <c r="AK43" s="3">
        <v>204</v>
      </c>
      <c r="AL43" s="3">
        <v>423</v>
      </c>
      <c r="AM43" s="3">
        <v>182</v>
      </c>
      <c r="AN43" s="3">
        <v>410</v>
      </c>
      <c r="AO43" s="3">
        <v>159</v>
      </c>
      <c r="AR43" s="3">
        <v>284</v>
      </c>
      <c r="AS43" s="3">
        <v>111</v>
      </c>
      <c r="AT43" s="3">
        <v>202</v>
      </c>
      <c r="AU43" s="3">
        <v>62</v>
      </c>
      <c r="AV43" s="3">
        <v>95</v>
      </c>
      <c r="AW43" s="3">
        <v>34</v>
      </c>
      <c r="AX43" s="3">
        <v>46</v>
      </c>
      <c r="AY43" s="3">
        <v>15</v>
      </c>
      <c r="AZ43" s="3">
        <v>8</v>
      </c>
      <c r="BA43" s="25">
        <v>1</v>
      </c>
      <c r="BB43" s="25">
        <v>1</v>
      </c>
      <c r="BC43" s="25" t="s">
        <v>131</v>
      </c>
      <c r="BD43" s="25" t="s">
        <v>131</v>
      </c>
      <c r="BE43" s="25" t="s">
        <v>131</v>
      </c>
    </row>
    <row r="44" spans="2:57" ht="15.75" customHeight="1">
      <c r="B44" s="19" t="s">
        <v>46</v>
      </c>
      <c r="C44" s="18"/>
      <c r="D44" s="9">
        <f t="shared" si="20"/>
        <v>2309</v>
      </c>
      <c r="E44" s="8">
        <f t="shared" si="20"/>
        <v>1028</v>
      </c>
      <c r="F44" s="3">
        <v>76</v>
      </c>
      <c r="G44" s="3">
        <v>39</v>
      </c>
      <c r="H44" s="3">
        <v>96</v>
      </c>
      <c r="I44" s="3">
        <v>45</v>
      </c>
      <c r="J44" s="3">
        <v>81</v>
      </c>
      <c r="K44" s="3">
        <v>51</v>
      </c>
      <c r="L44" s="3">
        <v>61</v>
      </c>
      <c r="M44" s="3">
        <v>40</v>
      </c>
      <c r="P44" s="3">
        <v>38</v>
      </c>
      <c r="Q44" s="3">
        <v>18</v>
      </c>
      <c r="R44" s="3">
        <v>79</v>
      </c>
      <c r="S44" s="3">
        <v>33</v>
      </c>
      <c r="T44" s="3">
        <v>84</v>
      </c>
      <c r="U44" s="3">
        <v>42</v>
      </c>
      <c r="V44" s="3">
        <v>80</v>
      </c>
      <c r="W44" s="3">
        <v>40</v>
      </c>
      <c r="X44" s="3">
        <v>104</v>
      </c>
      <c r="Y44" s="3">
        <v>52</v>
      </c>
      <c r="Z44" s="3">
        <v>143</v>
      </c>
      <c r="AA44" s="3">
        <v>90</v>
      </c>
      <c r="AD44" s="19" t="s">
        <v>46</v>
      </c>
      <c r="AE44" s="18"/>
      <c r="AF44" s="9">
        <v>179</v>
      </c>
      <c r="AG44" s="3">
        <v>84</v>
      </c>
      <c r="AH44" s="3">
        <v>153</v>
      </c>
      <c r="AI44" s="3">
        <v>71</v>
      </c>
      <c r="AJ44" s="3">
        <v>185</v>
      </c>
      <c r="AK44" s="3">
        <v>81</v>
      </c>
      <c r="AL44" s="3">
        <v>240</v>
      </c>
      <c r="AM44" s="3">
        <v>105</v>
      </c>
      <c r="AN44" s="3">
        <v>229</v>
      </c>
      <c r="AO44" s="3">
        <v>88</v>
      </c>
      <c r="AR44" s="3">
        <v>199</v>
      </c>
      <c r="AS44" s="3">
        <v>65</v>
      </c>
      <c r="AT44" s="3">
        <v>159</v>
      </c>
      <c r="AU44" s="3">
        <v>51</v>
      </c>
      <c r="AV44" s="3">
        <v>83</v>
      </c>
      <c r="AW44" s="3">
        <v>23</v>
      </c>
      <c r="AX44" s="3">
        <v>34</v>
      </c>
      <c r="AY44" s="3">
        <v>9</v>
      </c>
      <c r="AZ44" s="25">
        <v>6</v>
      </c>
      <c r="BA44" s="25">
        <v>1</v>
      </c>
      <c r="BB44" s="25" t="s">
        <v>131</v>
      </c>
      <c r="BC44" s="25" t="s">
        <v>131</v>
      </c>
      <c r="BD44" s="25" t="s">
        <v>131</v>
      </c>
      <c r="BE44" s="25" t="s">
        <v>131</v>
      </c>
    </row>
    <row r="45" spans="2:57" ht="15.75" customHeight="1">
      <c r="B45" s="19" t="s">
        <v>47</v>
      </c>
      <c r="C45" s="18"/>
      <c r="D45" s="9">
        <f t="shared" si="20"/>
        <v>8050</v>
      </c>
      <c r="E45" s="8">
        <f t="shared" si="20"/>
        <v>3903</v>
      </c>
      <c r="F45" s="3">
        <v>342</v>
      </c>
      <c r="G45" s="3">
        <v>191</v>
      </c>
      <c r="H45" s="3">
        <v>395</v>
      </c>
      <c r="I45" s="3">
        <v>197</v>
      </c>
      <c r="J45" s="3">
        <v>472</v>
      </c>
      <c r="K45" s="3">
        <v>244</v>
      </c>
      <c r="L45" s="3">
        <v>395</v>
      </c>
      <c r="M45" s="3">
        <v>195</v>
      </c>
      <c r="P45" s="3">
        <v>295</v>
      </c>
      <c r="Q45" s="3">
        <v>165</v>
      </c>
      <c r="R45" s="3">
        <v>376</v>
      </c>
      <c r="S45" s="3">
        <v>207</v>
      </c>
      <c r="T45" s="3">
        <v>327</v>
      </c>
      <c r="U45" s="3">
        <v>155</v>
      </c>
      <c r="V45" s="3">
        <v>454</v>
      </c>
      <c r="W45" s="3">
        <v>240</v>
      </c>
      <c r="X45" s="3">
        <v>563</v>
      </c>
      <c r="Y45" s="3">
        <v>310</v>
      </c>
      <c r="Z45" s="3">
        <v>588</v>
      </c>
      <c r="AA45" s="3">
        <v>319</v>
      </c>
      <c r="AD45" s="19" t="s">
        <v>47</v>
      </c>
      <c r="AE45" s="18"/>
      <c r="AF45" s="9">
        <v>582</v>
      </c>
      <c r="AG45" s="3">
        <v>307</v>
      </c>
      <c r="AH45" s="3">
        <v>450</v>
      </c>
      <c r="AI45" s="3">
        <v>216</v>
      </c>
      <c r="AJ45" s="3">
        <v>534</v>
      </c>
      <c r="AK45" s="3">
        <v>262</v>
      </c>
      <c r="AL45" s="3">
        <v>649</v>
      </c>
      <c r="AM45" s="3">
        <v>284</v>
      </c>
      <c r="AN45" s="3">
        <v>648</v>
      </c>
      <c r="AO45" s="3">
        <v>264</v>
      </c>
      <c r="AR45" s="3">
        <v>496</v>
      </c>
      <c r="AS45" s="3">
        <v>193</v>
      </c>
      <c r="AT45" s="3">
        <v>277</v>
      </c>
      <c r="AU45" s="3">
        <v>91</v>
      </c>
      <c r="AV45" s="3">
        <v>140</v>
      </c>
      <c r="AW45" s="3">
        <v>50</v>
      </c>
      <c r="AX45" s="3">
        <v>52</v>
      </c>
      <c r="AY45" s="3">
        <v>11</v>
      </c>
      <c r="AZ45" s="3">
        <v>12</v>
      </c>
      <c r="BA45" s="25">
        <v>1</v>
      </c>
      <c r="BB45" s="18">
        <v>2</v>
      </c>
      <c r="BC45" s="25" t="s">
        <v>131</v>
      </c>
      <c r="BD45" s="3">
        <v>1</v>
      </c>
      <c r="BE45" s="3">
        <v>1</v>
      </c>
    </row>
    <row r="46" spans="2:57" ht="15.75" customHeight="1">
      <c r="B46" s="19" t="s">
        <v>48</v>
      </c>
      <c r="C46" s="18"/>
      <c r="D46" s="9">
        <f t="shared" si="20"/>
        <v>7405</v>
      </c>
      <c r="E46" s="8">
        <f t="shared" si="20"/>
        <v>3640</v>
      </c>
      <c r="F46" s="3">
        <v>204</v>
      </c>
      <c r="G46" s="3">
        <v>103</v>
      </c>
      <c r="H46" s="3">
        <v>342</v>
      </c>
      <c r="I46" s="3">
        <v>165</v>
      </c>
      <c r="J46" s="3">
        <v>457</v>
      </c>
      <c r="K46" s="3">
        <v>236</v>
      </c>
      <c r="L46" s="3">
        <v>315</v>
      </c>
      <c r="M46" s="3">
        <v>164</v>
      </c>
      <c r="P46" s="3">
        <v>212</v>
      </c>
      <c r="Q46" s="3">
        <v>94</v>
      </c>
      <c r="R46" s="3">
        <v>269</v>
      </c>
      <c r="S46" s="3">
        <v>155</v>
      </c>
      <c r="T46" s="3">
        <v>297</v>
      </c>
      <c r="U46" s="3">
        <v>151</v>
      </c>
      <c r="V46" s="3">
        <v>409</v>
      </c>
      <c r="W46" s="3">
        <v>224</v>
      </c>
      <c r="X46" s="3">
        <v>596</v>
      </c>
      <c r="Y46" s="3">
        <v>347</v>
      </c>
      <c r="Z46" s="3">
        <v>685</v>
      </c>
      <c r="AA46" s="3">
        <v>416</v>
      </c>
      <c r="AD46" s="19" t="s">
        <v>48</v>
      </c>
      <c r="AE46" s="18"/>
      <c r="AF46" s="9">
        <v>694</v>
      </c>
      <c r="AG46" s="3">
        <v>430</v>
      </c>
      <c r="AH46" s="3">
        <v>441</v>
      </c>
      <c r="AI46" s="3">
        <v>204</v>
      </c>
      <c r="AJ46" s="3">
        <v>505</v>
      </c>
      <c r="AK46" s="3">
        <v>243</v>
      </c>
      <c r="AL46" s="3">
        <v>489</v>
      </c>
      <c r="AM46" s="3">
        <v>230</v>
      </c>
      <c r="AN46" s="3">
        <v>491</v>
      </c>
      <c r="AO46" s="3">
        <v>200</v>
      </c>
      <c r="AR46" s="3">
        <v>421</v>
      </c>
      <c r="AS46" s="3">
        <v>160</v>
      </c>
      <c r="AT46" s="3">
        <v>288</v>
      </c>
      <c r="AU46" s="3">
        <v>66</v>
      </c>
      <c r="AV46" s="3">
        <v>162</v>
      </c>
      <c r="AW46" s="3">
        <v>30</v>
      </c>
      <c r="AX46" s="3">
        <v>89</v>
      </c>
      <c r="AY46" s="3">
        <v>17</v>
      </c>
      <c r="AZ46" s="3">
        <v>34</v>
      </c>
      <c r="BA46" s="3">
        <v>3</v>
      </c>
      <c r="BB46" s="3">
        <v>5</v>
      </c>
      <c r="BC46" s="3">
        <v>2</v>
      </c>
      <c r="BD46" s="25" t="s">
        <v>131</v>
      </c>
      <c r="BE46" s="25" t="s">
        <v>131</v>
      </c>
    </row>
    <row r="47" spans="4:57" ht="15.75" customHeight="1">
      <c r="D47" s="9"/>
      <c r="AF47" s="9"/>
      <c r="BD47" s="18"/>
      <c r="BE47" s="18"/>
    </row>
    <row r="48" spans="4:57" ht="15.75" customHeight="1">
      <c r="D48" s="9"/>
      <c r="AF48" s="9"/>
      <c r="BD48" s="18"/>
      <c r="BE48" s="18"/>
    </row>
    <row r="49" spans="2:57" ht="15.75" customHeight="1">
      <c r="B49" s="11" t="s">
        <v>49</v>
      </c>
      <c r="C49" s="11"/>
      <c r="D49" s="9">
        <f>SUM(D51:D53)</f>
        <v>40813</v>
      </c>
      <c r="E49" s="8">
        <f>SUM(E51:E53)</f>
        <v>19237</v>
      </c>
      <c r="F49" s="8">
        <f aca="true" t="shared" si="21" ref="F49:U49">SUM(F51:F53)</f>
        <v>1873</v>
      </c>
      <c r="G49" s="8">
        <f t="shared" si="21"/>
        <v>957</v>
      </c>
      <c r="H49" s="8">
        <f t="shared" si="21"/>
        <v>2279</v>
      </c>
      <c r="I49" s="8">
        <f t="shared" si="21"/>
        <v>1187</v>
      </c>
      <c r="J49" s="8">
        <f t="shared" si="21"/>
        <v>2779</v>
      </c>
      <c r="K49" s="8">
        <f t="shared" si="21"/>
        <v>1420</v>
      </c>
      <c r="L49" s="8">
        <f t="shared" si="21"/>
        <v>2658</v>
      </c>
      <c r="M49" s="8">
        <f t="shared" si="21"/>
        <v>1354</v>
      </c>
      <c r="N49" s="8"/>
      <c r="O49" s="8"/>
      <c r="P49" s="8">
        <f t="shared" si="21"/>
        <v>1878</v>
      </c>
      <c r="Q49" s="8">
        <f t="shared" si="21"/>
        <v>875</v>
      </c>
      <c r="R49" s="8">
        <f t="shared" si="21"/>
        <v>2071</v>
      </c>
      <c r="S49" s="8">
        <f t="shared" si="21"/>
        <v>934</v>
      </c>
      <c r="T49" s="8">
        <f t="shared" si="21"/>
        <v>2159</v>
      </c>
      <c r="U49" s="8">
        <f t="shared" si="21"/>
        <v>1055</v>
      </c>
      <c r="V49" s="8">
        <f aca="true" t="shared" si="22" ref="V49:AA49">SUM(V51:V53)</f>
        <v>2278</v>
      </c>
      <c r="W49" s="8">
        <f t="shared" si="22"/>
        <v>1099</v>
      </c>
      <c r="X49" s="8">
        <f t="shared" si="22"/>
        <v>2780</v>
      </c>
      <c r="Y49" s="8">
        <f t="shared" si="22"/>
        <v>1384</v>
      </c>
      <c r="Z49" s="8">
        <f t="shared" si="22"/>
        <v>3229</v>
      </c>
      <c r="AA49" s="8">
        <f t="shared" si="22"/>
        <v>1622</v>
      </c>
      <c r="AD49" s="11" t="s">
        <v>49</v>
      </c>
      <c r="AE49" s="11"/>
      <c r="AF49" s="9">
        <f>SUM(AF51:AF53)</f>
        <v>3188</v>
      </c>
      <c r="AG49" s="8">
        <f>SUM(AG51:AG53)</f>
        <v>1597</v>
      </c>
      <c r="AH49" s="8">
        <f aca="true" t="shared" si="23" ref="AH49:AO49">SUM(AH51:AH53)</f>
        <v>2479</v>
      </c>
      <c r="AI49" s="8">
        <f t="shared" si="23"/>
        <v>1136</v>
      </c>
      <c r="AJ49" s="8">
        <f t="shared" si="23"/>
        <v>2569</v>
      </c>
      <c r="AK49" s="8">
        <f t="shared" si="23"/>
        <v>1227</v>
      </c>
      <c r="AL49" s="8">
        <f t="shared" si="23"/>
        <v>2519</v>
      </c>
      <c r="AM49" s="8">
        <f t="shared" si="23"/>
        <v>1184</v>
      </c>
      <c r="AN49" s="8">
        <f t="shared" si="23"/>
        <v>2301</v>
      </c>
      <c r="AO49" s="8">
        <f t="shared" si="23"/>
        <v>994</v>
      </c>
      <c r="AR49" s="8">
        <f aca="true" t="shared" si="24" ref="AR49:BE49">SUM(AR51:AR53)</f>
        <v>1702</v>
      </c>
      <c r="AS49" s="8">
        <f t="shared" si="24"/>
        <v>631</v>
      </c>
      <c r="AT49" s="8">
        <f t="shared" si="24"/>
        <v>1078</v>
      </c>
      <c r="AU49" s="8">
        <f t="shared" si="24"/>
        <v>349</v>
      </c>
      <c r="AV49" s="8">
        <f t="shared" si="24"/>
        <v>664</v>
      </c>
      <c r="AW49" s="8">
        <f t="shared" si="24"/>
        <v>148</v>
      </c>
      <c r="AX49" s="8">
        <f t="shared" si="24"/>
        <v>249</v>
      </c>
      <c r="AY49" s="8">
        <f t="shared" si="24"/>
        <v>68</v>
      </c>
      <c r="AZ49" s="8">
        <f t="shared" si="24"/>
        <v>54</v>
      </c>
      <c r="BA49" s="8">
        <f t="shared" si="24"/>
        <v>8</v>
      </c>
      <c r="BB49" s="8">
        <f t="shared" si="24"/>
        <v>12</v>
      </c>
      <c r="BC49" s="25" t="s">
        <v>131</v>
      </c>
      <c r="BD49" s="25">
        <f t="shared" si="24"/>
        <v>14</v>
      </c>
      <c r="BE49" s="25">
        <f t="shared" si="24"/>
        <v>8</v>
      </c>
    </row>
    <row r="50" spans="4:57" ht="15.75" customHeight="1">
      <c r="D50" s="9"/>
      <c r="AF50" s="9"/>
      <c r="BD50" s="18"/>
      <c r="BE50" s="18"/>
    </row>
    <row r="51" spans="2:57" ht="15.75" customHeight="1">
      <c r="B51" s="18" t="s">
        <v>50</v>
      </c>
      <c r="C51" s="18"/>
      <c r="D51" s="9">
        <f aca="true" t="shared" si="25" ref="D51:E53">SUM(F51,H51,J51,L51,P51,R51,T51,V51,X51,Z51,AF51,AH51,AJ51,AL51,AN51,AR51,AT51,AV51,AX51,AZ51,BB51,BD51)</f>
        <v>10026</v>
      </c>
      <c r="E51" s="8">
        <f t="shared" si="25"/>
        <v>4685</v>
      </c>
      <c r="F51" s="3">
        <v>390</v>
      </c>
      <c r="G51" s="3">
        <v>204</v>
      </c>
      <c r="H51" s="3">
        <v>531</v>
      </c>
      <c r="I51" s="3">
        <v>266</v>
      </c>
      <c r="J51" s="3">
        <v>709</v>
      </c>
      <c r="K51" s="3">
        <v>367</v>
      </c>
      <c r="L51" s="3">
        <v>655</v>
      </c>
      <c r="M51" s="3">
        <v>311</v>
      </c>
      <c r="P51" s="3">
        <v>455</v>
      </c>
      <c r="Q51" s="3">
        <v>223</v>
      </c>
      <c r="R51" s="3">
        <v>427</v>
      </c>
      <c r="S51" s="3">
        <v>201</v>
      </c>
      <c r="T51" s="3">
        <v>480</v>
      </c>
      <c r="U51" s="3">
        <v>237</v>
      </c>
      <c r="V51" s="3">
        <v>500</v>
      </c>
      <c r="W51" s="3">
        <v>247</v>
      </c>
      <c r="X51" s="3">
        <v>685</v>
      </c>
      <c r="Y51" s="3">
        <v>333</v>
      </c>
      <c r="Z51" s="3">
        <v>779</v>
      </c>
      <c r="AA51" s="3">
        <v>405</v>
      </c>
      <c r="AD51" s="18" t="s">
        <v>50</v>
      </c>
      <c r="AE51" s="18"/>
      <c r="AF51" s="9">
        <v>729</v>
      </c>
      <c r="AG51" s="3">
        <v>377</v>
      </c>
      <c r="AH51" s="3">
        <v>583</v>
      </c>
      <c r="AI51" s="3">
        <v>264</v>
      </c>
      <c r="AJ51" s="3">
        <v>626</v>
      </c>
      <c r="AK51" s="3">
        <v>301</v>
      </c>
      <c r="AL51" s="3">
        <v>662</v>
      </c>
      <c r="AM51" s="3">
        <v>298</v>
      </c>
      <c r="AN51" s="3">
        <v>672</v>
      </c>
      <c r="AO51" s="3">
        <v>296</v>
      </c>
      <c r="AR51" s="3">
        <v>468</v>
      </c>
      <c r="AS51" s="3">
        <v>162</v>
      </c>
      <c r="AT51" s="3">
        <v>349</v>
      </c>
      <c r="AU51" s="3">
        <v>120</v>
      </c>
      <c r="AV51" s="3">
        <v>212</v>
      </c>
      <c r="AW51" s="3">
        <v>51</v>
      </c>
      <c r="AX51" s="3">
        <v>90</v>
      </c>
      <c r="AY51" s="3">
        <v>21</v>
      </c>
      <c r="AZ51" s="3">
        <v>19</v>
      </c>
      <c r="BA51" s="3">
        <v>1</v>
      </c>
      <c r="BB51" s="3">
        <v>5</v>
      </c>
      <c r="BC51" s="25" t="s">
        <v>131</v>
      </c>
      <c r="BD51" s="25" t="s">
        <v>131</v>
      </c>
      <c r="BE51" s="25" t="s">
        <v>131</v>
      </c>
    </row>
    <row r="52" spans="2:57" ht="15.75" customHeight="1">
      <c r="B52" s="18" t="s">
        <v>51</v>
      </c>
      <c r="C52" s="18"/>
      <c r="D52" s="9">
        <f t="shared" si="25"/>
        <v>15325</v>
      </c>
      <c r="E52" s="8">
        <f t="shared" si="25"/>
        <v>7242</v>
      </c>
      <c r="F52" s="3">
        <v>757</v>
      </c>
      <c r="G52" s="3">
        <v>414</v>
      </c>
      <c r="H52" s="3">
        <v>863</v>
      </c>
      <c r="I52" s="3">
        <v>449</v>
      </c>
      <c r="J52" s="3">
        <v>960</v>
      </c>
      <c r="K52" s="3">
        <v>480</v>
      </c>
      <c r="L52" s="3">
        <v>962</v>
      </c>
      <c r="M52" s="3">
        <v>476</v>
      </c>
      <c r="P52" s="3">
        <v>753</v>
      </c>
      <c r="Q52" s="3">
        <v>338</v>
      </c>
      <c r="R52" s="3">
        <v>878</v>
      </c>
      <c r="S52" s="3">
        <v>395</v>
      </c>
      <c r="T52" s="3">
        <v>873</v>
      </c>
      <c r="U52" s="3">
        <v>427</v>
      </c>
      <c r="V52" s="3">
        <v>865</v>
      </c>
      <c r="W52" s="3">
        <v>404</v>
      </c>
      <c r="X52" s="3">
        <v>1041</v>
      </c>
      <c r="Y52" s="3">
        <v>522</v>
      </c>
      <c r="Z52" s="3">
        <v>1234</v>
      </c>
      <c r="AA52" s="3">
        <v>609</v>
      </c>
      <c r="AD52" s="18" t="s">
        <v>51</v>
      </c>
      <c r="AE52" s="18"/>
      <c r="AF52" s="9">
        <v>1205</v>
      </c>
      <c r="AG52" s="3">
        <v>600</v>
      </c>
      <c r="AH52" s="3">
        <v>981</v>
      </c>
      <c r="AI52" s="3">
        <v>445</v>
      </c>
      <c r="AJ52" s="3">
        <v>960</v>
      </c>
      <c r="AK52" s="3">
        <v>464</v>
      </c>
      <c r="AL52" s="3">
        <v>894</v>
      </c>
      <c r="AM52" s="3">
        <v>433</v>
      </c>
      <c r="AN52" s="3">
        <v>760</v>
      </c>
      <c r="AO52" s="3">
        <v>330</v>
      </c>
      <c r="AR52" s="3">
        <v>625</v>
      </c>
      <c r="AS52" s="3">
        <v>241</v>
      </c>
      <c r="AT52" s="3">
        <v>380</v>
      </c>
      <c r="AU52" s="3">
        <v>124</v>
      </c>
      <c r="AV52" s="3">
        <v>222</v>
      </c>
      <c r="AW52" s="3">
        <v>50</v>
      </c>
      <c r="AX52" s="3">
        <v>77</v>
      </c>
      <c r="AY52" s="3">
        <v>28</v>
      </c>
      <c r="AZ52" s="3">
        <v>19</v>
      </c>
      <c r="BA52" s="25">
        <v>5</v>
      </c>
      <c r="BB52" s="25">
        <v>2</v>
      </c>
      <c r="BC52" s="25" t="s">
        <v>131</v>
      </c>
      <c r="BD52" s="25">
        <v>14</v>
      </c>
      <c r="BE52" s="25">
        <v>8</v>
      </c>
    </row>
    <row r="53" spans="2:57" ht="15.75" customHeight="1">
      <c r="B53" s="18" t="s">
        <v>52</v>
      </c>
      <c r="C53" s="18"/>
      <c r="D53" s="9">
        <f t="shared" si="25"/>
        <v>15462</v>
      </c>
      <c r="E53" s="8">
        <f t="shared" si="25"/>
        <v>7310</v>
      </c>
      <c r="F53" s="3">
        <v>726</v>
      </c>
      <c r="G53" s="3">
        <v>339</v>
      </c>
      <c r="H53" s="3">
        <v>885</v>
      </c>
      <c r="I53" s="3">
        <v>472</v>
      </c>
      <c r="J53" s="3">
        <v>1110</v>
      </c>
      <c r="K53" s="3">
        <v>573</v>
      </c>
      <c r="L53" s="3">
        <v>1041</v>
      </c>
      <c r="M53" s="3">
        <v>567</v>
      </c>
      <c r="P53" s="3">
        <v>670</v>
      </c>
      <c r="Q53" s="3">
        <v>314</v>
      </c>
      <c r="R53" s="3">
        <v>766</v>
      </c>
      <c r="S53" s="3">
        <v>338</v>
      </c>
      <c r="T53" s="3">
        <v>806</v>
      </c>
      <c r="U53" s="3">
        <v>391</v>
      </c>
      <c r="V53" s="3">
        <v>913</v>
      </c>
      <c r="W53" s="3">
        <v>448</v>
      </c>
      <c r="X53" s="3">
        <v>1054</v>
      </c>
      <c r="Y53" s="3">
        <v>529</v>
      </c>
      <c r="Z53" s="3">
        <v>1216</v>
      </c>
      <c r="AA53" s="3">
        <v>608</v>
      </c>
      <c r="AD53" s="18" t="s">
        <v>52</v>
      </c>
      <c r="AE53" s="18"/>
      <c r="AF53" s="9">
        <v>1254</v>
      </c>
      <c r="AG53" s="3">
        <v>620</v>
      </c>
      <c r="AH53" s="3">
        <v>915</v>
      </c>
      <c r="AI53" s="3">
        <v>427</v>
      </c>
      <c r="AJ53" s="3">
        <v>983</v>
      </c>
      <c r="AK53" s="3">
        <v>462</v>
      </c>
      <c r="AL53" s="3">
        <v>963</v>
      </c>
      <c r="AM53" s="3">
        <v>453</v>
      </c>
      <c r="AN53" s="3">
        <v>869</v>
      </c>
      <c r="AO53" s="3">
        <v>368</v>
      </c>
      <c r="AR53" s="3">
        <v>609</v>
      </c>
      <c r="AS53" s="3">
        <v>228</v>
      </c>
      <c r="AT53" s="3">
        <v>349</v>
      </c>
      <c r="AU53" s="3">
        <v>105</v>
      </c>
      <c r="AV53" s="3">
        <v>230</v>
      </c>
      <c r="AW53" s="3">
        <v>47</v>
      </c>
      <c r="AX53" s="3">
        <v>82</v>
      </c>
      <c r="AY53" s="3">
        <v>19</v>
      </c>
      <c r="AZ53" s="3">
        <v>16</v>
      </c>
      <c r="BA53" s="25">
        <v>2</v>
      </c>
      <c r="BB53" s="3">
        <v>5</v>
      </c>
      <c r="BC53" s="25" t="s">
        <v>131</v>
      </c>
      <c r="BD53" s="25" t="s">
        <v>131</v>
      </c>
      <c r="BE53" s="25" t="s">
        <v>131</v>
      </c>
    </row>
    <row r="54" spans="2:57" ht="15.75" customHeight="1">
      <c r="B54" s="3" t="s">
        <v>53</v>
      </c>
      <c r="D54" s="9"/>
      <c r="AD54" s="3" t="s">
        <v>53</v>
      </c>
      <c r="AF54" s="9"/>
      <c r="BD54" s="18"/>
      <c r="BE54" s="18"/>
    </row>
    <row r="55" spans="4:57" ht="15.75" customHeight="1">
      <c r="D55" s="9"/>
      <c r="AD55" s="29"/>
      <c r="AE55" s="11"/>
      <c r="AF55" s="9"/>
      <c r="BD55" s="18"/>
      <c r="BE55" s="18"/>
    </row>
    <row r="56" spans="2:57" ht="15.75" customHeight="1">
      <c r="B56" s="11" t="s">
        <v>54</v>
      </c>
      <c r="C56" s="11"/>
      <c r="D56" s="9">
        <f>SUM(D58:D61)</f>
        <v>32061</v>
      </c>
      <c r="E56" s="8">
        <f>SUM(E58:E61)</f>
        <v>14974</v>
      </c>
      <c r="F56" s="8">
        <f aca="true" t="shared" si="26" ref="F56:U56">SUM(F58:F61)</f>
        <v>1446</v>
      </c>
      <c r="G56" s="8">
        <f t="shared" si="26"/>
        <v>703</v>
      </c>
      <c r="H56" s="8">
        <f t="shared" si="26"/>
        <v>1922</v>
      </c>
      <c r="I56" s="8">
        <f t="shared" si="26"/>
        <v>979</v>
      </c>
      <c r="J56" s="8">
        <f t="shared" si="26"/>
        <v>2142</v>
      </c>
      <c r="K56" s="8">
        <f t="shared" si="26"/>
        <v>1089</v>
      </c>
      <c r="L56" s="8">
        <f t="shared" si="26"/>
        <v>2079</v>
      </c>
      <c r="M56" s="8">
        <f t="shared" si="26"/>
        <v>1068</v>
      </c>
      <c r="N56" s="8"/>
      <c r="O56" s="8"/>
      <c r="P56" s="8">
        <f t="shared" si="26"/>
        <v>1468</v>
      </c>
      <c r="Q56" s="8">
        <f t="shared" si="26"/>
        <v>704</v>
      </c>
      <c r="R56" s="8">
        <f t="shared" si="26"/>
        <v>1577</v>
      </c>
      <c r="S56" s="8">
        <f t="shared" si="26"/>
        <v>741</v>
      </c>
      <c r="T56" s="8">
        <f t="shared" si="26"/>
        <v>1606</v>
      </c>
      <c r="U56" s="8">
        <f t="shared" si="26"/>
        <v>749</v>
      </c>
      <c r="V56" s="8">
        <f aca="true" t="shared" si="27" ref="V56:AA56">SUM(V58:V61)</f>
        <v>2016</v>
      </c>
      <c r="W56" s="8">
        <f t="shared" si="27"/>
        <v>969</v>
      </c>
      <c r="X56" s="8">
        <f t="shared" si="27"/>
        <v>2278</v>
      </c>
      <c r="Y56" s="8">
        <f t="shared" si="27"/>
        <v>1134</v>
      </c>
      <c r="Z56" s="8">
        <f t="shared" si="27"/>
        <v>2460</v>
      </c>
      <c r="AA56" s="8">
        <f t="shared" si="27"/>
        <v>1245</v>
      </c>
      <c r="AD56" s="11" t="s">
        <v>54</v>
      </c>
      <c r="AE56" s="13"/>
      <c r="AF56" s="9">
        <f>SUM(AF58:AF61)</f>
        <v>2238</v>
      </c>
      <c r="AG56" s="8">
        <f>SUM(AG58:AG61)</f>
        <v>1113</v>
      </c>
      <c r="AH56" s="8">
        <f aca="true" t="shared" si="28" ref="AH56:AO56">SUM(AH58:AH61)</f>
        <v>1662</v>
      </c>
      <c r="AI56" s="8">
        <f t="shared" si="28"/>
        <v>783</v>
      </c>
      <c r="AJ56" s="8">
        <f t="shared" si="28"/>
        <v>1856</v>
      </c>
      <c r="AK56" s="8">
        <f t="shared" si="28"/>
        <v>845</v>
      </c>
      <c r="AL56" s="8">
        <f t="shared" si="28"/>
        <v>2067</v>
      </c>
      <c r="AM56" s="8">
        <f t="shared" si="28"/>
        <v>897</v>
      </c>
      <c r="AN56" s="8">
        <f t="shared" si="28"/>
        <v>1987</v>
      </c>
      <c r="AO56" s="8">
        <f t="shared" si="28"/>
        <v>857</v>
      </c>
      <c r="AR56" s="8">
        <f aca="true" t="shared" si="29" ref="AR56:BC56">SUM(AR58:AR61)</f>
        <v>1405</v>
      </c>
      <c r="AS56" s="8">
        <f t="shared" si="29"/>
        <v>547</v>
      </c>
      <c r="AT56" s="8">
        <f t="shared" si="29"/>
        <v>910</v>
      </c>
      <c r="AU56" s="8">
        <f t="shared" si="29"/>
        <v>298</v>
      </c>
      <c r="AV56" s="8">
        <f t="shared" si="29"/>
        <v>599</v>
      </c>
      <c r="AW56" s="8">
        <f t="shared" si="29"/>
        <v>174</v>
      </c>
      <c r="AX56" s="8">
        <f t="shared" si="29"/>
        <v>267</v>
      </c>
      <c r="AY56" s="8">
        <f t="shared" si="29"/>
        <v>65</v>
      </c>
      <c r="AZ56" s="8">
        <f t="shared" si="29"/>
        <v>67</v>
      </c>
      <c r="BA56" s="8">
        <f t="shared" si="29"/>
        <v>12</v>
      </c>
      <c r="BB56" s="8">
        <f t="shared" si="29"/>
        <v>9</v>
      </c>
      <c r="BC56" s="8">
        <f t="shared" si="29"/>
        <v>2</v>
      </c>
      <c r="BD56" s="25" t="s">
        <v>131</v>
      </c>
      <c r="BE56" s="25" t="s">
        <v>131</v>
      </c>
    </row>
    <row r="57" spans="4:57" ht="15.75" customHeight="1">
      <c r="D57" s="9"/>
      <c r="AF57" s="9"/>
      <c r="BD57" s="18"/>
      <c r="BE57" s="18"/>
    </row>
    <row r="58" spans="2:57" ht="15.75" customHeight="1">
      <c r="B58" s="18" t="s">
        <v>55</v>
      </c>
      <c r="C58" s="18"/>
      <c r="D58" s="9">
        <f aca="true" t="shared" si="30" ref="D58:E61">SUM(F58,H58,J58,L58,P58,R58,T58,V58,X58,Z58,AF58,AH58,AJ58,AL58,AN58,AR58,AT58,AV58,AX58,AZ58,BB58,BD58)</f>
        <v>6259</v>
      </c>
      <c r="E58" s="8">
        <f t="shared" si="30"/>
        <v>2951</v>
      </c>
      <c r="F58" s="3">
        <v>302</v>
      </c>
      <c r="G58" s="3">
        <v>140</v>
      </c>
      <c r="H58" s="3">
        <v>355</v>
      </c>
      <c r="I58" s="3">
        <v>198</v>
      </c>
      <c r="J58" s="3">
        <v>438</v>
      </c>
      <c r="K58" s="3">
        <v>222</v>
      </c>
      <c r="L58" s="3">
        <v>389</v>
      </c>
      <c r="M58" s="3">
        <v>206</v>
      </c>
      <c r="P58" s="3">
        <v>255</v>
      </c>
      <c r="Q58" s="3">
        <v>121</v>
      </c>
      <c r="R58" s="3">
        <v>309</v>
      </c>
      <c r="S58" s="3">
        <v>140</v>
      </c>
      <c r="T58" s="3">
        <v>346</v>
      </c>
      <c r="U58" s="3">
        <v>149</v>
      </c>
      <c r="V58" s="3">
        <v>384</v>
      </c>
      <c r="W58" s="3">
        <v>179</v>
      </c>
      <c r="X58" s="3">
        <v>427</v>
      </c>
      <c r="Y58" s="3">
        <v>234</v>
      </c>
      <c r="Z58" s="3">
        <v>454</v>
      </c>
      <c r="AA58" s="3">
        <v>241</v>
      </c>
      <c r="AD58" s="18" t="s">
        <v>55</v>
      </c>
      <c r="AE58" s="18"/>
      <c r="AF58" s="9">
        <v>452</v>
      </c>
      <c r="AG58" s="3">
        <v>224</v>
      </c>
      <c r="AH58" s="3">
        <v>312</v>
      </c>
      <c r="AI58" s="3">
        <v>156</v>
      </c>
      <c r="AJ58" s="3">
        <v>364</v>
      </c>
      <c r="AK58" s="3">
        <v>168</v>
      </c>
      <c r="AL58" s="3">
        <v>384</v>
      </c>
      <c r="AM58" s="3">
        <v>163</v>
      </c>
      <c r="AN58" s="3">
        <v>383</v>
      </c>
      <c r="AO58" s="3">
        <v>157</v>
      </c>
      <c r="AR58" s="3">
        <v>293</v>
      </c>
      <c r="AS58" s="3">
        <v>118</v>
      </c>
      <c r="AT58" s="3">
        <v>180</v>
      </c>
      <c r="AU58" s="3">
        <v>66</v>
      </c>
      <c r="AV58" s="3">
        <v>144</v>
      </c>
      <c r="AW58" s="3">
        <v>50</v>
      </c>
      <c r="AX58" s="3">
        <v>67</v>
      </c>
      <c r="AY58" s="3">
        <v>16</v>
      </c>
      <c r="AZ58" s="3">
        <v>17</v>
      </c>
      <c r="BA58" s="3">
        <v>2</v>
      </c>
      <c r="BB58" s="25">
        <v>4</v>
      </c>
      <c r="BC58" s="25">
        <v>1</v>
      </c>
      <c r="BD58" s="25" t="s">
        <v>131</v>
      </c>
      <c r="BE58" s="25" t="s">
        <v>131</v>
      </c>
    </row>
    <row r="59" spans="2:57" ht="15.75" customHeight="1">
      <c r="B59" s="18" t="s">
        <v>56</v>
      </c>
      <c r="C59" s="18"/>
      <c r="D59" s="9">
        <f t="shared" si="30"/>
        <v>8034</v>
      </c>
      <c r="E59" s="8">
        <f t="shared" si="30"/>
        <v>3794</v>
      </c>
      <c r="F59" s="3">
        <v>347</v>
      </c>
      <c r="G59" s="3">
        <v>176</v>
      </c>
      <c r="H59" s="3">
        <v>495</v>
      </c>
      <c r="I59" s="3">
        <v>241</v>
      </c>
      <c r="J59" s="3">
        <v>554</v>
      </c>
      <c r="K59" s="3">
        <v>274</v>
      </c>
      <c r="L59" s="3">
        <v>538</v>
      </c>
      <c r="M59" s="3">
        <v>290</v>
      </c>
      <c r="P59" s="3">
        <v>348</v>
      </c>
      <c r="Q59" s="3">
        <v>169</v>
      </c>
      <c r="R59" s="3">
        <v>377</v>
      </c>
      <c r="S59" s="3">
        <v>187</v>
      </c>
      <c r="T59" s="3">
        <v>399</v>
      </c>
      <c r="U59" s="3">
        <v>196</v>
      </c>
      <c r="V59" s="3">
        <v>472</v>
      </c>
      <c r="W59" s="3">
        <v>232</v>
      </c>
      <c r="X59" s="3">
        <v>535</v>
      </c>
      <c r="Y59" s="3">
        <v>267</v>
      </c>
      <c r="Z59" s="3">
        <v>650</v>
      </c>
      <c r="AA59" s="3">
        <v>330</v>
      </c>
      <c r="AD59" s="18" t="s">
        <v>56</v>
      </c>
      <c r="AE59" s="18"/>
      <c r="AF59" s="9">
        <v>567</v>
      </c>
      <c r="AG59" s="3">
        <v>284</v>
      </c>
      <c r="AH59" s="3">
        <v>462</v>
      </c>
      <c r="AI59" s="3">
        <v>211</v>
      </c>
      <c r="AJ59" s="3">
        <v>493</v>
      </c>
      <c r="AK59" s="3">
        <v>236</v>
      </c>
      <c r="AL59" s="3">
        <v>504</v>
      </c>
      <c r="AM59" s="3">
        <v>208</v>
      </c>
      <c r="AN59" s="3">
        <v>532</v>
      </c>
      <c r="AO59" s="3">
        <v>242</v>
      </c>
      <c r="AR59" s="3">
        <v>354</v>
      </c>
      <c r="AS59" s="3">
        <v>138</v>
      </c>
      <c r="AT59" s="3">
        <v>207</v>
      </c>
      <c r="AU59" s="3">
        <v>59</v>
      </c>
      <c r="AV59" s="3">
        <v>134</v>
      </c>
      <c r="AW59" s="3">
        <v>36</v>
      </c>
      <c r="AX59" s="3">
        <v>50</v>
      </c>
      <c r="AY59" s="3">
        <v>14</v>
      </c>
      <c r="AZ59" s="3">
        <v>16</v>
      </c>
      <c r="BA59" s="3">
        <v>4</v>
      </c>
      <c r="BB59" s="25" t="s">
        <v>131</v>
      </c>
      <c r="BC59" s="25" t="s">
        <v>131</v>
      </c>
      <c r="BD59" s="25" t="s">
        <v>131</v>
      </c>
      <c r="BE59" s="25" t="s">
        <v>131</v>
      </c>
    </row>
    <row r="60" spans="2:57" ht="15.75" customHeight="1">
      <c r="B60" s="18" t="s">
        <v>57</v>
      </c>
      <c r="C60" s="18"/>
      <c r="D60" s="9">
        <f t="shared" si="30"/>
        <v>11092</v>
      </c>
      <c r="E60" s="8">
        <f t="shared" si="30"/>
        <v>5252</v>
      </c>
      <c r="F60" s="3">
        <v>496</v>
      </c>
      <c r="G60" s="3">
        <v>231</v>
      </c>
      <c r="H60" s="3">
        <v>690</v>
      </c>
      <c r="I60" s="3">
        <v>352</v>
      </c>
      <c r="J60" s="3">
        <v>725</v>
      </c>
      <c r="K60" s="3">
        <v>378</v>
      </c>
      <c r="L60" s="3">
        <v>715</v>
      </c>
      <c r="M60" s="3">
        <v>365</v>
      </c>
      <c r="P60" s="3">
        <v>533</v>
      </c>
      <c r="Q60" s="3">
        <v>261</v>
      </c>
      <c r="R60" s="3">
        <v>556</v>
      </c>
      <c r="S60" s="3">
        <v>268</v>
      </c>
      <c r="T60" s="3">
        <v>518</v>
      </c>
      <c r="U60" s="3">
        <v>255</v>
      </c>
      <c r="V60" s="3">
        <v>678</v>
      </c>
      <c r="W60" s="3">
        <v>338</v>
      </c>
      <c r="X60" s="3">
        <v>793</v>
      </c>
      <c r="Y60" s="3">
        <v>387</v>
      </c>
      <c r="Z60" s="3">
        <v>828</v>
      </c>
      <c r="AA60" s="3">
        <v>438</v>
      </c>
      <c r="AD60" s="18" t="s">
        <v>57</v>
      </c>
      <c r="AE60" s="18"/>
      <c r="AF60" s="9">
        <v>782</v>
      </c>
      <c r="AG60" s="3">
        <v>389</v>
      </c>
      <c r="AH60" s="3">
        <v>603</v>
      </c>
      <c r="AI60" s="3">
        <v>289</v>
      </c>
      <c r="AJ60" s="3">
        <v>637</v>
      </c>
      <c r="AK60" s="3">
        <v>279</v>
      </c>
      <c r="AL60" s="3">
        <v>729</v>
      </c>
      <c r="AM60" s="3">
        <v>337</v>
      </c>
      <c r="AN60" s="3">
        <v>644</v>
      </c>
      <c r="AO60" s="3">
        <v>286</v>
      </c>
      <c r="AR60" s="3">
        <v>487</v>
      </c>
      <c r="AS60" s="3">
        <v>193</v>
      </c>
      <c r="AT60" s="3">
        <v>343</v>
      </c>
      <c r="AU60" s="3">
        <v>112</v>
      </c>
      <c r="AV60" s="3">
        <v>223</v>
      </c>
      <c r="AW60" s="3">
        <v>62</v>
      </c>
      <c r="AX60" s="3">
        <v>93</v>
      </c>
      <c r="AY60" s="3">
        <v>25</v>
      </c>
      <c r="AZ60" s="3">
        <v>15</v>
      </c>
      <c r="BA60" s="3">
        <v>6</v>
      </c>
      <c r="BB60" s="3">
        <v>4</v>
      </c>
      <c r="BC60" s="25">
        <v>1</v>
      </c>
      <c r="BD60" s="25" t="s">
        <v>131</v>
      </c>
      <c r="BE60" s="25" t="s">
        <v>131</v>
      </c>
    </row>
    <row r="61" spans="2:57" ht="15.75" customHeight="1">
      <c r="B61" s="18" t="s">
        <v>58</v>
      </c>
      <c r="C61" s="18"/>
      <c r="D61" s="9">
        <f t="shared" si="30"/>
        <v>6676</v>
      </c>
      <c r="E61" s="8">
        <f t="shared" si="30"/>
        <v>2977</v>
      </c>
      <c r="F61" s="3">
        <v>301</v>
      </c>
      <c r="G61" s="3">
        <v>156</v>
      </c>
      <c r="H61" s="3">
        <v>382</v>
      </c>
      <c r="I61" s="3">
        <v>188</v>
      </c>
      <c r="J61" s="3">
        <v>425</v>
      </c>
      <c r="K61" s="3">
        <v>215</v>
      </c>
      <c r="L61" s="3">
        <v>437</v>
      </c>
      <c r="M61" s="3">
        <v>207</v>
      </c>
      <c r="P61" s="3">
        <v>332</v>
      </c>
      <c r="Q61" s="3">
        <v>153</v>
      </c>
      <c r="R61" s="3">
        <v>335</v>
      </c>
      <c r="S61" s="3">
        <v>146</v>
      </c>
      <c r="T61" s="3">
        <v>343</v>
      </c>
      <c r="U61" s="3">
        <v>149</v>
      </c>
      <c r="V61" s="3">
        <v>482</v>
      </c>
      <c r="W61" s="3">
        <v>220</v>
      </c>
      <c r="X61" s="3">
        <v>523</v>
      </c>
      <c r="Y61" s="3">
        <v>246</v>
      </c>
      <c r="Z61" s="3">
        <v>528</v>
      </c>
      <c r="AA61" s="3">
        <v>236</v>
      </c>
      <c r="AD61" s="18" t="s">
        <v>58</v>
      </c>
      <c r="AE61" s="18"/>
      <c r="AF61" s="9">
        <v>437</v>
      </c>
      <c r="AG61" s="3">
        <v>216</v>
      </c>
      <c r="AH61" s="3">
        <v>285</v>
      </c>
      <c r="AI61" s="3">
        <v>127</v>
      </c>
      <c r="AJ61" s="3">
        <v>362</v>
      </c>
      <c r="AK61" s="3">
        <v>162</v>
      </c>
      <c r="AL61" s="3">
        <v>450</v>
      </c>
      <c r="AM61" s="3">
        <v>189</v>
      </c>
      <c r="AN61" s="3">
        <v>428</v>
      </c>
      <c r="AO61" s="3">
        <v>172</v>
      </c>
      <c r="AR61" s="3">
        <v>271</v>
      </c>
      <c r="AS61" s="3">
        <v>98</v>
      </c>
      <c r="AT61" s="3">
        <v>180</v>
      </c>
      <c r="AU61" s="3">
        <v>61</v>
      </c>
      <c r="AV61" s="3">
        <v>98</v>
      </c>
      <c r="AW61" s="3">
        <v>26</v>
      </c>
      <c r="AX61" s="3">
        <v>57</v>
      </c>
      <c r="AY61" s="3">
        <v>10</v>
      </c>
      <c r="AZ61" s="3">
        <v>19</v>
      </c>
      <c r="BA61" s="25" t="s">
        <v>131</v>
      </c>
      <c r="BB61" s="25">
        <v>1</v>
      </c>
      <c r="BC61" s="25" t="s">
        <v>131</v>
      </c>
      <c r="BD61" s="25" t="s">
        <v>131</v>
      </c>
      <c r="BE61" s="25" t="s">
        <v>131</v>
      </c>
    </row>
    <row r="62" spans="4:57" ht="15.75" customHeight="1">
      <c r="D62" s="9"/>
      <c r="AF62" s="9"/>
      <c r="BD62" s="18"/>
      <c r="BE62" s="18"/>
    </row>
    <row r="63" spans="4:57" ht="15.75" customHeight="1">
      <c r="D63" s="9"/>
      <c r="AF63" s="9"/>
      <c r="BD63" s="18"/>
      <c r="BE63" s="18"/>
    </row>
    <row r="64" spans="2:57" ht="15.75" customHeight="1">
      <c r="B64" s="11" t="s">
        <v>59</v>
      </c>
      <c r="C64" s="11"/>
      <c r="D64" s="9">
        <f aca="true" t="shared" si="31" ref="D64:M64">SUM(D66:D70,D72,D83:D87,D89:D93)</f>
        <v>121233</v>
      </c>
      <c r="E64" s="8">
        <f t="shared" si="31"/>
        <v>57068</v>
      </c>
      <c r="F64" s="8">
        <f t="shared" si="31"/>
        <v>5553</v>
      </c>
      <c r="G64" s="8">
        <f t="shared" si="31"/>
        <v>2893</v>
      </c>
      <c r="H64" s="8">
        <f t="shared" si="31"/>
        <v>6529</v>
      </c>
      <c r="I64" s="8">
        <f t="shared" si="31"/>
        <v>3312</v>
      </c>
      <c r="J64" s="8">
        <f t="shared" si="31"/>
        <v>7806</v>
      </c>
      <c r="K64" s="8">
        <f t="shared" si="31"/>
        <v>3930</v>
      </c>
      <c r="L64" s="8">
        <f t="shared" si="31"/>
        <v>7401</v>
      </c>
      <c r="M64" s="8">
        <f t="shared" si="31"/>
        <v>3875</v>
      </c>
      <c r="N64" s="8"/>
      <c r="O64" s="8"/>
      <c r="P64" s="8">
        <f aca="true" t="shared" si="32" ref="P64:AA64">SUM(P66:P70,P72,P83:P87,P89:P93)</f>
        <v>4638</v>
      </c>
      <c r="Q64" s="8">
        <f t="shared" si="32"/>
        <v>2277</v>
      </c>
      <c r="R64" s="8">
        <f t="shared" si="32"/>
        <v>5608</v>
      </c>
      <c r="S64" s="8">
        <f t="shared" si="32"/>
        <v>2679</v>
      </c>
      <c r="T64" s="8">
        <f t="shared" si="32"/>
        <v>5870</v>
      </c>
      <c r="U64" s="8">
        <f t="shared" si="32"/>
        <v>2751</v>
      </c>
      <c r="V64" s="8">
        <f t="shared" si="32"/>
        <v>6851</v>
      </c>
      <c r="W64" s="8">
        <f t="shared" si="32"/>
        <v>3383</v>
      </c>
      <c r="X64" s="8">
        <f t="shared" si="32"/>
        <v>8332</v>
      </c>
      <c r="Y64" s="8">
        <f t="shared" si="32"/>
        <v>4104</v>
      </c>
      <c r="Z64" s="8">
        <f t="shared" si="32"/>
        <v>9062</v>
      </c>
      <c r="AA64" s="8">
        <f t="shared" si="32"/>
        <v>4584</v>
      </c>
      <c r="AD64" s="11" t="s">
        <v>59</v>
      </c>
      <c r="AE64" s="11"/>
      <c r="AF64" s="9">
        <f aca="true" t="shared" si="33" ref="AF64:AO64">SUM(AF66:AF70,AF72,AF83:AF87,AF89:AF93)</f>
        <v>8595</v>
      </c>
      <c r="AG64" s="8">
        <f t="shared" si="33"/>
        <v>4348</v>
      </c>
      <c r="AH64" s="8">
        <f t="shared" si="33"/>
        <v>6906</v>
      </c>
      <c r="AI64" s="8">
        <f t="shared" si="33"/>
        <v>3134</v>
      </c>
      <c r="AJ64" s="8">
        <f t="shared" si="33"/>
        <v>7824</v>
      </c>
      <c r="AK64" s="8">
        <f t="shared" si="33"/>
        <v>3570</v>
      </c>
      <c r="AL64" s="8">
        <f t="shared" si="33"/>
        <v>8704</v>
      </c>
      <c r="AM64" s="8">
        <f t="shared" si="33"/>
        <v>3947</v>
      </c>
      <c r="AN64" s="8">
        <f t="shared" si="33"/>
        <v>8290</v>
      </c>
      <c r="AO64" s="8">
        <f t="shared" si="33"/>
        <v>3636</v>
      </c>
      <c r="AR64" s="3">
        <f aca="true" t="shared" si="34" ref="AR64:BE64">SUM(AR66:AR70,AR72,AR83:AR87,AR89:AR93)</f>
        <v>6082</v>
      </c>
      <c r="AS64" s="3">
        <f t="shared" si="34"/>
        <v>2360</v>
      </c>
      <c r="AT64" s="3">
        <f t="shared" si="34"/>
        <v>3789</v>
      </c>
      <c r="AU64" s="3">
        <f t="shared" si="34"/>
        <v>1328</v>
      </c>
      <c r="AV64" s="3">
        <f t="shared" si="34"/>
        <v>2275</v>
      </c>
      <c r="AW64" s="3">
        <f t="shared" si="34"/>
        <v>689</v>
      </c>
      <c r="AX64" s="3">
        <f t="shared" si="34"/>
        <v>898</v>
      </c>
      <c r="AY64" s="3">
        <f t="shared" si="34"/>
        <v>222</v>
      </c>
      <c r="AZ64" s="3">
        <f t="shared" si="34"/>
        <v>196</v>
      </c>
      <c r="BA64" s="3">
        <f t="shared" si="34"/>
        <v>41</v>
      </c>
      <c r="BB64" s="3">
        <f t="shared" si="34"/>
        <v>22</v>
      </c>
      <c r="BC64" s="3">
        <f t="shared" si="34"/>
        <v>3</v>
      </c>
      <c r="BD64" s="3">
        <f t="shared" si="34"/>
        <v>2</v>
      </c>
      <c r="BE64" s="3">
        <f t="shared" si="34"/>
        <v>2</v>
      </c>
    </row>
    <row r="65" spans="4:57" ht="15.75" customHeight="1">
      <c r="D65" s="9"/>
      <c r="AF65" s="9"/>
      <c r="BD65" s="18"/>
      <c r="BE65" s="18"/>
    </row>
    <row r="66" spans="2:57" ht="15.75" customHeight="1">
      <c r="B66" s="18" t="s">
        <v>60</v>
      </c>
      <c r="C66" s="18"/>
      <c r="D66" s="9">
        <f aca="true" t="shared" si="35" ref="D66:E70">SUM(F66,H66,J66,L66,P66,R66,T66,V66,X66,Z66,AF66,AH66,AJ66,AL66,AN66,AR66,AT66,AV66,AX66,AZ66,BB66,BD66)</f>
        <v>11958</v>
      </c>
      <c r="E66" s="8">
        <f t="shared" si="35"/>
        <v>5700</v>
      </c>
      <c r="F66" s="3">
        <v>642</v>
      </c>
      <c r="G66" s="3">
        <v>328</v>
      </c>
      <c r="H66" s="3">
        <v>737</v>
      </c>
      <c r="I66" s="3">
        <v>364</v>
      </c>
      <c r="J66" s="3">
        <v>810</v>
      </c>
      <c r="K66" s="3">
        <v>411</v>
      </c>
      <c r="L66" s="3">
        <v>714</v>
      </c>
      <c r="M66" s="3">
        <v>361</v>
      </c>
      <c r="P66" s="3">
        <v>501</v>
      </c>
      <c r="Q66" s="3">
        <v>272</v>
      </c>
      <c r="R66" s="3">
        <v>619</v>
      </c>
      <c r="S66" s="3">
        <v>293</v>
      </c>
      <c r="T66" s="3">
        <v>639</v>
      </c>
      <c r="U66" s="3">
        <v>310</v>
      </c>
      <c r="V66" s="3">
        <v>668</v>
      </c>
      <c r="W66" s="3">
        <v>318</v>
      </c>
      <c r="X66" s="3">
        <v>839</v>
      </c>
      <c r="Y66" s="3">
        <v>414</v>
      </c>
      <c r="Z66" s="3">
        <v>878</v>
      </c>
      <c r="AA66" s="3">
        <v>442</v>
      </c>
      <c r="AD66" s="18" t="s">
        <v>60</v>
      </c>
      <c r="AE66" s="18"/>
      <c r="AF66" s="9">
        <v>852</v>
      </c>
      <c r="AG66" s="3">
        <v>428</v>
      </c>
      <c r="AH66" s="3">
        <v>664</v>
      </c>
      <c r="AI66" s="3">
        <v>319</v>
      </c>
      <c r="AJ66" s="3">
        <v>670</v>
      </c>
      <c r="AK66" s="3">
        <v>304</v>
      </c>
      <c r="AL66" s="3">
        <v>755</v>
      </c>
      <c r="AM66" s="3">
        <v>329</v>
      </c>
      <c r="AN66" s="3">
        <v>764</v>
      </c>
      <c r="AO66" s="3">
        <v>345</v>
      </c>
      <c r="AR66" s="3">
        <v>566</v>
      </c>
      <c r="AS66" s="3">
        <v>235</v>
      </c>
      <c r="AT66" s="3">
        <v>350</v>
      </c>
      <c r="AU66" s="3">
        <v>142</v>
      </c>
      <c r="AV66" s="3">
        <v>193</v>
      </c>
      <c r="AW66" s="3">
        <v>61</v>
      </c>
      <c r="AX66" s="3">
        <v>80</v>
      </c>
      <c r="AY66" s="3">
        <v>22</v>
      </c>
      <c r="AZ66" s="3">
        <v>15</v>
      </c>
      <c r="BA66" s="25">
        <v>2</v>
      </c>
      <c r="BB66" s="3">
        <v>2</v>
      </c>
      <c r="BC66" s="25" t="s">
        <v>131</v>
      </c>
      <c r="BD66" s="25" t="s">
        <v>131</v>
      </c>
      <c r="BE66" s="25" t="s">
        <v>131</v>
      </c>
    </row>
    <row r="67" spans="2:57" ht="15.75" customHeight="1">
      <c r="B67" s="18" t="s">
        <v>61</v>
      </c>
      <c r="C67" s="18"/>
      <c r="D67" s="9">
        <f t="shared" si="35"/>
        <v>11458</v>
      </c>
      <c r="E67" s="8">
        <f t="shared" si="35"/>
        <v>5509</v>
      </c>
      <c r="F67" s="3">
        <v>533</v>
      </c>
      <c r="G67" s="3">
        <v>269</v>
      </c>
      <c r="H67" s="3">
        <v>633</v>
      </c>
      <c r="I67" s="3">
        <v>313</v>
      </c>
      <c r="J67" s="3">
        <v>786</v>
      </c>
      <c r="K67" s="3">
        <v>405</v>
      </c>
      <c r="L67" s="3">
        <v>737</v>
      </c>
      <c r="M67" s="3">
        <v>433</v>
      </c>
      <c r="P67" s="3">
        <v>437</v>
      </c>
      <c r="Q67" s="3">
        <v>230</v>
      </c>
      <c r="R67" s="3">
        <v>568</v>
      </c>
      <c r="S67" s="3">
        <v>279</v>
      </c>
      <c r="T67" s="3">
        <v>554</v>
      </c>
      <c r="U67" s="3">
        <v>257</v>
      </c>
      <c r="V67" s="3">
        <v>703</v>
      </c>
      <c r="W67" s="3">
        <v>360</v>
      </c>
      <c r="X67" s="3">
        <v>793</v>
      </c>
      <c r="Y67" s="3">
        <v>364</v>
      </c>
      <c r="Z67" s="3">
        <v>871</v>
      </c>
      <c r="AA67" s="3">
        <v>465</v>
      </c>
      <c r="AD67" s="18" t="s">
        <v>61</v>
      </c>
      <c r="AE67" s="18"/>
      <c r="AF67" s="9">
        <v>789</v>
      </c>
      <c r="AG67" s="3">
        <v>413</v>
      </c>
      <c r="AH67" s="3">
        <v>624</v>
      </c>
      <c r="AI67" s="3">
        <v>298</v>
      </c>
      <c r="AJ67" s="3">
        <v>700</v>
      </c>
      <c r="AK67" s="3">
        <v>327</v>
      </c>
      <c r="AL67" s="3">
        <v>753</v>
      </c>
      <c r="AM67" s="3">
        <v>342</v>
      </c>
      <c r="AN67" s="3">
        <v>793</v>
      </c>
      <c r="AO67" s="3">
        <v>335</v>
      </c>
      <c r="AR67" s="3">
        <v>540</v>
      </c>
      <c r="AS67" s="3">
        <v>195</v>
      </c>
      <c r="AT67" s="3">
        <v>327</v>
      </c>
      <c r="AU67" s="3">
        <v>117</v>
      </c>
      <c r="AV67" s="3">
        <v>209</v>
      </c>
      <c r="AW67" s="3">
        <v>74</v>
      </c>
      <c r="AX67" s="3">
        <v>94</v>
      </c>
      <c r="AY67" s="3">
        <v>32</v>
      </c>
      <c r="AZ67" s="3">
        <v>14</v>
      </c>
      <c r="BA67" s="3">
        <v>1</v>
      </c>
      <c r="BB67" s="25" t="s">
        <v>131</v>
      </c>
      <c r="BC67" s="25" t="s">
        <v>131</v>
      </c>
      <c r="BD67" s="25" t="s">
        <v>131</v>
      </c>
      <c r="BE67" s="25" t="s">
        <v>131</v>
      </c>
    </row>
    <row r="68" spans="2:57" ht="15.75" customHeight="1">
      <c r="B68" s="18" t="s">
        <v>62</v>
      </c>
      <c r="C68" s="18"/>
      <c r="D68" s="9">
        <f t="shared" si="35"/>
        <v>5998</v>
      </c>
      <c r="E68" s="8">
        <f t="shared" si="35"/>
        <v>2845</v>
      </c>
      <c r="F68" s="3">
        <v>257</v>
      </c>
      <c r="G68" s="3">
        <v>128</v>
      </c>
      <c r="H68" s="3">
        <v>308</v>
      </c>
      <c r="I68" s="3">
        <v>170</v>
      </c>
      <c r="J68" s="3">
        <v>402</v>
      </c>
      <c r="K68" s="3">
        <v>206</v>
      </c>
      <c r="L68" s="3">
        <v>423</v>
      </c>
      <c r="M68" s="3">
        <v>223</v>
      </c>
      <c r="P68" s="3">
        <v>276</v>
      </c>
      <c r="Q68" s="3">
        <v>138</v>
      </c>
      <c r="R68" s="3">
        <v>290</v>
      </c>
      <c r="S68" s="3">
        <v>153</v>
      </c>
      <c r="T68" s="3">
        <v>286</v>
      </c>
      <c r="U68" s="3">
        <v>146</v>
      </c>
      <c r="V68" s="3">
        <v>357</v>
      </c>
      <c r="W68" s="3">
        <v>188</v>
      </c>
      <c r="X68" s="3">
        <v>431</v>
      </c>
      <c r="Y68" s="3">
        <v>203</v>
      </c>
      <c r="Z68" s="3">
        <v>464</v>
      </c>
      <c r="AA68" s="3">
        <v>230</v>
      </c>
      <c r="AD68" s="18" t="s">
        <v>62</v>
      </c>
      <c r="AE68" s="18"/>
      <c r="AF68" s="9">
        <v>392</v>
      </c>
      <c r="AG68" s="3">
        <v>207</v>
      </c>
      <c r="AH68" s="3">
        <v>263</v>
      </c>
      <c r="AI68" s="3">
        <v>125</v>
      </c>
      <c r="AJ68" s="3">
        <v>350</v>
      </c>
      <c r="AK68" s="3">
        <v>162</v>
      </c>
      <c r="AL68" s="3">
        <v>412</v>
      </c>
      <c r="AM68" s="3">
        <v>190</v>
      </c>
      <c r="AN68" s="3">
        <v>378</v>
      </c>
      <c r="AO68" s="3">
        <v>167</v>
      </c>
      <c r="AR68" s="3">
        <v>255</v>
      </c>
      <c r="AS68" s="3">
        <v>79</v>
      </c>
      <c r="AT68" s="3">
        <v>220</v>
      </c>
      <c r="AU68" s="3">
        <v>69</v>
      </c>
      <c r="AV68" s="3">
        <v>161</v>
      </c>
      <c r="AW68" s="3">
        <v>42</v>
      </c>
      <c r="AX68" s="3">
        <v>53</v>
      </c>
      <c r="AY68" s="3">
        <v>13</v>
      </c>
      <c r="AZ68" s="3">
        <v>19</v>
      </c>
      <c r="BA68" s="3">
        <v>5</v>
      </c>
      <c r="BB68" s="25">
        <v>1</v>
      </c>
      <c r="BC68" s="25">
        <v>1</v>
      </c>
      <c r="BD68" s="25" t="s">
        <v>131</v>
      </c>
      <c r="BE68" s="25" t="s">
        <v>131</v>
      </c>
    </row>
    <row r="69" spans="2:57" ht="15.75" customHeight="1">
      <c r="B69" s="18" t="s">
        <v>63</v>
      </c>
      <c r="C69" s="18"/>
      <c r="D69" s="9">
        <f t="shared" si="35"/>
        <v>7725</v>
      </c>
      <c r="E69" s="8">
        <f t="shared" si="35"/>
        <v>3690</v>
      </c>
      <c r="F69" s="3">
        <v>366</v>
      </c>
      <c r="G69" s="3">
        <v>193</v>
      </c>
      <c r="H69" s="3">
        <v>428</v>
      </c>
      <c r="I69" s="3">
        <v>204</v>
      </c>
      <c r="J69" s="3">
        <v>532</v>
      </c>
      <c r="K69" s="3">
        <v>286</v>
      </c>
      <c r="L69" s="3">
        <v>552</v>
      </c>
      <c r="M69" s="3">
        <v>284</v>
      </c>
      <c r="P69" s="3">
        <v>286</v>
      </c>
      <c r="Q69" s="3">
        <v>139</v>
      </c>
      <c r="R69" s="3">
        <v>329</v>
      </c>
      <c r="S69" s="3">
        <v>167</v>
      </c>
      <c r="T69" s="3">
        <v>360</v>
      </c>
      <c r="U69" s="3">
        <v>179</v>
      </c>
      <c r="V69" s="3">
        <v>474</v>
      </c>
      <c r="W69" s="3">
        <v>235</v>
      </c>
      <c r="X69" s="3">
        <v>557</v>
      </c>
      <c r="Y69" s="3">
        <v>289</v>
      </c>
      <c r="Z69" s="3">
        <v>596</v>
      </c>
      <c r="AA69" s="3">
        <v>300</v>
      </c>
      <c r="AD69" s="18" t="s">
        <v>63</v>
      </c>
      <c r="AE69" s="18"/>
      <c r="AF69" s="9">
        <v>493</v>
      </c>
      <c r="AG69" s="3">
        <v>266</v>
      </c>
      <c r="AH69" s="3">
        <v>333</v>
      </c>
      <c r="AI69" s="3">
        <v>142</v>
      </c>
      <c r="AJ69" s="3">
        <v>492</v>
      </c>
      <c r="AK69" s="3">
        <v>221</v>
      </c>
      <c r="AL69" s="3">
        <v>609</v>
      </c>
      <c r="AM69" s="3">
        <v>270</v>
      </c>
      <c r="AN69" s="3">
        <v>534</v>
      </c>
      <c r="AO69" s="3">
        <v>245</v>
      </c>
      <c r="AR69" s="3">
        <v>392</v>
      </c>
      <c r="AS69" s="3">
        <v>154</v>
      </c>
      <c r="AT69" s="3">
        <v>217</v>
      </c>
      <c r="AU69" s="3">
        <v>67</v>
      </c>
      <c r="AV69" s="3">
        <v>141</v>
      </c>
      <c r="AW69" s="3">
        <v>43</v>
      </c>
      <c r="AX69" s="3">
        <v>26</v>
      </c>
      <c r="AY69" s="3">
        <v>5</v>
      </c>
      <c r="AZ69" s="3">
        <v>7</v>
      </c>
      <c r="BA69" s="25">
        <v>1</v>
      </c>
      <c r="BB69" s="18">
        <v>1</v>
      </c>
      <c r="BC69" s="25" t="s">
        <v>131</v>
      </c>
      <c r="BD69" s="25" t="s">
        <v>131</v>
      </c>
      <c r="BE69" s="25" t="s">
        <v>131</v>
      </c>
    </row>
    <row r="70" spans="2:57" ht="15.75" customHeight="1">
      <c r="B70" s="19" t="s">
        <v>64</v>
      </c>
      <c r="C70" s="19"/>
      <c r="D70" s="9">
        <f t="shared" si="35"/>
        <v>4867</v>
      </c>
      <c r="E70" s="8">
        <f t="shared" si="35"/>
        <v>2291</v>
      </c>
      <c r="F70" s="3">
        <v>270</v>
      </c>
      <c r="G70" s="3">
        <v>141</v>
      </c>
      <c r="H70" s="3">
        <v>283</v>
      </c>
      <c r="I70" s="3">
        <v>144</v>
      </c>
      <c r="J70" s="3">
        <v>282</v>
      </c>
      <c r="K70" s="3">
        <v>131</v>
      </c>
      <c r="L70" s="3">
        <v>275</v>
      </c>
      <c r="M70" s="3">
        <v>124</v>
      </c>
      <c r="P70" s="3">
        <v>242</v>
      </c>
      <c r="Q70" s="3">
        <v>118</v>
      </c>
      <c r="R70" s="3">
        <v>277</v>
      </c>
      <c r="S70" s="3">
        <v>126</v>
      </c>
      <c r="T70" s="3">
        <v>289</v>
      </c>
      <c r="U70" s="3">
        <v>139</v>
      </c>
      <c r="V70" s="3">
        <v>302</v>
      </c>
      <c r="W70" s="3">
        <v>137</v>
      </c>
      <c r="X70" s="3">
        <v>321</v>
      </c>
      <c r="Y70" s="3">
        <v>174</v>
      </c>
      <c r="Z70" s="3">
        <v>379</v>
      </c>
      <c r="AA70" s="3">
        <v>202</v>
      </c>
      <c r="AD70" s="19" t="s">
        <v>64</v>
      </c>
      <c r="AE70" s="19"/>
      <c r="AF70" s="9">
        <v>358</v>
      </c>
      <c r="AG70" s="3">
        <v>169</v>
      </c>
      <c r="AH70" s="3">
        <v>273</v>
      </c>
      <c r="AI70" s="3">
        <v>137</v>
      </c>
      <c r="AJ70" s="3">
        <v>266</v>
      </c>
      <c r="AK70" s="3">
        <v>119</v>
      </c>
      <c r="AL70" s="3">
        <v>293</v>
      </c>
      <c r="AM70" s="3">
        <v>131</v>
      </c>
      <c r="AN70" s="3">
        <v>281</v>
      </c>
      <c r="AO70" s="3">
        <v>118</v>
      </c>
      <c r="AR70" s="3">
        <v>220</v>
      </c>
      <c r="AS70" s="3">
        <v>89</v>
      </c>
      <c r="AT70" s="3">
        <v>132</v>
      </c>
      <c r="AU70" s="3">
        <v>58</v>
      </c>
      <c r="AV70" s="3">
        <v>79</v>
      </c>
      <c r="AW70" s="3">
        <v>25</v>
      </c>
      <c r="AX70" s="3">
        <v>41</v>
      </c>
      <c r="AY70" s="3">
        <v>9</v>
      </c>
      <c r="AZ70" s="3">
        <v>4</v>
      </c>
      <c r="BA70" s="25" t="s">
        <v>131</v>
      </c>
      <c r="BB70" s="25" t="s">
        <v>131</v>
      </c>
      <c r="BC70" s="25" t="s">
        <v>131</v>
      </c>
      <c r="BD70" s="25" t="s">
        <v>131</v>
      </c>
      <c r="BE70" s="25" t="s">
        <v>131</v>
      </c>
    </row>
    <row r="71" spans="2:57" ht="15.75" customHeight="1">
      <c r="B71" s="23"/>
      <c r="D71" s="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D71" s="23"/>
      <c r="AF71" s="9"/>
      <c r="BA71" s="18"/>
      <c r="BB71" s="18"/>
      <c r="BC71" s="18"/>
      <c r="BD71" s="18"/>
      <c r="BE71" s="18"/>
    </row>
    <row r="72" spans="1:57" ht="15.75" customHeight="1" thickBot="1">
      <c r="A72" s="6"/>
      <c r="B72" s="20" t="s">
        <v>65</v>
      </c>
      <c r="C72" s="20"/>
      <c r="D72" s="17">
        <f>SUM(F72,H72,J72,L72,P72,R72,T72,V72,X72,Z72,AF72,AH72,AJ72,AL72,AN72,AR72,AT72,AV72,AX72,AZ72,BB72,BD72)</f>
        <v>5816</v>
      </c>
      <c r="E72" s="6">
        <f>SUM(G72,I72,K72,M72,Q72,S72,U72,W72,Y72,AA72,AG72,AI72,AK72,AM72,AO72,AS72,AU72,AW72,AY72,BA72,BC72,BE72)</f>
        <v>2776</v>
      </c>
      <c r="F72" s="6">
        <v>265</v>
      </c>
      <c r="G72" s="6">
        <v>142</v>
      </c>
      <c r="H72" s="6">
        <v>383</v>
      </c>
      <c r="I72" s="6">
        <v>199</v>
      </c>
      <c r="J72" s="6">
        <v>394</v>
      </c>
      <c r="K72" s="6">
        <v>211</v>
      </c>
      <c r="L72" s="6">
        <v>345</v>
      </c>
      <c r="M72" s="6">
        <v>172</v>
      </c>
      <c r="P72" s="6">
        <v>214</v>
      </c>
      <c r="Q72" s="6">
        <v>112</v>
      </c>
      <c r="R72" s="6">
        <v>249</v>
      </c>
      <c r="S72" s="6">
        <v>123</v>
      </c>
      <c r="T72" s="6">
        <v>304</v>
      </c>
      <c r="U72" s="6">
        <v>142</v>
      </c>
      <c r="V72" s="6">
        <v>356</v>
      </c>
      <c r="W72" s="6">
        <v>169</v>
      </c>
      <c r="X72" s="6">
        <v>442</v>
      </c>
      <c r="Y72" s="6">
        <v>224</v>
      </c>
      <c r="Z72" s="6">
        <v>441</v>
      </c>
      <c r="AA72" s="6">
        <v>231</v>
      </c>
      <c r="AC72" s="6"/>
      <c r="AD72" s="20" t="s">
        <v>65</v>
      </c>
      <c r="AE72" s="20"/>
      <c r="AF72" s="17">
        <v>364</v>
      </c>
      <c r="AG72" s="6">
        <v>189</v>
      </c>
      <c r="AH72" s="6">
        <v>295</v>
      </c>
      <c r="AI72" s="6">
        <v>135</v>
      </c>
      <c r="AJ72" s="6">
        <v>391</v>
      </c>
      <c r="AK72" s="6">
        <v>180</v>
      </c>
      <c r="AL72" s="6">
        <v>415</v>
      </c>
      <c r="AM72" s="6">
        <v>175</v>
      </c>
      <c r="AN72" s="6">
        <v>415</v>
      </c>
      <c r="AO72" s="6">
        <v>184</v>
      </c>
      <c r="AR72" s="6">
        <v>280</v>
      </c>
      <c r="AS72" s="6">
        <v>102</v>
      </c>
      <c r="AT72" s="6">
        <v>144</v>
      </c>
      <c r="AU72" s="6">
        <v>58</v>
      </c>
      <c r="AV72" s="6">
        <v>90</v>
      </c>
      <c r="AW72" s="6">
        <v>24</v>
      </c>
      <c r="AX72" s="6">
        <v>27</v>
      </c>
      <c r="AY72" s="6">
        <v>4</v>
      </c>
      <c r="AZ72" s="6">
        <v>1</v>
      </c>
      <c r="BA72" s="36" t="s">
        <v>131</v>
      </c>
      <c r="BB72" s="36">
        <v>1</v>
      </c>
      <c r="BC72" s="36" t="s">
        <v>131</v>
      </c>
      <c r="BD72" s="36" t="s">
        <v>131</v>
      </c>
      <c r="BE72" s="36" t="s">
        <v>131</v>
      </c>
    </row>
    <row r="73" spans="2:57" ht="15.75" customHeight="1">
      <c r="B73" s="3" t="s">
        <v>66</v>
      </c>
      <c r="BD73" s="18"/>
      <c r="BE73" s="18"/>
    </row>
    <row r="74" spans="56:57" ht="15.75" customHeight="1">
      <c r="BD74" s="18"/>
      <c r="BE74" s="18"/>
    </row>
    <row r="75" spans="56:57" ht="16.5" customHeight="1">
      <c r="BD75" s="18"/>
      <c r="BE75" s="18"/>
    </row>
    <row r="76" spans="1:57" ht="15.75" customHeight="1">
      <c r="A76" s="13"/>
      <c r="B76" s="13" t="s">
        <v>67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P76" s="13"/>
      <c r="Q76" s="13"/>
      <c r="R76" s="13"/>
      <c r="S76" s="13"/>
      <c r="T76" s="13"/>
      <c r="U76" s="13"/>
      <c r="V76" s="13"/>
      <c r="W76" s="13"/>
      <c r="X76" s="13"/>
      <c r="Y76" s="4" t="s">
        <v>68</v>
      </c>
      <c r="Z76" s="4"/>
      <c r="AA76" s="4"/>
      <c r="AB76" s="13"/>
      <c r="AC76" s="13"/>
      <c r="AD76" s="13" t="s">
        <v>132</v>
      </c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R76" s="13"/>
      <c r="AS76" s="13"/>
      <c r="AT76" s="13"/>
      <c r="AU76" s="13"/>
      <c r="AV76" s="13"/>
      <c r="AW76" s="13"/>
      <c r="AX76" s="13"/>
      <c r="AY76" s="13"/>
      <c r="AZ76" s="13"/>
      <c r="BB76" s="4"/>
      <c r="BD76" s="4" t="s">
        <v>133</v>
      </c>
      <c r="BE76" s="18"/>
    </row>
    <row r="77" spans="1:57" ht="24">
      <c r="A77" s="13"/>
      <c r="B77" s="1" t="s">
        <v>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P77" s="2" t="s">
        <v>3</v>
      </c>
      <c r="Q77" s="13"/>
      <c r="R77" s="13"/>
      <c r="S77" s="13"/>
      <c r="T77" s="13"/>
      <c r="U77" s="13"/>
      <c r="V77" s="29"/>
      <c r="W77" s="13"/>
      <c r="X77" s="22" t="s">
        <v>138</v>
      </c>
      <c r="Y77" s="13" t="s">
        <v>139</v>
      </c>
      <c r="Z77" s="13"/>
      <c r="AA77" s="13"/>
      <c r="AB77" s="13"/>
      <c r="AC77" s="13"/>
      <c r="AD77" s="1" t="s">
        <v>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R77" s="1" t="s">
        <v>119</v>
      </c>
      <c r="AS77" s="13"/>
      <c r="AT77" s="13"/>
      <c r="AU77" s="13"/>
      <c r="AV77" s="13"/>
      <c r="AW77" s="13"/>
      <c r="AX77" s="29"/>
      <c r="AY77" s="29"/>
      <c r="AZ77" s="40" t="s">
        <v>140</v>
      </c>
      <c r="BA77" s="40"/>
      <c r="BB77" s="13"/>
      <c r="BC77" s="13"/>
      <c r="BD77" s="18"/>
      <c r="BE77" s="18"/>
    </row>
    <row r="78" spans="1:57" ht="15.75" customHeight="1" thickBot="1">
      <c r="A78" s="1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 t="s">
        <v>5</v>
      </c>
      <c r="AB78" s="13"/>
      <c r="AC78" s="1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13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18"/>
      <c r="BE78" s="6" t="s">
        <v>5</v>
      </c>
    </row>
    <row r="79" spans="1:57" ht="15.75" customHeight="1">
      <c r="A79" s="13"/>
      <c r="D79" s="30" t="s">
        <v>6</v>
      </c>
      <c r="E79" s="7"/>
      <c r="F79" s="30" t="s">
        <v>7</v>
      </c>
      <c r="G79" s="7"/>
      <c r="H79" s="30" t="s">
        <v>8</v>
      </c>
      <c r="I79" s="7"/>
      <c r="J79" s="30" t="s">
        <v>9</v>
      </c>
      <c r="K79" s="7"/>
      <c r="L79" s="30" t="s">
        <v>10</v>
      </c>
      <c r="M79" s="7"/>
      <c r="N79" s="13"/>
      <c r="P79" s="7" t="s">
        <v>11</v>
      </c>
      <c r="Q79" s="7"/>
      <c r="R79" s="30" t="s">
        <v>12</v>
      </c>
      <c r="S79" s="7"/>
      <c r="T79" s="30" t="s">
        <v>13</v>
      </c>
      <c r="U79" s="7"/>
      <c r="V79" s="30" t="s">
        <v>14</v>
      </c>
      <c r="W79" s="7"/>
      <c r="X79" s="30" t="s">
        <v>15</v>
      </c>
      <c r="Y79" s="7"/>
      <c r="Z79" s="30" t="s">
        <v>16</v>
      </c>
      <c r="AA79" s="7"/>
      <c r="AB79" s="13"/>
      <c r="AC79" s="13"/>
      <c r="AF79" s="30" t="s">
        <v>120</v>
      </c>
      <c r="AG79" s="7"/>
      <c r="AH79" s="30" t="s">
        <v>121</v>
      </c>
      <c r="AI79" s="7"/>
      <c r="AJ79" s="30" t="s">
        <v>122</v>
      </c>
      <c r="AK79" s="7"/>
      <c r="AL79" s="30" t="s">
        <v>123</v>
      </c>
      <c r="AM79" s="7"/>
      <c r="AN79" s="30" t="s">
        <v>124</v>
      </c>
      <c r="AO79" s="7"/>
      <c r="AP79" s="13"/>
      <c r="AR79" s="7" t="s">
        <v>125</v>
      </c>
      <c r="AS79" s="7"/>
      <c r="AT79" s="30" t="s">
        <v>126</v>
      </c>
      <c r="AU79" s="7"/>
      <c r="AV79" s="30" t="s">
        <v>127</v>
      </c>
      <c r="AW79" s="7"/>
      <c r="AX79" s="30" t="s">
        <v>128</v>
      </c>
      <c r="AY79" s="7"/>
      <c r="AZ79" s="30" t="s">
        <v>129</v>
      </c>
      <c r="BA79" s="7"/>
      <c r="BB79" s="30" t="s">
        <v>130</v>
      </c>
      <c r="BC79" s="7"/>
      <c r="BD79" s="41" t="s">
        <v>134</v>
      </c>
      <c r="BE79" s="42"/>
    </row>
    <row r="80" spans="1:58" ht="15.75" customHeight="1">
      <c r="A80" s="13"/>
      <c r="B80" s="32" t="s">
        <v>17</v>
      </c>
      <c r="C80" s="11"/>
      <c r="D80" s="43" t="s">
        <v>18</v>
      </c>
      <c r="E80" s="43" t="s">
        <v>19</v>
      </c>
      <c r="F80" s="43" t="s">
        <v>18</v>
      </c>
      <c r="G80" s="43" t="s">
        <v>19</v>
      </c>
      <c r="H80" s="43" t="s">
        <v>18</v>
      </c>
      <c r="I80" s="43" t="s">
        <v>19</v>
      </c>
      <c r="J80" s="43" t="s">
        <v>18</v>
      </c>
      <c r="K80" s="43" t="s">
        <v>19</v>
      </c>
      <c r="L80" s="43" t="s">
        <v>18</v>
      </c>
      <c r="M80" s="45" t="s">
        <v>19</v>
      </c>
      <c r="N80" s="23"/>
      <c r="O80" s="8"/>
      <c r="P80" s="47" t="s">
        <v>18</v>
      </c>
      <c r="Q80" s="43" t="s">
        <v>19</v>
      </c>
      <c r="R80" s="43" t="s">
        <v>18</v>
      </c>
      <c r="S80" s="43" t="s">
        <v>19</v>
      </c>
      <c r="T80" s="43" t="s">
        <v>18</v>
      </c>
      <c r="U80" s="43" t="s">
        <v>19</v>
      </c>
      <c r="V80" s="43" t="s">
        <v>18</v>
      </c>
      <c r="W80" s="43" t="s">
        <v>19</v>
      </c>
      <c r="X80" s="43" t="s">
        <v>18</v>
      </c>
      <c r="Y80" s="43" t="s">
        <v>19</v>
      </c>
      <c r="Z80" s="43" t="s">
        <v>18</v>
      </c>
      <c r="AA80" s="45" t="s">
        <v>19</v>
      </c>
      <c r="AB80" s="23"/>
      <c r="AC80" s="13"/>
      <c r="AD80" s="32" t="s">
        <v>17</v>
      </c>
      <c r="AE80" s="11"/>
      <c r="AF80" s="43" t="s">
        <v>18</v>
      </c>
      <c r="AG80" s="43" t="s">
        <v>19</v>
      </c>
      <c r="AH80" s="43" t="s">
        <v>18</v>
      </c>
      <c r="AI80" s="43" t="s">
        <v>19</v>
      </c>
      <c r="AJ80" s="43" t="s">
        <v>18</v>
      </c>
      <c r="AK80" s="43" t="s">
        <v>19</v>
      </c>
      <c r="AL80" s="43" t="s">
        <v>18</v>
      </c>
      <c r="AM80" s="43" t="s">
        <v>19</v>
      </c>
      <c r="AN80" s="43" t="s">
        <v>18</v>
      </c>
      <c r="AO80" s="45" t="s">
        <v>19</v>
      </c>
      <c r="AP80" s="23"/>
      <c r="AQ80" s="8"/>
      <c r="AR80" s="47" t="s">
        <v>18</v>
      </c>
      <c r="AS80" s="43" t="s">
        <v>19</v>
      </c>
      <c r="AT80" s="43" t="s">
        <v>18</v>
      </c>
      <c r="AU80" s="43" t="s">
        <v>19</v>
      </c>
      <c r="AV80" s="43" t="s">
        <v>18</v>
      </c>
      <c r="AW80" s="43" t="s">
        <v>19</v>
      </c>
      <c r="AX80" s="43" t="s">
        <v>18</v>
      </c>
      <c r="AY80" s="43" t="s">
        <v>19</v>
      </c>
      <c r="AZ80" s="43" t="s">
        <v>18</v>
      </c>
      <c r="BA80" s="43" t="s">
        <v>19</v>
      </c>
      <c r="BB80" s="43" t="s">
        <v>18</v>
      </c>
      <c r="BC80" s="43" t="s">
        <v>19</v>
      </c>
      <c r="BD80" s="43" t="s">
        <v>18</v>
      </c>
      <c r="BE80" s="45" t="s">
        <v>19</v>
      </c>
      <c r="BF80" s="8"/>
    </row>
    <row r="81" spans="1:58" ht="15.75" customHeight="1">
      <c r="A81" s="15"/>
      <c r="B81" s="10"/>
      <c r="C81" s="10"/>
      <c r="D81" s="44"/>
      <c r="E81" s="44"/>
      <c r="F81" s="44"/>
      <c r="G81" s="44"/>
      <c r="H81" s="44"/>
      <c r="I81" s="44"/>
      <c r="J81" s="44"/>
      <c r="K81" s="44"/>
      <c r="L81" s="44"/>
      <c r="M81" s="46"/>
      <c r="N81" s="23"/>
      <c r="O81" s="8"/>
      <c r="P81" s="48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6"/>
      <c r="AB81" s="23"/>
      <c r="AC81" s="13"/>
      <c r="AD81" s="10"/>
      <c r="AE81" s="10"/>
      <c r="AF81" s="44"/>
      <c r="AG81" s="44"/>
      <c r="AH81" s="44"/>
      <c r="AI81" s="44"/>
      <c r="AJ81" s="44"/>
      <c r="AK81" s="44"/>
      <c r="AL81" s="44"/>
      <c r="AM81" s="44"/>
      <c r="AN81" s="44"/>
      <c r="AO81" s="46"/>
      <c r="AP81" s="23"/>
      <c r="AQ81" s="8"/>
      <c r="AR81" s="48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6"/>
      <c r="BF81" s="8"/>
    </row>
    <row r="82" spans="1:57" ht="15.75" customHeight="1">
      <c r="A82" s="23"/>
      <c r="B82" s="8"/>
      <c r="C82" s="8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13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13"/>
      <c r="AC82" s="13"/>
      <c r="AD82" s="8"/>
      <c r="AE82" s="8"/>
      <c r="AF82" s="33"/>
      <c r="AG82" s="34"/>
      <c r="AH82" s="34"/>
      <c r="AI82" s="34"/>
      <c r="AJ82" s="34"/>
      <c r="AK82" s="34"/>
      <c r="AL82" s="34"/>
      <c r="AM82" s="34"/>
      <c r="AN82" s="34"/>
      <c r="AO82" s="34"/>
      <c r="AP82" s="13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7"/>
      <c r="BE82" s="37"/>
    </row>
    <row r="83" spans="1:57" ht="15.75" customHeight="1">
      <c r="A83" s="13"/>
      <c r="B83" s="19" t="s">
        <v>69</v>
      </c>
      <c r="C83" s="18"/>
      <c r="D83" s="9">
        <f aca="true" t="shared" si="36" ref="D83:E87">SUM(F83,H83,J83,L83,P83,R83,T83,V83,X83,Z83,AF83,AH83,AJ83,AL83,AN83,AR83,AT83,AV83,AX83,AZ83,BB83,BD83)</f>
        <v>11571</v>
      </c>
      <c r="E83" s="8">
        <f t="shared" si="36"/>
        <v>5314</v>
      </c>
      <c r="F83" s="3">
        <v>453</v>
      </c>
      <c r="G83" s="3">
        <v>252</v>
      </c>
      <c r="H83" s="3">
        <v>649</v>
      </c>
      <c r="I83" s="3">
        <v>337</v>
      </c>
      <c r="J83" s="3">
        <v>677</v>
      </c>
      <c r="K83" s="3">
        <v>342</v>
      </c>
      <c r="L83" s="3">
        <v>713</v>
      </c>
      <c r="M83" s="3">
        <v>339</v>
      </c>
      <c r="P83" s="3">
        <v>552</v>
      </c>
      <c r="Q83" s="3">
        <v>238</v>
      </c>
      <c r="R83" s="3">
        <v>494</v>
      </c>
      <c r="S83" s="3">
        <v>239</v>
      </c>
      <c r="T83" s="3">
        <v>584</v>
      </c>
      <c r="U83" s="3">
        <v>266</v>
      </c>
      <c r="V83" s="3">
        <v>613</v>
      </c>
      <c r="W83" s="3">
        <v>307</v>
      </c>
      <c r="X83" s="3">
        <v>756</v>
      </c>
      <c r="Y83" s="3">
        <v>385</v>
      </c>
      <c r="Z83" s="3">
        <v>823</v>
      </c>
      <c r="AA83" s="3">
        <v>405</v>
      </c>
      <c r="AB83" s="13"/>
      <c r="AC83" s="13"/>
      <c r="AD83" s="19" t="s">
        <v>69</v>
      </c>
      <c r="AE83" s="18"/>
      <c r="AF83" s="9">
        <v>855</v>
      </c>
      <c r="AG83" s="3">
        <v>402</v>
      </c>
      <c r="AH83" s="3">
        <v>779</v>
      </c>
      <c r="AI83" s="3">
        <v>344</v>
      </c>
      <c r="AJ83" s="3">
        <v>820</v>
      </c>
      <c r="AK83" s="3">
        <v>384</v>
      </c>
      <c r="AL83" s="3">
        <v>882</v>
      </c>
      <c r="AM83" s="3">
        <v>373</v>
      </c>
      <c r="AN83" s="3">
        <v>737</v>
      </c>
      <c r="AO83" s="3">
        <v>308</v>
      </c>
      <c r="AR83" s="3">
        <v>563</v>
      </c>
      <c r="AS83" s="3">
        <v>205</v>
      </c>
      <c r="AT83" s="3">
        <v>356</v>
      </c>
      <c r="AU83" s="3">
        <v>111</v>
      </c>
      <c r="AV83" s="3">
        <v>179</v>
      </c>
      <c r="AW83" s="3">
        <v>59</v>
      </c>
      <c r="AX83" s="3">
        <v>78</v>
      </c>
      <c r="AY83" s="3">
        <v>16</v>
      </c>
      <c r="AZ83" s="3">
        <v>6</v>
      </c>
      <c r="BA83" s="3">
        <v>1</v>
      </c>
      <c r="BB83" s="25">
        <v>2</v>
      </c>
      <c r="BC83" s="25">
        <v>1</v>
      </c>
      <c r="BD83" s="25" t="s">
        <v>131</v>
      </c>
      <c r="BE83" s="25" t="s">
        <v>131</v>
      </c>
    </row>
    <row r="84" spans="1:57" ht="15.75" customHeight="1">
      <c r="A84" s="13"/>
      <c r="B84" s="18" t="s">
        <v>70</v>
      </c>
      <c r="C84" s="18"/>
      <c r="D84" s="9">
        <f t="shared" si="36"/>
        <v>4795</v>
      </c>
      <c r="E84" s="8">
        <f t="shared" si="36"/>
        <v>2357</v>
      </c>
      <c r="F84" s="3">
        <v>248</v>
      </c>
      <c r="G84" s="3">
        <v>134</v>
      </c>
      <c r="H84" s="3">
        <v>256</v>
      </c>
      <c r="I84" s="3">
        <v>122</v>
      </c>
      <c r="J84" s="3">
        <v>306</v>
      </c>
      <c r="K84" s="3">
        <v>150</v>
      </c>
      <c r="L84" s="3">
        <v>319</v>
      </c>
      <c r="M84" s="3">
        <v>170</v>
      </c>
      <c r="P84" s="3">
        <v>184</v>
      </c>
      <c r="Q84" s="3">
        <v>113</v>
      </c>
      <c r="R84" s="3">
        <v>200</v>
      </c>
      <c r="S84" s="3">
        <v>95</v>
      </c>
      <c r="T84" s="3">
        <v>206</v>
      </c>
      <c r="U84" s="3">
        <v>106</v>
      </c>
      <c r="V84" s="3">
        <v>310</v>
      </c>
      <c r="W84" s="3">
        <v>174</v>
      </c>
      <c r="X84" s="3">
        <v>321</v>
      </c>
      <c r="Y84" s="3">
        <v>153</v>
      </c>
      <c r="Z84" s="3">
        <v>378</v>
      </c>
      <c r="AA84" s="3">
        <v>197</v>
      </c>
      <c r="AB84" s="13"/>
      <c r="AC84" s="13"/>
      <c r="AD84" s="18" t="s">
        <v>70</v>
      </c>
      <c r="AE84" s="18"/>
      <c r="AF84" s="9">
        <v>319</v>
      </c>
      <c r="AG84" s="3">
        <v>171</v>
      </c>
      <c r="AH84" s="3">
        <v>254</v>
      </c>
      <c r="AI84" s="3">
        <v>114</v>
      </c>
      <c r="AJ84" s="3">
        <v>301</v>
      </c>
      <c r="AK84" s="3">
        <v>139</v>
      </c>
      <c r="AL84" s="3">
        <v>372</v>
      </c>
      <c r="AM84" s="3">
        <v>184</v>
      </c>
      <c r="AN84" s="3">
        <v>327</v>
      </c>
      <c r="AO84" s="3">
        <v>133</v>
      </c>
      <c r="AR84" s="3">
        <v>261</v>
      </c>
      <c r="AS84" s="3">
        <v>113</v>
      </c>
      <c r="AT84" s="3">
        <v>134</v>
      </c>
      <c r="AU84" s="3">
        <v>54</v>
      </c>
      <c r="AV84" s="3">
        <v>74</v>
      </c>
      <c r="AW84" s="3">
        <v>27</v>
      </c>
      <c r="AX84" s="3">
        <v>22</v>
      </c>
      <c r="AY84" s="3">
        <v>8</v>
      </c>
      <c r="AZ84" s="3">
        <v>3</v>
      </c>
      <c r="BA84" s="25" t="s">
        <v>131</v>
      </c>
      <c r="BB84" s="25" t="s">
        <v>131</v>
      </c>
      <c r="BC84" s="25" t="s">
        <v>131</v>
      </c>
      <c r="BD84" s="25" t="s">
        <v>131</v>
      </c>
      <c r="BE84" s="25" t="s">
        <v>131</v>
      </c>
    </row>
    <row r="85" spans="1:57" ht="15.75" customHeight="1">
      <c r="A85" s="13"/>
      <c r="B85" s="18" t="s">
        <v>71</v>
      </c>
      <c r="C85" s="18"/>
      <c r="D85" s="9">
        <f t="shared" si="36"/>
        <v>8272</v>
      </c>
      <c r="E85" s="8">
        <f t="shared" si="36"/>
        <v>3852</v>
      </c>
      <c r="F85" s="3">
        <v>309</v>
      </c>
      <c r="G85" s="3">
        <v>177</v>
      </c>
      <c r="H85" s="3">
        <v>349</v>
      </c>
      <c r="I85" s="3">
        <v>200</v>
      </c>
      <c r="J85" s="3">
        <v>492</v>
      </c>
      <c r="K85" s="3">
        <v>246</v>
      </c>
      <c r="L85" s="3">
        <v>461</v>
      </c>
      <c r="M85" s="3">
        <v>221</v>
      </c>
      <c r="P85" s="3">
        <v>265</v>
      </c>
      <c r="Q85" s="3">
        <v>119</v>
      </c>
      <c r="R85" s="3">
        <v>381</v>
      </c>
      <c r="S85" s="3">
        <v>179</v>
      </c>
      <c r="T85" s="3">
        <v>326</v>
      </c>
      <c r="U85" s="3">
        <v>150</v>
      </c>
      <c r="V85" s="3">
        <v>396</v>
      </c>
      <c r="W85" s="3">
        <v>186</v>
      </c>
      <c r="X85" s="3">
        <v>568</v>
      </c>
      <c r="Y85" s="3">
        <v>264</v>
      </c>
      <c r="Z85" s="3">
        <v>661</v>
      </c>
      <c r="AA85" s="3">
        <v>337</v>
      </c>
      <c r="AB85" s="13"/>
      <c r="AC85" s="13"/>
      <c r="AD85" s="18" t="s">
        <v>71</v>
      </c>
      <c r="AE85" s="18"/>
      <c r="AF85" s="9">
        <v>679</v>
      </c>
      <c r="AG85" s="3">
        <v>341</v>
      </c>
      <c r="AH85" s="3">
        <v>589</v>
      </c>
      <c r="AI85" s="3">
        <v>266</v>
      </c>
      <c r="AJ85" s="3">
        <v>595</v>
      </c>
      <c r="AK85" s="3">
        <v>262</v>
      </c>
      <c r="AL85" s="3">
        <v>630</v>
      </c>
      <c r="AM85" s="3">
        <v>299</v>
      </c>
      <c r="AN85" s="3">
        <v>568</v>
      </c>
      <c r="AO85" s="3">
        <v>267</v>
      </c>
      <c r="AR85" s="3">
        <v>421</v>
      </c>
      <c r="AS85" s="3">
        <v>168</v>
      </c>
      <c r="AT85" s="3">
        <v>284</v>
      </c>
      <c r="AU85" s="3">
        <v>89</v>
      </c>
      <c r="AV85" s="3">
        <v>199</v>
      </c>
      <c r="AW85" s="3">
        <v>57</v>
      </c>
      <c r="AX85" s="3">
        <v>79</v>
      </c>
      <c r="AY85" s="3">
        <v>18</v>
      </c>
      <c r="AZ85" s="3">
        <v>16</v>
      </c>
      <c r="BA85" s="25">
        <v>4</v>
      </c>
      <c r="BB85" s="3">
        <v>2</v>
      </c>
      <c r="BC85" s="25" t="s">
        <v>131</v>
      </c>
      <c r="BD85" s="25">
        <v>2</v>
      </c>
      <c r="BE85" s="25">
        <v>2</v>
      </c>
    </row>
    <row r="86" spans="1:57" ht="15.75" customHeight="1">
      <c r="A86" s="13"/>
      <c r="B86" s="18" t="s">
        <v>72</v>
      </c>
      <c r="C86" s="18"/>
      <c r="D86" s="9">
        <f t="shared" si="36"/>
        <v>6872</v>
      </c>
      <c r="E86" s="8">
        <f t="shared" si="36"/>
        <v>3143</v>
      </c>
      <c r="F86" s="3">
        <v>248</v>
      </c>
      <c r="G86" s="3">
        <v>120</v>
      </c>
      <c r="H86" s="3">
        <v>297</v>
      </c>
      <c r="I86" s="3">
        <v>153</v>
      </c>
      <c r="J86" s="3">
        <v>337</v>
      </c>
      <c r="K86" s="3">
        <v>157</v>
      </c>
      <c r="L86" s="3">
        <v>422</v>
      </c>
      <c r="M86" s="3">
        <v>244</v>
      </c>
      <c r="P86" s="3">
        <v>206</v>
      </c>
      <c r="Q86" s="3">
        <v>86</v>
      </c>
      <c r="R86" s="3">
        <v>265</v>
      </c>
      <c r="S86" s="3">
        <v>117</v>
      </c>
      <c r="T86" s="3">
        <v>335</v>
      </c>
      <c r="U86" s="3">
        <v>153</v>
      </c>
      <c r="V86" s="3">
        <v>319</v>
      </c>
      <c r="W86" s="3">
        <v>145</v>
      </c>
      <c r="X86" s="3">
        <v>399</v>
      </c>
      <c r="Y86" s="3">
        <v>199</v>
      </c>
      <c r="Z86" s="3">
        <v>484</v>
      </c>
      <c r="AA86" s="3">
        <v>213</v>
      </c>
      <c r="AB86" s="13"/>
      <c r="AC86" s="13"/>
      <c r="AD86" s="18" t="s">
        <v>72</v>
      </c>
      <c r="AE86" s="18"/>
      <c r="AF86" s="9">
        <v>564</v>
      </c>
      <c r="AG86" s="3">
        <v>276</v>
      </c>
      <c r="AH86" s="3">
        <v>513</v>
      </c>
      <c r="AI86" s="3">
        <v>243</v>
      </c>
      <c r="AJ86" s="3">
        <v>575</v>
      </c>
      <c r="AK86" s="3">
        <v>261</v>
      </c>
      <c r="AL86" s="3">
        <v>555</v>
      </c>
      <c r="AM86" s="3">
        <v>260</v>
      </c>
      <c r="AN86" s="3">
        <v>469</v>
      </c>
      <c r="AO86" s="3">
        <v>213</v>
      </c>
      <c r="AR86" s="3">
        <v>394</v>
      </c>
      <c r="AS86" s="3">
        <v>164</v>
      </c>
      <c r="AT86" s="3">
        <v>233</v>
      </c>
      <c r="AU86" s="3">
        <v>77</v>
      </c>
      <c r="AV86" s="3">
        <v>157</v>
      </c>
      <c r="AW86" s="3">
        <v>42</v>
      </c>
      <c r="AX86" s="3">
        <v>75</v>
      </c>
      <c r="AY86" s="3">
        <v>16</v>
      </c>
      <c r="AZ86" s="3">
        <v>21</v>
      </c>
      <c r="BA86" s="25">
        <v>3</v>
      </c>
      <c r="BB86" s="25">
        <v>4</v>
      </c>
      <c r="BC86" s="25">
        <v>1</v>
      </c>
      <c r="BD86" s="25" t="s">
        <v>131</v>
      </c>
      <c r="BE86" s="25" t="s">
        <v>131</v>
      </c>
    </row>
    <row r="87" spans="1:57" ht="15.75" customHeight="1">
      <c r="A87" s="13"/>
      <c r="B87" s="18" t="s">
        <v>73</v>
      </c>
      <c r="C87" s="18"/>
      <c r="D87" s="9">
        <f t="shared" si="36"/>
        <v>6408</v>
      </c>
      <c r="E87" s="8">
        <f t="shared" si="36"/>
        <v>2969</v>
      </c>
      <c r="F87" s="3">
        <v>229</v>
      </c>
      <c r="G87" s="3">
        <v>110</v>
      </c>
      <c r="H87" s="3">
        <v>298</v>
      </c>
      <c r="I87" s="3">
        <v>157</v>
      </c>
      <c r="J87" s="3">
        <v>377</v>
      </c>
      <c r="K87" s="3">
        <v>203</v>
      </c>
      <c r="L87" s="3">
        <v>340</v>
      </c>
      <c r="M87" s="3">
        <v>177</v>
      </c>
      <c r="P87" s="3">
        <v>226</v>
      </c>
      <c r="Q87" s="3">
        <v>101</v>
      </c>
      <c r="R87" s="3">
        <v>260</v>
      </c>
      <c r="S87" s="3">
        <v>105</v>
      </c>
      <c r="T87" s="3">
        <v>265</v>
      </c>
      <c r="U87" s="3">
        <v>118</v>
      </c>
      <c r="V87" s="3">
        <v>327</v>
      </c>
      <c r="W87" s="3">
        <v>163</v>
      </c>
      <c r="X87" s="3">
        <v>408</v>
      </c>
      <c r="Y87" s="3">
        <v>196</v>
      </c>
      <c r="Z87" s="3">
        <v>475</v>
      </c>
      <c r="AA87" s="3">
        <v>222</v>
      </c>
      <c r="AB87" s="13"/>
      <c r="AC87" s="13"/>
      <c r="AD87" s="18" t="s">
        <v>73</v>
      </c>
      <c r="AE87" s="18"/>
      <c r="AF87" s="9">
        <v>505</v>
      </c>
      <c r="AG87" s="3">
        <v>247</v>
      </c>
      <c r="AH87" s="3">
        <v>400</v>
      </c>
      <c r="AI87" s="3">
        <v>182</v>
      </c>
      <c r="AJ87" s="3">
        <v>490</v>
      </c>
      <c r="AK87" s="3">
        <v>218</v>
      </c>
      <c r="AL87" s="3">
        <v>531</v>
      </c>
      <c r="AM87" s="3">
        <v>250</v>
      </c>
      <c r="AN87" s="3">
        <v>486</v>
      </c>
      <c r="AO87" s="3">
        <v>233</v>
      </c>
      <c r="AR87" s="3">
        <v>344</v>
      </c>
      <c r="AS87" s="3">
        <v>146</v>
      </c>
      <c r="AT87" s="3">
        <v>242</v>
      </c>
      <c r="AU87" s="3">
        <v>81</v>
      </c>
      <c r="AV87" s="3">
        <v>126</v>
      </c>
      <c r="AW87" s="3">
        <v>38</v>
      </c>
      <c r="AX87" s="3">
        <v>59</v>
      </c>
      <c r="AY87" s="3">
        <v>13</v>
      </c>
      <c r="AZ87" s="3">
        <v>17</v>
      </c>
      <c r="BA87" s="3">
        <v>9</v>
      </c>
      <c r="BB87" s="3">
        <v>3</v>
      </c>
      <c r="BC87" s="25" t="s">
        <v>131</v>
      </c>
      <c r="BD87" s="25" t="s">
        <v>131</v>
      </c>
      <c r="BE87" s="25" t="s">
        <v>131</v>
      </c>
    </row>
    <row r="88" spans="1:57" ht="15.75" customHeight="1">
      <c r="A88" s="13"/>
      <c r="B88" s="13"/>
      <c r="C88" s="13"/>
      <c r="D88" s="9"/>
      <c r="AB88" s="13"/>
      <c r="AC88" s="13"/>
      <c r="AD88" s="13"/>
      <c r="AE88" s="13"/>
      <c r="AF88" s="9"/>
      <c r="BD88" s="18"/>
      <c r="BE88" s="18"/>
    </row>
    <row r="89" spans="1:57" ht="15.75" customHeight="1">
      <c r="A89" s="13"/>
      <c r="B89" s="18" t="s">
        <v>74</v>
      </c>
      <c r="C89" s="18"/>
      <c r="D89" s="9">
        <f aca="true" t="shared" si="37" ref="D89:E93">SUM(F89,H89,J89,L89,P89,R89,T89,V89,X89,Z89,AF89,AH89,AJ89,AL89,AN89,AR89,AT89,AV89,AX89,AZ89,BB89,BD89)</f>
        <v>4360</v>
      </c>
      <c r="E89" s="8">
        <f t="shared" si="37"/>
        <v>2073</v>
      </c>
      <c r="F89" s="3">
        <v>196</v>
      </c>
      <c r="G89" s="3">
        <v>103</v>
      </c>
      <c r="H89" s="3">
        <v>218</v>
      </c>
      <c r="I89" s="3">
        <v>110</v>
      </c>
      <c r="J89" s="3">
        <v>285</v>
      </c>
      <c r="K89" s="3">
        <v>145</v>
      </c>
      <c r="L89" s="3">
        <v>242</v>
      </c>
      <c r="M89" s="3">
        <v>116</v>
      </c>
      <c r="P89" s="3">
        <v>149</v>
      </c>
      <c r="Q89" s="3">
        <v>77</v>
      </c>
      <c r="R89" s="3">
        <v>171</v>
      </c>
      <c r="S89" s="3">
        <v>76</v>
      </c>
      <c r="T89" s="3">
        <v>190</v>
      </c>
      <c r="U89" s="3">
        <v>92</v>
      </c>
      <c r="V89" s="3">
        <v>260</v>
      </c>
      <c r="W89" s="3">
        <v>138</v>
      </c>
      <c r="X89" s="3">
        <v>283</v>
      </c>
      <c r="Y89" s="3">
        <v>154</v>
      </c>
      <c r="Z89" s="3">
        <v>284</v>
      </c>
      <c r="AA89" s="3">
        <v>135</v>
      </c>
      <c r="AB89" s="13"/>
      <c r="AC89" s="13"/>
      <c r="AD89" s="18" t="s">
        <v>74</v>
      </c>
      <c r="AE89" s="18"/>
      <c r="AF89" s="9">
        <v>292</v>
      </c>
      <c r="AG89" s="3">
        <v>163</v>
      </c>
      <c r="AH89" s="3">
        <v>249</v>
      </c>
      <c r="AI89" s="3">
        <v>100</v>
      </c>
      <c r="AJ89" s="3">
        <v>314</v>
      </c>
      <c r="AK89" s="3">
        <v>144</v>
      </c>
      <c r="AL89" s="3">
        <v>357</v>
      </c>
      <c r="AM89" s="3">
        <v>168</v>
      </c>
      <c r="AN89" s="3">
        <v>345</v>
      </c>
      <c r="AO89" s="3">
        <v>159</v>
      </c>
      <c r="AR89" s="3">
        <v>237</v>
      </c>
      <c r="AS89" s="3">
        <v>101</v>
      </c>
      <c r="AT89" s="3">
        <v>156</v>
      </c>
      <c r="AU89" s="3">
        <v>54</v>
      </c>
      <c r="AV89" s="3">
        <v>79</v>
      </c>
      <c r="AW89" s="3">
        <v>25</v>
      </c>
      <c r="AX89" s="3">
        <v>37</v>
      </c>
      <c r="AY89" s="3">
        <v>11</v>
      </c>
      <c r="AZ89" s="3">
        <v>15</v>
      </c>
      <c r="BA89" s="3">
        <v>2</v>
      </c>
      <c r="BB89" s="25">
        <v>1</v>
      </c>
      <c r="BC89" s="25" t="s">
        <v>131</v>
      </c>
      <c r="BD89" s="25" t="s">
        <v>131</v>
      </c>
      <c r="BE89" s="25" t="s">
        <v>131</v>
      </c>
    </row>
    <row r="90" spans="1:57" ht="15.75" customHeight="1">
      <c r="A90" s="13"/>
      <c r="B90" s="18" t="s">
        <v>75</v>
      </c>
      <c r="C90" s="18"/>
      <c r="D90" s="9">
        <f t="shared" si="37"/>
        <v>8756</v>
      </c>
      <c r="E90" s="8">
        <f t="shared" si="37"/>
        <v>4070</v>
      </c>
      <c r="F90" s="3">
        <v>408</v>
      </c>
      <c r="G90" s="3">
        <v>193</v>
      </c>
      <c r="H90" s="3">
        <v>469</v>
      </c>
      <c r="I90" s="3">
        <v>218</v>
      </c>
      <c r="J90" s="3">
        <v>578</v>
      </c>
      <c r="K90" s="3">
        <v>288</v>
      </c>
      <c r="L90" s="3">
        <v>495</v>
      </c>
      <c r="M90" s="3">
        <v>264</v>
      </c>
      <c r="P90" s="3">
        <v>307</v>
      </c>
      <c r="Q90" s="3">
        <v>153</v>
      </c>
      <c r="R90" s="3">
        <v>401</v>
      </c>
      <c r="S90" s="3">
        <v>210</v>
      </c>
      <c r="T90" s="3">
        <v>397</v>
      </c>
      <c r="U90" s="3">
        <v>166</v>
      </c>
      <c r="V90" s="3">
        <v>499</v>
      </c>
      <c r="W90" s="3">
        <v>251</v>
      </c>
      <c r="X90" s="3">
        <v>622</v>
      </c>
      <c r="Y90" s="3">
        <v>311</v>
      </c>
      <c r="Z90" s="3">
        <v>659</v>
      </c>
      <c r="AA90" s="3">
        <v>336</v>
      </c>
      <c r="AB90" s="13"/>
      <c r="AC90" s="13"/>
      <c r="AD90" s="18" t="s">
        <v>75</v>
      </c>
      <c r="AE90" s="18"/>
      <c r="AF90" s="9">
        <v>582</v>
      </c>
      <c r="AG90" s="3">
        <v>291</v>
      </c>
      <c r="AH90" s="3">
        <v>510</v>
      </c>
      <c r="AI90" s="3">
        <v>224</v>
      </c>
      <c r="AJ90" s="3">
        <v>551</v>
      </c>
      <c r="AK90" s="3">
        <v>251</v>
      </c>
      <c r="AL90" s="3">
        <v>610</v>
      </c>
      <c r="AM90" s="3">
        <v>282</v>
      </c>
      <c r="AN90" s="3">
        <v>628</v>
      </c>
      <c r="AO90" s="3">
        <v>256</v>
      </c>
      <c r="AR90" s="3">
        <v>515</v>
      </c>
      <c r="AS90" s="3">
        <v>194</v>
      </c>
      <c r="AT90" s="3">
        <v>285</v>
      </c>
      <c r="AU90" s="3">
        <v>110</v>
      </c>
      <c r="AV90" s="3">
        <v>166</v>
      </c>
      <c r="AW90" s="3">
        <v>50</v>
      </c>
      <c r="AX90" s="3">
        <v>61</v>
      </c>
      <c r="AY90" s="3">
        <v>19</v>
      </c>
      <c r="AZ90" s="3">
        <v>12</v>
      </c>
      <c r="BA90" s="25">
        <v>3</v>
      </c>
      <c r="BB90" s="25">
        <v>1</v>
      </c>
      <c r="BC90" s="25" t="s">
        <v>131</v>
      </c>
      <c r="BD90" s="25" t="s">
        <v>131</v>
      </c>
      <c r="BE90" s="25" t="s">
        <v>131</v>
      </c>
    </row>
    <row r="91" spans="1:57" ht="15.75" customHeight="1">
      <c r="A91" s="13"/>
      <c r="B91" s="18" t="s">
        <v>76</v>
      </c>
      <c r="C91" s="18"/>
      <c r="D91" s="9">
        <f t="shared" si="37"/>
        <v>9209</v>
      </c>
      <c r="E91" s="8">
        <f t="shared" si="37"/>
        <v>4319</v>
      </c>
      <c r="F91" s="3">
        <v>469</v>
      </c>
      <c r="G91" s="3">
        <v>237</v>
      </c>
      <c r="H91" s="3">
        <v>543</v>
      </c>
      <c r="I91" s="3">
        <v>285</v>
      </c>
      <c r="J91" s="3">
        <v>637</v>
      </c>
      <c r="K91" s="3">
        <v>305</v>
      </c>
      <c r="L91" s="3">
        <v>536</v>
      </c>
      <c r="M91" s="3">
        <v>293</v>
      </c>
      <c r="P91" s="3">
        <v>301</v>
      </c>
      <c r="Q91" s="3">
        <v>146</v>
      </c>
      <c r="R91" s="3">
        <v>423</v>
      </c>
      <c r="S91" s="3">
        <v>188</v>
      </c>
      <c r="T91" s="3">
        <v>482</v>
      </c>
      <c r="U91" s="3">
        <v>225</v>
      </c>
      <c r="V91" s="3">
        <v>557</v>
      </c>
      <c r="W91" s="3">
        <v>280</v>
      </c>
      <c r="X91" s="3">
        <v>652</v>
      </c>
      <c r="Y91" s="3">
        <v>326</v>
      </c>
      <c r="Z91" s="3">
        <v>663</v>
      </c>
      <c r="AA91" s="3">
        <v>351</v>
      </c>
      <c r="AB91" s="13"/>
      <c r="AC91" s="13"/>
      <c r="AD91" s="18" t="s">
        <v>76</v>
      </c>
      <c r="AE91" s="18"/>
      <c r="AF91" s="9">
        <v>606</v>
      </c>
      <c r="AG91" s="3">
        <v>308</v>
      </c>
      <c r="AH91" s="3">
        <v>476</v>
      </c>
      <c r="AI91" s="3">
        <v>186</v>
      </c>
      <c r="AJ91" s="3">
        <v>567</v>
      </c>
      <c r="AK91" s="3">
        <v>264</v>
      </c>
      <c r="AL91" s="3">
        <v>632</v>
      </c>
      <c r="AM91" s="3">
        <v>283</v>
      </c>
      <c r="AN91" s="3">
        <v>653</v>
      </c>
      <c r="AO91" s="3">
        <v>274</v>
      </c>
      <c r="AR91" s="3">
        <v>460</v>
      </c>
      <c r="AS91" s="3">
        <v>188</v>
      </c>
      <c r="AT91" s="3">
        <v>300</v>
      </c>
      <c r="AU91" s="3">
        <v>111</v>
      </c>
      <c r="AV91" s="3">
        <v>155</v>
      </c>
      <c r="AW91" s="3">
        <v>41</v>
      </c>
      <c r="AX91" s="3">
        <v>70</v>
      </c>
      <c r="AY91" s="3">
        <v>21</v>
      </c>
      <c r="AZ91" s="3">
        <v>26</v>
      </c>
      <c r="BA91" s="3">
        <v>7</v>
      </c>
      <c r="BB91" s="25">
        <v>1</v>
      </c>
      <c r="BC91" s="25" t="s">
        <v>131</v>
      </c>
      <c r="BD91" s="25" t="s">
        <v>131</v>
      </c>
      <c r="BE91" s="25" t="s">
        <v>131</v>
      </c>
    </row>
    <row r="92" spans="1:57" ht="15.75" customHeight="1">
      <c r="A92" s="13"/>
      <c r="B92" s="18" t="s">
        <v>77</v>
      </c>
      <c r="C92" s="18"/>
      <c r="D92" s="9">
        <f t="shared" si="37"/>
        <v>5019</v>
      </c>
      <c r="E92" s="8">
        <f t="shared" si="37"/>
        <v>2337</v>
      </c>
      <c r="F92" s="3">
        <v>220</v>
      </c>
      <c r="G92" s="3">
        <v>116</v>
      </c>
      <c r="H92" s="3">
        <v>279</v>
      </c>
      <c r="I92" s="3">
        <v>131</v>
      </c>
      <c r="J92" s="3">
        <v>344</v>
      </c>
      <c r="K92" s="3">
        <v>171</v>
      </c>
      <c r="L92" s="3">
        <v>314</v>
      </c>
      <c r="M92" s="3">
        <v>172</v>
      </c>
      <c r="P92" s="3">
        <v>182</v>
      </c>
      <c r="Q92" s="3">
        <v>99</v>
      </c>
      <c r="R92" s="3">
        <v>247</v>
      </c>
      <c r="S92" s="3">
        <v>116</v>
      </c>
      <c r="T92" s="3">
        <v>234</v>
      </c>
      <c r="U92" s="3">
        <v>108</v>
      </c>
      <c r="V92" s="3">
        <v>265</v>
      </c>
      <c r="W92" s="3">
        <v>124</v>
      </c>
      <c r="X92" s="3">
        <v>339</v>
      </c>
      <c r="Y92" s="3">
        <v>166</v>
      </c>
      <c r="Z92" s="3">
        <v>352</v>
      </c>
      <c r="AA92" s="3">
        <v>182</v>
      </c>
      <c r="AB92" s="13"/>
      <c r="AC92" s="13"/>
      <c r="AD92" s="18" t="s">
        <v>77</v>
      </c>
      <c r="AE92" s="18"/>
      <c r="AF92" s="9">
        <v>376</v>
      </c>
      <c r="AG92" s="3">
        <v>198</v>
      </c>
      <c r="AH92" s="3">
        <v>251</v>
      </c>
      <c r="AI92" s="3">
        <v>113</v>
      </c>
      <c r="AJ92" s="3">
        <v>294</v>
      </c>
      <c r="AK92" s="3">
        <v>139</v>
      </c>
      <c r="AL92" s="3">
        <v>371</v>
      </c>
      <c r="AM92" s="3">
        <v>170</v>
      </c>
      <c r="AN92" s="3">
        <v>346</v>
      </c>
      <c r="AO92" s="3">
        <v>141</v>
      </c>
      <c r="AR92" s="3">
        <v>270</v>
      </c>
      <c r="AS92" s="3">
        <v>103</v>
      </c>
      <c r="AT92" s="3">
        <v>171</v>
      </c>
      <c r="AU92" s="3">
        <v>52</v>
      </c>
      <c r="AV92" s="3">
        <v>114</v>
      </c>
      <c r="AW92" s="3">
        <v>30</v>
      </c>
      <c r="AX92" s="3">
        <v>45</v>
      </c>
      <c r="AY92" s="3">
        <v>6</v>
      </c>
      <c r="AZ92" s="3">
        <v>5</v>
      </c>
      <c r="BA92" s="25" t="s">
        <v>131</v>
      </c>
      <c r="BB92" s="25" t="s">
        <v>131</v>
      </c>
      <c r="BC92" s="25" t="s">
        <v>131</v>
      </c>
      <c r="BD92" s="25" t="s">
        <v>131</v>
      </c>
      <c r="BE92" s="25" t="s">
        <v>131</v>
      </c>
    </row>
    <row r="93" spans="1:57" ht="15.75" customHeight="1">
      <c r="A93" s="13"/>
      <c r="B93" s="18" t="s">
        <v>78</v>
      </c>
      <c r="C93" s="18"/>
      <c r="D93" s="9">
        <f t="shared" si="37"/>
        <v>8149</v>
      </c>
      <c r="E93" s="8">
        <f t="shared" si="37"/>
        <v>3823</v>
      </c>
      <c r="F93" s="3">
        <v>440</v>
      </c>
      <c r="G93" s="3">
        <v>250</v>
      </c>
      <c r="H93" s="3">
        <v>399</v>
      </c>
      <c r="I93" s="3">
        <v>205</v>
      </c>
      <c r="J93" s="3">
        <v>567</v>
      </c>
      <c r="K93" s="3">
        <v>273</v>
      </c>
      <c r="L93" s="3">
        <v>513</v>
      </c>
      <c r="M93" s="3">
        <v>282</v>
      </c>
      <c r="P93" s="3">
        <v>310</v>
      </c>
      <c r="Q93" s="3">
        <v>136</v>
      </c>
      <c r="R93" s="3">
        <v>434</v>
      </c>
      <c r="S93" s="3">
        <v>213</v>
      </c>
      <c r="T93" s="3">
        <v>419</v>
      </c>
      <c r="U93" s="3">
        <v>194</v>
      </c>
      <c r="V93" s="3">
        <v>445</v>
      </c>
      <c r="W93" s="3">
        <v>208</v>
      </c>
      <c r="X93" s="3">
        <v>601</v>
      </c>
      <c r="Y93" s="3">
        <v>282</v>
      </c>
      <c r="Z93" s="3">
        <v>654</v>
      </c>
      <c r="AA93" s="3">
        <v>336</v>
      </c>
      <c r="AB93" s="13"/>
      <c r="AC93" s="13"/>
      <c r="AD93" s="18" t="s">
        <v>78</v>
      </c>
      <c r="AE93" s="18"/>
      <c r="AF93" s="9">
        <v>569</v>
      </c>
      <c r="AG93" s="3">
        <v>279</v>
      </c>
      <c r="AH93" s="3">
        <v>433</v>
      </c>
      <c r="AI93" s="3">
        <v>206</v>
      </c>
      <c r="AJ93" s="3">
        <v>448</v>
      </c>
      <c r="AK93" s="3">
        <v>195</v>
      </c>
      <c r="AL93" s="3">
        <v>527</v>
      </c>
      <c r="AM93" s="3">
        <v>241</v>
      </c>
      <c r="AN93" s="3">
        <v>566</v>
      </c>
      <c r="AO93" s="3">
        <v>258</v>
      </c>
      <c r="AR93" s="3">
        <v>364</v>
      </c>
      <c r="AS93" s="3">
        <v>124</v>
      </c>
      <c r="AT93" s="3">
        <v>238</v>
      </c>
      <c r="AU93" s="3">
        <v>78</v>
      </c>
      <c r="AV93" s="3">
        <v>153</v>
      </c>
      <c r="AW93" s="3">
        <v>51</v>
      </c>
      <c r="AX93" s="3">
        <v>51</v>
      </c>
      <c r="AY93" s="3">
        <v>9</v>
      </c>
      <c r="AZ93" s="3">
        <v>15</v>
      </c>
      <c r="BA93" s="25">
        <v>3</v>
      </c>
      <c r="BB93" s="25">
        <v>3</v>
      </c>
      <c r="BC93" s="25" t="s">
        <v>131</v>
      </c>
      <c r="BD93" s="25" t="s">
        <v>131</v>
      </c>
      <c r="BE93" s="25" t="s">
        <v>131</v>
      </c>
    </row>
    <row r="94" spans="1:57" ht="15.75" customHeight="1">
      <c r="A94" s="13"/>
      <c r="B94" s="13"/>
      <c r="C94" s="13"/>
      <c r="D94" s="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13"/>
      <c r="AC94" s="13"/>
      <c r="AD94" s="13"/>
      <c r="AE94" s="13"/>
      <c r="AF94" s="9"/>
      <c r="BD94" s="18"/>
      <c r="BE94" s="18"/>
    </row>
    <row r="95" spans="1:57" ht="15.75" customHeight="1">
      <c r="A95" s="13"/>
      <c r="B95" s="13"/>
      <c r="C95" s="13"/>
      <c r="D95" s="9"/>
      <c r="AB95" s="13"/>
      <c r="AC95" s="13"/>
      <c r="AD95" s="13"/>
      <c r="AE95" s="13"/>
      <c r="AF95" s="9"/>
      <c r="BD95" s="18"/>
      <c r="BE95" s="18"/>
    </row>
    <row r="96" spans="1:57" ht="15.75" customHeight="1">
      <c r="A96" s="13"/>
      <c r="B96" s="16" t="s">
        <v>79</v>
      </c>
      <c r="C96" s="16"/>
      <c r="D96" s="9">
        <f>SUM(D98:D102,D104:D108,D110:D112)</f>
        <v>74635</v>
      </c>
      <c r="E96" s="8">
        <f>SUM(E98:E102,E104:E108,E110:E112)</f>
        <v>34893</v>
      </c>
      <c r="F96" s="8">
        <f aca="true" t="shared" si="38" ref="F96:M96">SUM(F98:F102,F104:F108,F110:F112)</f>
        <v>3499</v>
      </c>
      <c r="G96" s="8">
        <f t="shared" si="38"/>
        <v>1850</v>
      </c>
      <c r="H96" s="8">
        <f t="shared" si="38"/>
        <v>4086</v>
      </c>
      <c r="I96" s="8">
        <f t="shared" si="38"/>
        <v>2077</v>
      </c>
      <c r="J96" s="8">
        <f t="shared" si="38"/>
        <v>4684</v>
      </c>
      <c r="K96" s="8">
        <f t="shared" si="38"/>
        <v>2313</v>
      </c>
      <c r="L96" s="8">
        <f t="shared" si="38"/>
        <v>4501</v>
      </c>
      <c r="M96" s="8">
        <f t="shared" si="38"/>
        <v>2235</v>
      </c>
      <c r="N96" s="8"/>
      <c r="O96" s="8"/>
      <c r="P96" s="8">
        <f aca="true" t="shared" si="39" ref="P96:AA96">SUM(P98:P102,P104:P108,P110:P112)</f>
        <v>3000</v>
      </c>
      <c r="Q96" s="8">
        <f t="shared" si="39"/>
        <v>1480</v>
      </c>
      <c r="R96" s="8">
        <f t="shared" si="39"/>
        <v>3530</v>
      </c>
      <c r="S96" s="8">
        <f t="shared" si="39"/>
        <v>1723</v>
      </c>
      <c r="T96" s="8">
        <f t="shared" si="39"/>
        <v>3512</v>
      </c>
      <c r="U96" s="8">
        <f t="shared" si="39"/>
        <v>1676</v>
      </c>
      <c r="V96" s="8">
        <f t="shared" si="39"/>
        <v>3960</v>
      </c>
      <c r="W96" s="8">
        <f t="shared" si="39"/>
        <v>1909</v>
      </c>
      <c r="X96" s="8">
        <f t="shared" si="39"/>
        <v>4682</v>
      </c>
      <c r="Y96" s="8">
        <f t="shared" si="39"/>
        <v>2325</v>
      </c>
      <c r="Z96" s="8">
        <f t="shared" si="39"/>
        <v>5767</v>
      </c>
      <c r="AA96" s="8">
        <f t="shared" si="39"/>
        <v>2937</v>
      </c>
      <c r="AB96" s="13"/>
      <c r="AC96" s="13"/>
      <c r="AD96" s="16" t="s">
        <v>79</v>
      </c>
      <c r="AE96" s="16"/>
      <c r="AF96" s="9">
        <f>SUM(AF98:AF102,AF104:AF108,AF110:AF112)</f>
        <v>5892</v>
      </c>
      <c r="AG96" s="8">
        <f>SUM(AG98:AG102,AG104:AG108,AG110:AG112)</f>
        <v>3036</v>
      </c>
      <c r="AH96" s="8">
        <f aca="true" t="shared" si="40" ref="AH96:AO96">SUM(AH98:AH102,AH104:AH108,AH110:AH112)</f>
        <v>4381</v>
      </c>
      <c r="AI96" s="8">
        <f t="shared" si="40"/>
        <v>2019</v>
      </c>
      <c r="AJ96" s="8">
        <f t="shared" si="40"/>
        <v>4767</v>
      </c>
      <c r="AK96" s="8">
        <f t="shared" si="40"/>
        <v>2113</v>
      </c>
      <c r="AL96" s="8">
        <f t="shared" si="40"/>
        <v>5275</v>
      </c>
      <c r="AM96" s="8">
        <f t="shared" si="40"/>
        <v>2422</v>
      </c>
      <c r="AN96" s="8">
        <f t="shared" si="40"/>
        <v>4865</v>
      </c>
      <c r="AO96" s="8">
        <f t="shared" si="40"/>
        <v>2090</v>
      </c>
      <c r="AR96" s="8">
        <f aca="true" t="shared" si="41" ref="AR96:BE96">SUM(AR98:AR102,AR104:AR108,AR110:AR112)</f>
        <v>3826</v>
      </c>
      <c r="AS96" s="8">
        <f t="shared" si="41"/>
        <v>1358</v>
      </c>
      <c r="AT96" s="8">
        <f t="shared" si="41"/>
        <v>2413</v>
      </c>
      <c r="AU96" s="8">
        <f t="shared" si="41"/>
        <v>793</v>
      </c>
      <c r="AV96" s="8">
        <f t="shared" si="41"/>
        <v>1339</v>
      </c>
      <c r="AW96" s="8">
        <f t="shared" si="41"/>
        <v>381</v>
      </c>
      <c r="AX96" s="8">
        <f t="shared" si="41"/>
        <v>524</v>
      </c>
      <c r="AY96" s="8">
        <f t="shared" si="41"/>
        <v>132</v>
      </c>
      <c r="AZ96" s="8">
        <f t="shared" si="41"/>
        <v>113</v>
      </c>
      <c r="BA96" s="8">
        <f t="shared" si="41"/>
        <v>21</v>
      </c>
      <c r="BB96" s="8">
        <f t="shared" si="41"/>
        <v>13</v>
      </c>
      <c r="BC96" s="25" t="s">
        <v>131</v>
      </c>
      <c r="BD96" s="25">
        <f t="shared" si="41"/>
        <v>6</v>
      </c>
      <c r="BE96" s="25">
        <f t="shared" si="41"/>
        <v>3</v>
      </c>
    </row>
    <row r="97" spans="1:57" ht="15.75" customHeight="1">
      <c r="A97" s="13"/>
      <c r="B97" s="13"/>
      <c r="C97" s="13"/>
      <c r="D97" s="9"/>
      <c r="AB97" s="13"/>
      <c r="AC97" s="13"/>
      <c r="AD97" s="13"/>
      <c r="AE97" s="13"/>
      <c r="AF97" s="9"/>
      <c r="BD97" s="18"/>
      <c r="BE97" s="18"/>
    </row>
    <row r="98" spans="1:57" ht="15.75" customHeight="1">
      <c r="A98" s="13"/>
      <c r="B98" s="18" t="s">
        <v>80</v>
      </c>
      <c r="C98" s="18"/>
      <c r="D98" s="9">
        <f aca="true" t="shared" si="42" ref="D98:E102">SUM(F98,H98,J98,L98,P98,R98,T98,V98,X98,Z98,AF98,AH98,AJ98,AL98,AN98,AR98,AT98,AV98,AX98,AZ98,BB98,BD98)</f>
        <v>1785</v>
      </c>
      <c r="E98" s="8">
        <f t="shared" si="42"/>
        <v>826</v>
      </c>
      <c r="F98" s="3">
        <v>70</v>
      </c>
      <c r="G98" s="3">
        <v>34</v>
      </c>
      <c r="H98" s="3">
        <v>72</v>
      </c>
      <c r="I98" s="3">
        <v>32</v>
      </c>
      <c r="J98" s="3">
        <v>132</v>
      </c>
      <c r="K98" s="3">
        <v>67</v>
      </c>
      <c r="L98" s="3">
        <v>94</v>
      </c>
      <c r="M98" s="3">
        <v>45</v>
      </c>
      <c r="P98" s="3">
        <v>37</v>
      </c>
      <c r="Q98" s="3">
        <v>20</v>
      </c>
      <c r="R98" s="3">
        <v>37</v>
      </c>
      <c r="S98" s="3">
        <v>25</v>
      </c>
      <c r="T98" s="3">
        <v>55</v>
      </c>
      <c r="U98" s="3">
        <v>23</v>
      </c>
      <c r="V98" s="3">
        <v>98</v>
      </c>
      <c r="W98" s="3">
        <v>51</v>
      </c>
      <c r="X98" s="3">
        <v>106</v>
      </c>
      <c r="Y98" s="3">
        <v>54</v>
      </c>
      <c r="Z98" s="3">
        <v>121</v>
      </c>
      <c r="AA98" s="3">
        <v>72</v>
      </c>
      <c r="AB98" s="13"/>
      <c r="AC98" s="13"/>
      <c r="AD98" s="18" t="s">
        <v>80</v>
      </c>
      <c r="AE98" s="18"/>
      <c r="AF98" s="9">
        <v>142</v>
      </c>
      <c r="AG98" s="3">
        <v>89</v>
      </c>
      <c r="AH98" s="3">
        <v>82</v>
      </c>
      <c r="AI98" s="3">
        <v>34</v>
      </c>
      <c r="AJ98" s="3">
        <v>124</v>
      </c>
      <c r="AK98" s="3">
        <v>46</v>
      </c>
      <c r="AL98" s="3">
        <v>187</v>
      </c>
      <c r="AM98" s="3">
        <v>84</v>
      </c>
      <c r="AN98" s="3">
        <v>182</v>
      </c>
      <c r="AO98" s="3">
        <v>76</v>
      </c>
      <c r="AR98" s="3">
        <v>133</v>
      </c>
      <c r="AS98" s="3">
        <v>45</v>
      </c>
      <c r="AT98" s="3">
        <v>65</v>
      </c>
      <c r="AU98" s="3">
        <v>20</v>
      </c>
      <c r="AV98" s="3">
        <v>36</v>
      </c>
      <c r="AW98" s="3">
        <v>7</v>
      </c>
      <c r="AX98" s="3">
        <v>8</v>
      </c>
      <c r="AY98" s="3">
        <v>1</v>
      </c>
      <c r="AZ98" s="3">
        <v>4</v>
      </c>
      <c r="BA98" s="25">
        <v>1</v>
      </c>
      <c r="BB98" s="25" t="s">
        <v>131</v>
      </c>
      <c r="BC98" s="25" t="s">
        <v>131</v>
      </c>
      <c r="BD98" s="25" t="s">
        <v>131</v>
      </c>
      <c r="BE98" s="25" t="s">
        <v>131</v>
      </c>
    </row>
    <row r="99" spans="1:57" ht="15.75" customHeight="1">
      <c r="A99" s="13"/>
      <c r="B99" s="18" t="s">
        <v>81</v>
      </c>
      <c r="C99" s="18"/>
      <c r="D99" s="9">
        <f t="shared" si="42"/>
        <v>7934</v>
      </c>
      <c r="E99" s="8">
        <f t="shared" si="42"/>
        <v>3748</v>
      </c>
      <c r="F99" s="3">
        <v>357</v>
      </c>
      <c r="G99" s="3">
        <v>188</v>
      </c>
      <c r="H99" s="3">
        <v>519</v>
      </c>
      <c r="I99" s="3">
        <v>260</v>
      </c>
      <c r="J99" s="3">
        <v>554</v>
      </c>
      <c r="K99" s="3">
        <v>268</v>
      </c>
      <c r="L99" s="3">
        <v>420</v>
      </c>
      <c r="M99" s="3">
        <v>193</v>
      </c>
      <c r="P99" s="3">
        <v>190</v>
      </c>
      <c r="Q99" s="3">
        <v>94</v>
      </c>
      <c r="R99" s="3">
        <v>295</v>
      </c>
      <c r="S99" s="3">
        <v>157</v>
      </c>
      <c r="T99" s="3">
        <v>393</v>
      </c>
      <c r="U99" s="3">
        <v>200</v>
      </c>
      <c r="V99" s="3">
        <v>454</v>
      </c>
      <c r="W99" s="3">
        <v>234</v>
      </c>
      <c r="X99" s="3">
        <v>497</v>
      </c>
      <c r="Y99" s="3">
        <v>252</v>
      </c>
      <c r="Z99" s="3">
        <v>574</v>
      </c>
      <c r="AA99" s="3">
        <v>302</v>
      </c>
      <c r="AB99" s="13"/>
      <c r="AC99" s="13"/>
      <c r="AD99" s="18" t="s">
        <v>81</v>
      </c>
      <c r="AE99" s="18"/>
      <c r="AF99" s="9">
        <v>620</v>
      </c>
      <c r="AG99" s="3">
        <v>305</v>
      </c>
      <c r="AH99" s="3">
        <v>547</v>
      </c>
      <c r="AI99" s="3">
        <v>253</v>
      </c>
      <c r="AJ99" s="3">
        <v>611</v>
      </c>
      <c r="AK99" s="3">
        <v>287</v>
      </c>
      <c r="AL99" s="3">
        <v>631</v>
      </c>
      <c r="AM99" s="3">
        <v>282</v>
      </c>
      <c r="AN99" s="3">
        <v>506</v>
      </c>
      <c r="AO99" s="3">
        <v>218</v>
      </c>
      <c r="AR99" s="3">
        <v>370</v>
      </c>
      <c r="AS99" s="3">
        <v>133</v>
      </c>
      <c r="AT99" s="3">
        <v>234</v>
      </c>
      <c r="AU99" s="3">
        <v>72</v>
      </c>
      <c r="AV99" s="3">
        <v>104</v>
      </c>
      <c r="AW99" s="3">
        <v>36</v>
      </c>
      <c r="AX99" s="3">
        <v>47</v>
      </c>
      <c r="AY99" s="3">
        <v>13</v>
      </c>
      <c r="AZ99" s="3">
        <v>9</v>
      </c>
      <c r="BA99" s="3">
        <v>1</v>
      </c>
      <c r="BB99" s="3">
        <v>2</v>
      </c>
      <c r="BC99" s="25" t="s">
        <v>131</v>
      </c>
      <c r="BD99" s="25" t="s">
        <v>131</v>
      </c>
      <c r="BE99" s="25" t="s">
        <v>131</v>
      </c>
    </row>
    <row r="100" spans="1:57" ht="15.75" customHeight="1">
      <c r="A100" s="13"/>
      <c r="B100" s="18" t="s">
        <v>82</v>
      </c>
      <c r="C100" s="18"/>
      <c r="D100" s="9">
        <f t="shared" si="42"/>
        <v>3765</v>
      </c>
      <c r="E100" s="8">
        <f t="shared" si="42"/>
        <v>1733</v>
      </c>
      <c r="F100" s="3">
        <v>114</v>
      </c>
      <c r="G100" s="3">
        <v>70</v>
      </c>
      <c r="H100" s="3">
        <v>173</v>
      </c>
      <c r="I100" s="3">
        <v>88</v>
      </c>
      <c r="J100" s="3">
        <v>246</v>
      </c>
      <c r="K100" s="3">
        <v>118</v>
      </c>
      <c r="L100" s="3">
        <v>202</v>
      </c>
      <c r="M100" s="3">
        <v>87</v>
      </c>
      <c r="P100" s="3">
        <v>64</v>
      </c>
      <c r="Q100" s="3">
        <v>40</v>
      </c>
      <c r="R100" s="3">
        <v>92</v>
      </c>
      <c r="S100" s="3">
        <v>43</v>
      </c>
      <c r="T100" s="3">
        <v>117</v>
      </c>
      <c r="U100" s="3">
        <v>47</v>
      </c>
      <c r="V100" s="3">
        <v>148</v>
      </c>
      <c r="W100" s="3">
        <v>77</v>
      </c>
      <c r="X100" s="3">
        <v>231</v>
      </c>
      <c r="Y100" s="3">
        <v>104</v>
      </c>
      <c r="Z100" s="3">
        <v>317</v>
      </c>
      <c r="AA100" s="3">
        <v>165</v>
      </c>
      <c r="AB100" s="13"/>
      <c r="AC100" s="13"/>
      <c r="AD100" s="18" t="s">
        <v>82</v>
      </c>
      <c r="AE100" s="18"/>
      <c r="AF100" s="9">
        <v>276</v>
      </c>
      <c r="AG100" s="3">
        <v>150</v>
      </c>
      <c r="AH100" s="3">
        <v>203</v>
      </c>
      <c r="AI100" s="3">
        <v>101</v>
      </c>
      <c r="AJ100" s="3">
        <v>259</v>
      </c>
      <c r="AK100" s="3">
        <v>100</v>
      </c>
      <c r="AL100" s="3">
        <v>375</v>
      </c>
      <c r="AM100" s="3">
        <v>179</v>
      </c>
      <c r="AN100" s="3">
        <v>387</v>
      </c>
      <c r="AO100" s="3">
        <v>161</v>
      </c>
      <c r="AR100" s="3">
        <v>272</v>
      </c>
      <c r="AS100" s="3">
        <v>104</v>
      </c>
      <c r="AT100" s="3">
        <v>164</v>
      </c>
      <c r="AU100" s="3">
        <v>57</v>
      </c>
      <c r="AV100" s="3">
        <v>79</v>
      </c>
      <c r="AW100" s="3">
        <v>32</v>
      </c>
      <c r="AX100" s="3">
        <v>37</v>
      </c>
      <c r="AY100" s="3">
        <v>7</v>
      </c>
      <c r="AZ100" s="3">
        <v>7</v>
      </c>
      <c r="BA100" s="25">
        <v>2</v>
      </c>
      <c r="BB100" s="25">
        <v>1</v>
      </c>
      <c r="BC100" s="25" t="s">
        <v>131</v>
      </c>
      <c r="BD100" s="25">
        <v>1</v>
      </c>
      <c r="BE100" s="25">
        <v>1</v>
      </c>
    </row>
    <row r="101" spans="1:57" ht="15.75" customHeight="1">
      <c r="A101" s="13"/>
      <c r="B101" s="18" t="s">
        <v>83</v>
      </c>
      <c r="C101" s="18"/>
      <c r="D101" s="9">
        <f t="shared" si="42"/>
        <v>4010</v>
      </c>
      <c r="E101" s="8">
        <f t="shared" si="42"/>
        <v>1831</v>
      </c>
      <c r="F101" s="3">
        <v>124</v>
      </c>
      <c r="G101" s="3">
        <v>68</v>
      </c>
      <c r="H101" s="3">
        <v>183</v>
      </c>
      <c r="I101" s="3">
        <v>93</v>
      </c>
      <c r="J101" s="3">
        <v>251</v>
      </c>
      <c r="K101" s="3">
        <v>105</v>
      </c>
      <c r="L101" s="3">
        <v>242</v>
      </c>
      <c r="M101" s="3">
        <v>138</v>
      </c>
      <c r="P101" s="3">
        <v>89</v>
      </c>
      <c r="Q101" s="3">
        <v>49</v>
      </c>
      <c r="R101" s="3">
        <v>108</v>
      </c>
      <c r="S101" s="3">
        <v>50</v>
      </c>
      <c r="T101" s="3">
        <v>114</v>
      </c>
      <c r="U101" s="3">
        <v>53</v>
      </c>
      <c r="V101" s="3">
        <v>197</v>
      </c>
      <c r="W101" s="3">
        <v>90</v>
      </c>
      <c r="X101" s="3">
        <v>234</v>
      </c>
      <c r="Y101" s="3">
        <v>117</v>
      </c>
      <c r="Z101" s="3">
        <v>328</v>
      </c>
      <c r="AA101" s="3">
        <v>173</v>
      </c>
      <c r="AB101" s="13"/>
      <c r="AC101" s="13"/>
      <c r="AD101" s="18" t="s">
        <v>83</v>
      </c>
      <c r="AE101" s="18"/>
      <c r="AF101" s="9">
        <v>262</v>
      </c>
      <c r="AG101" s="3">
        <v>153</v>
      </c>
      <c r="AH101" s="3">
        <v>230</v>
      </c>
      <c r="AI101" s="3">
        <v>100</v>
      </c>
      <c r="AJ101" s="3">
        <v>292</v>
      </c>
      <c r="AK101" s="3">
        <v>132</v>
      </c>
      <c r="AL101" s="3">
        <v>360</v>
      </c>
      <c r="AM101" s="3">
        <v>159</v>
      </c>
      <c r="AN101" s="3">
        <v>381</v>
      </c>
      <c r="AO101" s="3">
        <v>153</v>
      </c>
      <c r="AR101" s="3">
        <v>294</v>
      </c>
      <c r="AS101" s="3">
        <v>98</v>
      </c>
      <c r="AT101" s="3">
        <v>190</v>
      </c>
      <c r="AU101" s="3">
        <v>66</v>
      </c>
      <c r="AV101" s="3">
        <v>102</v>
      </c>
      <c r="AW101" s="3">
        <v>27</v>
      </c>
      <c r="AX101" s="3">
        <v>22</v>
      </c>
      <c r="AY101" s="3">
        <v>6</v>
      </c>
      <c r="AZ101" s="3">
        <v>7</v>
      </c>
      <c r="BA101" s="3">
        <v>1</v>
      </c>
      <c r="BB101" s="25" t="s">
        <v>131</v>
      </c>
      <c r="BC101" s="25" t="s">
        <v>131</v>
      </c>
      <c r="BD101" s="25" t="s">
        <v>131</v>
      </c>
      <c r="BE101" s="25" t="s">
        <v>131</v>
      </c>
    </row>
    <row r="102" spans="1:57" ht="15.75" customHeight="1">
      <c r="A102" s="13"/>
      <c r="B102" s="18" t="s">
        <v>84</v>
      </c>
      <c r="C102" s="18"/>
      <c r="D102" s="9">
        <f t="shared" si="42"/>
        <v>7967</v>
      </c>
      <c r="E102" s="8">
        <f t="shared" si="42"/>
        <v>3771</v>
      </c>
      <c r="F102" s="3">
        <v>372</v>
      </c>
      <c r="G102" s="3">
        <v>181</v>
      </c>
      <c r="H102" s="3">
        <v>442</v>
      </c>
      <c r="I102" s="3">
        <v>225</v>
      </c>
      <c r="J102" s="3">
        <v>474</v>
      </c>
      <c r="K102" s="3">
        <v>251</v>
      </c>
      <c r="L102" s="3">
        <v>454</v>
      </c>
      <c r="M102" s="3">
        <v>234</v>
      </c>
      <c r="P102" s="3">
        <v>282</v>
      </c>
      <c r="Q102" s="3">
        <v>145</v>
      </c>
      <c r="R102" s="3">
        <v>357</v>
      </c>
      <c r="S102" s="3">
        <v>171</v>
      </c>
      <c r="T102" s="3">
        <v>435</v>
      </c>
      <c r="U102" s="3">
        <v>221</v>
      </c>
      <c r="V102" s="3">
        <v>437</v>
      </c>
      <c r="W102" s="3">
        <v>214</v>
      </c>
      <c r="X102" s="3">
        <v>488</v>
      </c>
      <c r="Y102" s="3">
        <v>257</v>
      </c>
      <c r="Z102" s="3">
        <v>619</v>
      </c>
      <c r="AA102" s="3">
        <v>312</v>
      </c>
      <c r="AB102" s="13"/>
      <c r="AC102" s="13"/>
      <c r="AD102" s="18" t="s">
        <v>84</v>
      </c>
      <c r="AE102" s="18"/>
      <c r="AF102" s="9">
        <v>564</v>
      </c>
      <c r="AG102" s="3">
        <v>303</v>
      </c>
      <c r="AH102" s="3">
        <v>456</v>
      </c>
      <c r="AI102" s="3">
        <v>205</v>
      </c>
      <c r="AJ102" s="3">
        <v>542</v>
      </c>
      <c r="AK102" s="3">
        <v>242</v>
      </c>
      <c r="AL102" s="3">
        <v>573</v>
      </c>
      <c r="AM102" s="3">
        <v>276</v>
      </c>
      <c r="AN102" s="3">
        <v>550</v>
      </c>
      <c r="AO102" s="3">
        <v>243</v>
      </c>
      <c r="AR102" s="3">
        <v>383</v>
      </c>
      <c r="AS102" s="3">
        <v>128</v>
      </c>
      <c r="AT102" s="3">
        <v>283</v>
      </c>
      <c r="AU102" s="3">
        <v>96</v>
      </c>
      <c r="AV102" s="3">
        <v>166</v>
      </c>
      <c r="AW102" s="3">
        <v>44</v>
      </c>
      <c r="AX102" s="3">
        <v>71</v>
      </c>
      <c r="AY102" s="3">
        <v>21</v>
      </c>
      <c r="AZ102" s="3">
        <v>16</v>
      </c>
      <c r="BA102" s="3">
        <v>2</v>
      </c>
      <c r="BB102" s="25">
        <v>3</v>
      </c>
      <c r="BC102" s="25" t="s">
        <v>131</v>
      </c>
      <c r="BD102" s="25" t="s">
        <v>131</v>
      </c>
      <c r="BE102" s="25" t="s">
        <v>131</v>
      </c>
    </row>
    <row r="103" spans="1:57" ht="15.75" customHeight="1">
      <c r="A103" s="13"/>
      <c r="B103" s="13"/>
      <c r="C103" s="13"/>
      <c r="D103" s="9"/>
      <c r="AB103" s="13"/>
      <c r="AC103" s="13"/>
      <c r="AD103" s="13"/>
      <c r="AE103" s="13"/>
      <c r="AF103" s="9"/>
      <c r="BD103" s="18"/>
      <c r="BE103" s="18"/>
    </row>
    <row r="104" spans="1:57" ht="15.75" customHeight="1">
      <c r="A104" s="13"/>
      <c r="B104" s="18" t="s">
        <v>85</v>
      </c>
      <c r="C104" s="18"/>
      <c r="D104" s="9">
        <f aca="true" t="shared" si="43" ref="D104:E108">SUM(F104,H104,J104,L104,P104,R104,T104,V104,X104,Z104,AF104,AH104,AJ104,AL104,AN104,AR104,AT104,AV104,AX104,AZ104,BB104,BD104)</f>
        <v>3420</v>
      </c>
      <c r="E104" s="8">
        <f t="shared" si="43"/>
        <v>1628</v>
      </c>
      <c r="F104" s="3">
        <v>143</v>
      </c>
      <c r="G104" s="3">
        <v>78</v>
      </c>
      <c r="H104" s="3">
        <v>177</v>
      </c>
      <c r="I104" s="3">
        <v>100</v>
      </c>
      <c r="J104" s="3">
        <v>224</v>
      </c>
      <c r="K104" s="3">
        <v>110</v>
      </c>
      <c r="L104" s="3">
        <v>187</v>
      </c>
      <c r="M104" s="3">
        <v>90</v>
      </c>
      <c r="P104" s="3">
        <v>138</v>
      </c>
      <c r="Q104" s="3">
        <v>81</v>
      </c>
      <c r="R104" s="3">
        <v>123</v>
      </c>
      <c r="S104" s="3">
        <v>66</v>
      </c>
      <c r="T104" s="3">
        <v>129</v>
      </c>
      <c r="U104" s="3">
        <v>58</v>
      </c>
      <c r="V104" s="3">
        <v>181</v>
      </c>
      <c r="W104" s="3">
        <v>93</v>
      </c>
      <c r="X104" s="3">
        <v>202</v>
      </c>
      <c r="Y104" s="3">
        <v>105</v>
      </c>
      <c r="Z104" s="3">
        <v>256</v>
      </c>
      <c r="AA104" s="3">
        <v>137</v>
      </c>
      <c r="AB104" s="13"/>
      <c r="AC104" s="13"/>
      <c r="AD104" s="18" t="s">
        <v>85</v>
      </c>
      <c r="AE104" s="18"/>
      <c r="AF104" s="9">
        <v>250</v>
      </c>
      <c r="AG104" s="3">
        <v>125</v>
      </c>
      <c r="AH104" s="3">
        <v>204</v>
      </c>
      <c r="AI104" s="3">
        <v>97</v>
      </c>
      <c r="AJ104" s="3">
        <v>218</v>
      </c>
      <c r="AK104" s="3">
        <v>85</v>
      </c>
      <c r="AL104" s="3">
        <v>264</v>
      </c>
      <c r="AM104" s="3">
        <v>127</v>
      </c>
      <c r="AN104" s="3">
        <v>248</v>
      </c>
      <c r="AO104" s="3">
        <v>116</v>
      </c>
      <c r="AR104" s="3">
        <v>223</v>
      </c>
      <c r="AS104" s="3">
        <v>89</v>
      </c>
      <c r="AT104" s="3">
        <v>126</v>
      </c>
      <c r="AU104" s="3">
        <v>40</v>
      </c>
      <c r="AV104" s="3">
        <v>84</v>
      </c>
      <c r="AW104" s="3">
        <v>20</v>
      </c>
      <c r="AX104" s="3">
        <v>36</v>
      </c>
      <c r="AY104" s="3">
        <v>10</v>
      </c>
      <c r="AZ104" s="3">
        <v>6</v>
      </c>
      <c r="BA104" s="25">
        <v>1</v>
      </c>
      <c r="BB104" s="25">
        <v>1</v>
      </c>
      <c r="BC104" s="25" t="s">
        <v>131</v>
      </c>
      <c r="BD104" s="25" t="s">
        <v>131</v>
      </c>
      <c r="BE104" s="25" t="s">
        <v>131</v>
      </c>
    </row>
    <row r="105" spans="1:57" ht="15.75" customHeight="1">
      <c r="A105" s="13"/>
      <c r="B105" s="18" t="s">
        <v>86</v>
      </c>
      <c r="C105" s="18"/>
      <c r="D105" s="9">
        <f t="shared" si="43"/>
        <v>2868</v>
      </c>
      <c r="E105" s="8">
        <f t="shared" si="43"/>
        <v>1369</v>
      </c>
      <c r="F105" s="3">
        <v>107</v>
      </c>
      <c r="G105" s="3">
        <v>53</v>
      </c>
      <c r="H105" s="3">
        <v>148</v>
      </c>
      <c r="I105" s="3">
        <v>79</v>
      </c>
      <c r="J105" s="3">
        <v>143</v>
      </c>
      <c r="K105" s="3">
        <v>71</v>
      </c>
      <c r="L105" s="3">
        <v>138</v>
      </c>
      <c r="M105" s="3">
        <v>57</v>
      </c>
      <c r="P105" s="3">
        <v>97</v>
      </c>
      <c r="Q105" s="3">
        <v>60</v>
      </c>
      <c r="R105" s="3">
        <v>101</v>
      </c>
      <c r="S105" s="3">
        <v>55</v>
      </c>
      <c r="T105" s="3">
        <v>121</v>
      </c>
      <c r="U105" s="3">
        <v>57</v>
      </c>
      <c r="V105" s="3">
        <v>133</v>
      </c>
      <c r="W105" s="3">
        <v>76</v>
      </c>
      <c r="X105" s="3">
        <v>187</v>
      </c>
      <c r="Y105" s="3">
        <v>104</v>
      </c>
      <c r="Z105" s="3">
        <v>193</v>
      </c>
      <c r="AA105" s="3">
        <v>105</v>
      </c>
      <c r="AB105" s="13"/>
      <c r="AC105" s="13"/>
      <c r="AD105" s="18" t="s">
        <v>86</v>
      </c>
      <c r="AE105" s="18"/>
      <c r="AF105" s="9">
        <v>208</v>
      </c>
      <c r="AG105" s="3">
        <v>113</v>
      </c>
      <c r="AH105" s="3">
        <v>178</v>
      </c>
      <c r="AI105" s="3">
        <v>77</v>
      </c>
      <c r="AJ105" s="3">
        <v>244</v>
      </c>
      <c r="AK105" s="3">
        <v>108</v>
      </c>
      <c r="AL105" s="3">
        <v>274</v>
      </c>
      <c r="AM105" s="3">
        <v>128</v>
      </c>
      <c r="AN105" s="3">
        <v>242</v>
      </c>
      <c r="AO105" s="3">
        <v>115</v>
      </c>
      <c r="AR105" s="3">
        <v>175</v>
      </c>
      <c r="AS105" s="3">
        <v>61</v>
      </c>
      <c r="AT105" s="3">
        <v>104</v>
      </c>
      <c r="AU105" s="3">
        <v>32</v>
      </c>
      <c r="AV105" s="3">
        <v>42</v>
      </c>
      <c r="AW105" s="3">
        <v>8</v>
      </c>
      <c r="AX105" s="3">
        <v>26</v>
      </c>
      <c r="AY105" s="3">
        <v>9</v>
      </c>
      <c r="AZ105" s="25">
        <v>5</v>
      </c>
      <c r="BA105" s="25">
        <v>1</v>
      </c>
      <c r="BB105" s="25">
        <v>2</v>
      </c>
      <c r="BC105" s="25" t="s">
        <v>131</v>
      </c>
      <c r="BD105" s="25" t="s">
        <v>131</v>
      </c>
      <c r="BE105" s="25" t="s">
        <v>131</v>
      </c>
    </row>
    <row r="106" spans="1:57" ht="15.75" customHeight="1">
      <c r="A106" s="13"/>
      <c r="B106" s="18" t="s">
        <v>87</v>
      </c>
      <c r="C106" s="18"/>
      <c r="D106" s="9">
        <f t="shared" si="43"/>
        <v>6317</v>
      </c>
      <c r="E106" s="8">
        <f t="shared" si="43"/>
        <v>2935</v>
      </c>
      <c r="F106" s="3">
        <v>317</v>
      </c>
      <c r="G106" s="3">
        <v>177</v>
      </c>
      <c r="H106" s="3">
        <v>356</v>
      </c>
      <c r="I106" s="3">
        <v>195</v>
      </c>
      <c r="J106" s="3">
        <v>351</v>
      </c>
      <c r="K106" s="3">
        <v>184</v>
      </c>
      <c r="L106" s="3">
        <v>365</v>
      </c>
      <c r="M106" s="3">
        <v>178</v>
      </c>
      <c r="P106" s="3">
        <v>265</v>
      </c>
      <c r="Q106" s="3">
        <v>126</v>
      </c>
      <c r="R106" s="3">
        <v>340</v>
      </c>
      <c r="S106" s="3">
        <v>169</v>
      </c>
      <c r="T106" s="3">
        <v>300</v>
      </c>
      <c r="U106" s="3">
        <v>136</v>
      </c>
      <c r="V106" s="3">
        <v>336</v>
      </c>
      <c r="W106" s="3">
        <v>158</v>
      </c>
      <c r="X106" s="3">
        <v>357</v>
      </c>
      <c r="Y106" s="3">
        <v>167</v>
      </c>
      <c r="Z106" s="3">
        <v>502</v>
      </c>
      <c r="AA106" s="3">
        <v>249</v>
      </c>
      <c r="AB106" s="13"/>
      <c r="AC106" s="13"/>
      <c r="AD106" s="18" t="s">
        <v>87</v>
      </c>
      <c r="AE106" s="18"/>
      <c r="AF106" s="9">
        <v>508</v>
      </c>
      <c r="AG106" s="3">
        <v>254</v>
      </c>
      <c r="AH106" s="3">
        <v>370</v>
      </c>
      <c r="AI106" s="3">
        <v>165</v>
      </c>
      <c r="AJ106" s="3">
        <v>397</v>
      </c>
      <c r="AK106" s="3">
        <v>176</v>
      </c>
      <c r="AL106" s="3">
        <v>440</v>
      </c>
      <c r="AM106" s="3">
        <v>205</v>
      </c>
      <c r="AN106" s="3">
        <v>381</v>
      </c>
      <c r="AO106" s="3">
        <v>157</v>
      </c>
      <c r="AR106" s="3">
        <v>322</v>
      </c>
      <c r="AS106" s="3">
        <v>112</v>
      </c>
      <c r="AT106" s="3">
        <v>207</v>
      </c>
      <c r="AU106" s="3">
        <v>69</v>
      </c>
      <c r="AV106" s="3">
        <v>135</v>
      </c>
      <c r="AW106" s="3">
        <v>42</v>
      </c>
      <c r="AX106" s="3">
        <v>53</v>
      </c>
      <c r="AY106" s="3">
        <v>12</v>
      </c>
      <c r="AZ106" s="3">
        <v>13</v>
      </c>
      <c r="BA106" s="25">
        <v>4</v>
      </c>
      <c r="BB106" s="25">
        <v>2</v>
      </c>
      <c r="BC106" s="25" t="s">
        <v>131</v>
      </c>
      <c r="BD106" s="25" t="s">
        <v>131</v>
      </c>
      <c r="BE106" s="25" t="s">
        <v>131</v>
      </c>
    </row>
    <row r="107" spans="1:57" ht="15.75" customHeight="1">
      <c r="A107" s="13"/>
      <c r="B107" s="18" t="s">
        <v>88</v>
      </c>
      <c r="C107" s="18"/>
      <c r="D107" s="9">
        <f t="shared" si="43"/>
        <v>5548</v>
      </c>
      <c r="E107" s="8">
        <f t="shared" si="43"/>
        <v>2609</v>
      </c>
      <c r="F107" s="3">
        <v>236</v>
      </c>
      <c r="G107" s="3">
        <v>133</v>
      </c>
      <c r="H107" s="3">
        <v>290</v>
      </c>
      <c r="I107" s="3">
        <v>149</v>
      </c>
      <c r="J107" s="3">
        <v>334</v>
      </c>
      <c r="K107" s="3">
        <v>157</v>
      </c>
      <c r="L107" s="3">
        <v>446</v>
      </c>
      <c r="M107" s="3">
        <v>243</v>
      </c>
      <c r="P107" s="3">
        <v>249</v>
      </c>
      <c r="Q107" s="3">
        <v>130</v>
      </c>
      <c r="R107" s="3">
        <v>234</v>
      </c>
      <c r="S107" s="3">
        <v>128</v>
      </c>
      <c r="T107" s="3">
        <v>250</v>
      </c>
      <c r="U107" s="3">
        <v>118</v>
      </c>
      <c r="V107" s="3">
        <v>282</v>
      </c>
      <c r="W107" s="3">
        <v>126</v>
      </c>
      <c r="X107" s="3">
        <v>342</v>
      </c>
      <c r="Y107" s="3">
        <v>164</v>
      </c>
      <c r="Z107" s="3">
        <v>421</v>
      </c>
      <c r="AA107" s="3">
        <v>208</v>
      </c>
      <c r="AB107" s="13"/>
      <c r="AC107" s="13"/>
      <c r="AD107" s="18" t="s">
        <v>88</v>
      </c>
      <c r="AE107" s="18"/>
      <c r="AF107" s="9">
        <v>472</v>
      </c>
      <c r="AG107" s="3">
        <v>237</v>
      </c>
      <c r="AH107" s="3">
        <v>345</v>
      </c>
      <c r="AI107" s="3">
        <v>157</v>
      </c>
      <c r="AJ107" s="3">
        <v>345</v>
      </c>
      <c r="AK107" s="3">
        <v>159</v>
      </c>
      <c r="AL107" s="3">
        <v>377</v>
      </c>
      <c r="AM107" s="3">
        <v>177</v>
      </c>
      <c r="AN107" s="3">
        <v>334</v>
      </c>
      <c r="AO107" s="3">
        <v>139</v>
      </c>
      <c r="AR107" s="3">
        <v>287</v>
      </c>
      <c r="AS107" s="3">
        <v>101</v>
      </c>
      <c r="AT107" s="3">
        <v>183</v>
      </c>
      <c r="AU107" s="3">
        <v>52</v>
      </c>
      <c r="AV107" s="3">
        <v>90</v>
      </c>
      <c r="AW107" s="3">
        <v>25</v>
      </c>
      <c r="AX107" s="3">
        <v>28</v>
      </c>
      <c r="AY107" s="3">
        <v>6</v>
      </c>
      <c r="AZ107" s="3">
        <v>2</v>
      </c>
      <c r="BA107" s="25" t="s">
        <v>131</v>
      </c>
      <c r="BB107" s="25">
        <v>1</v>
      </c>
      <c r="BC107" s="25" t="s">
        <v>131</v>
      </c>
      <c r="BD107" s="25" t="s">
        <v>131</v>
      </c>
      <c r="BE107" s="25" t="s">
        <v>131</v>
      </c>
    </row>
    <row r="108" spans="1:57" ht="15.75" customHeight="1">
      <c r="A108" s="13"/>
      <c r="B108" s="18" t="s">
        <v>89</v>
      </c>
      <c r="C108" s="18"/>
      <c r="D108" s="9">
        <f t="shared" si="43"/>
        <v>7292</v>
      </c>
      <c r="E108" s="8">
        <f t="shared" si="43"/>
        <v>3475</v>
      </c>
      <c r="F108" s="3">
        <v>385</v>
      </c>
      <c r="G108" s="3">
        <v>194</v>
      </c>
      <c r="H108" s="3">
        <v>430</v>
      </c>
      <c r="I108" s="3">
        <v>219</v>
      </c>
      <c r="J108" s="3">
        <v>503</v>
      </c>
      <c r="K108" s="3">
        <v>272</v>
      </c>
      <c r="L108" s="3">
        <v>515</v>
      </c>
      <c r="M108" s="3">
        <v>263</v>
      </c>
      <c r="P108" s="3">
        <v>413</v>
      </c>
      <c r="Q108" s="3">
        <v>214</v>
      </c>
      <c r="R108" s="3">
        <v>441</v>
      </c>
      <c r="S108" s="3">
        <v>206</v>
      </c>
      <c r="T108" s="3">
        <v>349</v>
      </c>
      <c r="U108" s="3">
        <v>172</v>
      </c>
      <c r="V108" s="3">
        <v>383</v>
      </c>
      <c r="W108" s="3">
        <v>177</v>
      </c>
      <c r="X108" s="3">
        <v>509</v>
      </c>
      <c r="Y108" s="3">
        <v>262</v>
      </c>
      <c r="Z108" s="3">
        <v>559</v>
      </c>
      <c r="AA108" s="3">
        <v>283</v>
      </c>
      <c r="AB108" s="13"/>
      <c r="AC108" s="13"/>
      <c r="AD108" s="18" t="s">
        <v>89</v>
      </c>
      <c r="AE108" s="18"/>
      <c r="AF108" s="9">
        <v>570</v>
      </c>
      <c r="AG108" s="3">
        <v>289</v>
      </c>
      <c r="AH108" s="3">
        <v>390</v>
      </c>
      <c r="AI108" s="3">
        <v>185</v>
      </c>
      <c r="AJ108" s="3">
        <v>404</v>
      </c>
      <c r="AK108" s="3">
        <v>178</v>
      </c>
      <c r="AL108" s="3">
        <v>433</v>
      </c>
      <c r="AM108" s="3">
        <v>194</v>
      </c>
      <c r="AN108" s="3">
        <v>376</v>
      </c>
      <c r="AO108" s="3">
        <v>173</v>
      </c>
      <c r="AR108" s="3">
        <v>313</v>
      </c>
      <c r="AS108" s="3">
        <v>103</v>
      </c>
      <c r="AT108" s="3">
        <v>180</v>
      </c>
      <c r="AU108" s="3">
        <v>50</v>
      </c>
      <c r="AV108" s="3">
        <v>93</v>
      </c>
      <c r="AW108" s="3">
        <v>28</v>
      </c>
      <c r="AX108" s="3">
        <v>33</v>
      </c>
      <c r="AY108" s="3">
        <v>10</v>
      </c>
      <c r="AZ108" s="3">
        <v>11</v>
      </c>
      <c r="BA108" s="25">
        <v>3</v>
      </c>
      <c r="BB108" s="25">
        <v>1</v>
      </c>
      <c r="BC108" s="25" t="s">
        <v>131</v>
      </c>
      <c r="BD108" s="25">
        <v>1</v>
      </c>
      <c r="BE108" s="25" t="s">
        <v>131</v>
      </c>
    </row>
    <row r="109" spans="1:57" ht="15.75" customHeight="1">
      <c r="A109" s="13"/>
      <c r="B109" s="23"/>
      <c r="C109" s="13"/>
      <c r="D109" s="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13"/>
      <c r="AC109" s="13"/>
      <c r="AD109" s="23"/>
      <c r="AE109" s="13"/>
      <c r="AF109" s="9"/>
      <c r="BD109" s="18"/>
      <c r="BE109" s="18"/>
    </row>
    <row r="110" spans="1:57" ht="15.75" customHeight="1">
      <c r="A110" s="13"/>
      <c r="B110" s="18" t="s">
        <v>90</v>
      </c>
      <c r="C110" s="18"/>
      <c r="D110" s="9">
        <f aca="true" t="shared" si="44" ref="D110:E112">SUM(F110,H110,J110,L110,P110,R110,T110,V110,X110,Z110,AF110,AH110,AJ110,AL110,AN110,AR110,AT110,AV110,AX110,AZ110,BB110,BD110)</f>
        <v>13335</v>
      </c>
      <c r="E110" s="8">
        <f t="shared" si="44"/>
        <v>6158</v>
      </c>
      <c r="F110" s="3">
        <v>776</v>
      </c>
      <c r="G110" s="3">
        <v>415</v>
      </c>
      <c r="H110" s="3">
        <v>767</v>
      </c>
      <c r="I110" s="3">
        <v>364</v>
      </c>
      <c r="J110" s="3">
        <v>856</v>
      </c>
      <c r="K110" s="3">
        <v>417</v>
      </c>
      <c r="L110" s="3">
        <v>833</v>
      </c>
      <c r="M110" s="3">
        <v>405</v>
      </c>
      <c r="P110" s="3">
        <v>672</v>
      </c>
      <c r="Q110" s="3">
        <v>290</v>
      </c>
      <c r="R110" s="3">
        <v>851</v>
      </c>
      <c r="S110" s="3">
        <v>382</v>
      </c>
      <c r="T110" s="3">
        <v>775</v>
      </c>
      <c r="U110" s="3">
        <v>359</v>
      </c>
      <c r="V110" s="3">
        <v>784</v>
      </c>
      <c r="W110" s="3">
        <v>379</v>
      </c>
      <c r="X110" s="3">
        <v>895</v>
      </c>
      <c r="Y110" s="3">
        <v>428</v>
      </c>
      <c r="Z110" s="3">
        <v>1025</v>
      </c>
      <c r="AA110" s="3">
        <v>495</v>
      </c>
      <c r="AB110" s="13"/>
      <c r="AC110" s="13"/>
      <c r="AD110" s="18" t="s">
        <v>90</v>
      </c>
      <c r="AE110" s="18"/>
      <c r="AF110" s="9">
        <v>1140</v>
      </c>
      <c r="AG110" s="3">
        <v>563</v>
      </c>
      <c r="AH110" s="3">
        <v>758</v>
      </c>
      <c r="AI110" s="3">
        <v>372</v>
      </c>
      <c r="AJ110" s="3">
        <v>706</v>
      </c>
      <c r="AK110" s="3">
        <v>316</v>
      </c>
      <c r="AL110" s="3">
        <v>694</v>
      </c>
      <c r="AM110" s="3">
        <v>314</v>
      </c>
      <c r="AN110" s="3">
        <v>649</v>
      </c>
      <c r="AO110" s="3">
        <v>285</v>
      </c>
      <c r="AR110" s="3">
        <v>514</v>
      </c>
      <c r="AS110" s="3">
        <v>181</v>
      </c>
      <c r="AT110" s="3">
        <v>333</v>
      </c>
      <c r="AU110" s="3">
        <v>117</v>
      </c>
      <c r="AV110" s="3">
        <v>218</v>
      </c>
      <c r="AW110" s="3">
        <v>57</v>
      </c>
      <c r="AX110" s="3">
        <v>75</v>
      </c>
      <c r="AY110" s="3">
        <v>16</v>
      </c>
      <c r="AZ110" s="3">
        <v>14</v>
      </c>
      <c r="BA110" s="3">
        <v>3</v>
      </c>
      <c r="BB110" s="25" t="s">
        <v>131</v>
      </c>
      <c r="BC110" s="25" t="s">
        <v>131</v>
      </c>
      <c r="BD110" s="25" t="s">
        <v>131</v>
      </c>
      <c r="BE110" s="25" t="s">
        <v>131</v>
      </c>
    </row>
    <row r="111" spans="1:57" ht="15.75" customHeight="1">
      <c r="A111" s="13"/>
      <c r="B111" s="18" t="s">
        <v>91</v>
      </c>
      <c r="C111" s="18"/>
      <c r="D111" s="9">
        <f t="shared" si="44"/>
        <v>6151</v>
      </c>
      <c r="E111" s="8">
        <f t="shared" si="44"/>
        <v>2847</v>
      </c>
      <c r="F111" s="3">
        <v>338</v>
      </c>
      <c r="G111" s="3">
        <v>180</v>
      </c>
      <c r="H111" s="3">
        <v>357</v>
      </c>
      <c r="I111" s="3">
        <v>190</v>
      </c>
      <c r="J111" s="3">
        <v>387</v>
      </c>
      <c r="K111" s="3">
        <v>184</v>
      </c>
      <c r="L111" s="3">
        <v>391</v>
      </c>
      <c r="M111" s="3">
        <v>201</v>
      </c>
      <c r="P111" s="3">
        <v>311</v>
      </c>
      <c r="Q111" s="3">
        <v>144</v>
      </c>
      <c r="R111" s="3">
        <v>354</v>
      </c>
      <c r="S111" s="3">
        <v>170</v>
      </c>
      <c r="T111" s="3">
        <v>306</v>
      </c>
      <c r="U111" s="3">
        <v>148</v>
      </c>
      <c r="V111" s="3">
        <v>337</v>
      </c>
      <c r="W111" s="3">
        <v>146</v>
      </c>
      <c r="X111" s="3">
        <v>408</v>
      </c>
      <c r="Y111" s="3">
        <v>194</v>
      </c>
      <c r="Z111" s="3">
        <v>528</v>
      </c>
      <c r="AA111" s="3">
        <v>280</v>
      </c>
      <c r="AB111" s="13"/>
      <c r="AC111" s="13"/>
      <c r="AD111" s="18" t="s">
        <v>91</v>
      </c>
      <c r="AE111" s="18"/>
      <c r="AF111" s="9">
        <v>486</v>
      </c>
      <c r="AG111" s="3">
        <v>241</v>
      </c>
      <c r="AH111" s="3">
        <v>325</v>
      </c>
      <c r="AI111" s="3">
        <v>140</v>
      </c>
      <c r="AJ111" s="3">
        <v>325</v>
      </c>
      <c r="AK111" s="3">
        <v>140</v>
      </c>
      <c r="AL111" s="3">
        <v>359</v>
      </c>
      <c r="AM111" s="3">
        <v>149</v>
      </c>
      <c r="AN111" s="3">
        <v>352</v>
      </c>
      <c r="AO111" s="3">
        <v>139</v>
      </c>
      <c r="AR111" s="3">
        <v>276</v>
      </c>
      <c r="AS111" s="3">
        <v>96</v>
      </c>
      <c r="AT111" s="3">
        <v>177</v>
      </c>
      <c r="AU111" s="3">
        <v>73</v>
      </c>
      <c r="AV111" s="3">
        <v>87</v>
      </c>
      <c r="AW111" s="3">
        <v>23</v>
      </c>
      <c r="AX111" s="3">
        <v>38</v>
      </c>
      <c r="AY111" s="3">
        <v>7</v>
      </c>
      <c r="AZ111" s="3">
        <v>5</v>
      </c>
      <c r="BA111" s="25" t="s">
        <v>131</v>
      </c>
      <c r="BB111" s="25" t="s">
        <v>131</v>
      </c>
      <c r="BC111" s="25" t="s">
        <v>131</v>
      </c>
      <c r="BD111" s="25">
        <v>4</v>
      </c>
      <c r="BE111" s="25">
        <v>2</v>
      </c>
    </row>
    <row r="112" spans="1:57" ht="15.75" customHeight="1">
      <c r="A112" s="13"/>
      <c r="B112" s="18" t="s">
        <v>92</v>
      </c>
      <c r="C112" s="18"/>
      <c r="D112" s="9">
        <f t="shared" si="44"/>
        <v>4243</v>
      </c>
      <c r="E112" s="8">
        <f t="shared" si="44"/>
        <v>1963</v>
      </c>
      <c r="F112" s="3">
        <v>160</v>
      </c>
      <c r="G112" s="3">
        <v>79</v>
      </c>
      <c r="H112" s="3">
        <v>172</v>
      </c>
      <c r="I112" s="3">
        <v>83</v>
      </c>
      <c r="J112" s="3">
        <v>229</v>
      </c>
      <c r="K112" s="3">
        <v>109</v>
      </c>
      <c r="L112" s="3">
        <v>214</v>
      </c>
      <c r="M112" s="3">
        <v>101</v>
      </c>
      <c r="P112" s="3">
        <v>193</v>
      </c>
      <c r="Q112" s="3">
        <v>87</v>
      </c>
      <c r="R112" s="3">
        <v>197</v>
      </c>
      <c r="S112" s="3">
        <v>101</v>
      </c>
      <c r="T112" s="3">
        <v>168</v>
      </c>
      <c r="U112" s="3">
        <v>84</v>
      </c>
      <c r="V112" s="3">
        <v>190</v>
      </c>
      <c r="W112" s="3">
        <v>88</v>
      </c>
      <c r="X112" s="3">
        <v>226</v>
      </c>
      <c r="Y112" s="3">
        <v>117</v>
      </c>
      <c r="Z112" s="3">
        <v>324</v>
      </c>
      <c r="AA112" s="3">
        <v>156</v>
      </c>
      <c r="AB112" s="13"/>
      <c r="AC112" s="13"/>
      <c r="AD112" s="18" t="s">
        <v>92</v>
      </c>
      <c r="AE112" s="18"/>
      <c r="AF112" s="9">
        <v>394</v>
      </c>
      <c r="AG112" s="3">
        <v>214</v>
      </c>
      <c r="AH112" s="3">
        <v>293</v>
      </c>
      <c r="AI112" s="3">
        <v>133</v>
      </c>
      <c r="AJ112" s="3">
        <v>300</v>
      </c>
      <c r="AK112" s="3">
        <v>144</v>
      </c>
      <c r="AL112" s="3">
        <v>308</v>
      </c>
      <c r="AM112" s="3">
        <v>148</v>
      </c>
      <c r="AN112" s="3">
        <v>277</v>
      </c>
      <c r="AO112" s="3">
        <v>115</v>
      </c>
      <c r="AR112" s="3">
        <v>264</v>
      </c>
      <c r="AS112" s="3">
        <v>107</v>
      </c>
      <c r="AT112" s="3">
        <v>167</v>
      </c>
      <c r="AU112" s="3">
        <v>49</v>
      </c>
      <c r="AV112" s="3">
        <v>103</v>
      </c>
      <c r="AW112" s="3">
        <v>32</v>
      </c>
      <c r="AX112" s="3">
        <v>50</v>
      </c>
      <c r="AY112" s="3">
        <v>14</v>
      </c>
      <c r="AZ112" s="3">
        <v>14</v>
      </c>
      <c r="BA112" s="3">
        <v>2</v>
      </c>
      <c r="BB112" s="25" t="s">
        <v>131</v>
      </c>
      <c r="BC112" s="25" t="s">
        <v>131</v>
      </c>
      <c r="BD112" s="25" t="s">
        <v>131</v>
      </c>
      <c r="BE112" s="25" t="s">
        <v>131</v>
      </c>
    </row>
    <row r="113" spans="1:57" ht="15.75" customHeight="1">
      <c r="A113" s="13"/>
      <c r="B113" s="13"/>
      <c r="C113" s="13"/>
      <c r="D113" s="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13"/>
      <c r="AC113" s="13"/>
      <c r="AD113" s="13"/>
      <c r="AE113" s="13"/>
      <c r="AF113" s="9"/>
      <c r="BD113" s="18"/>
      <c r="BE113" s="18"/>
    </row>
    <row r="114" spans="1:57" ht="15.75" customHeight="1">
      <c r="A114" s="13"/>
      <c r="B114" s="13"/>
      <c r="C114" s="13"/>
      <c r="D114" s="9"/>
      <c r="AB114" s="13"/>
      <c r="AC114" s="13"/>
      <c r="AD114" s="13"/>
      <c r="AE114" s="13"/>
      <c r="AF114" s="9"/>
      <c r="BD114" s="18"/>
      <c r="BE114" s="18"/>
    </row>
    <row r="115" spans="1:57" ht="15.75" customHeight="1">
      <c r="A115" s="13"/>
      <c r="B115" s="16" t="s">
        <v>93</v>
      </c>
      <c r="C115" s="16"/>
      <c r="D115" s="9">
        <f>SUM(D117:D121,D123:D127)</f>
        <v>48430</v>
      </c>
      <c r="E115" s="8">
        <f>SUM(E117:E121,E123:E127)</f>
        <v>22673</v>
      </c>
      <c r="F115" s="8">
        <f aca="true" t="shared" si="45" ref="F115:M115">SUM(F117:F121,F123:F127)</f>
        <v>2040</v>
      </c>
      <c r="G115" s="8">
        <f t="shared" si="45"/>
        <v>1032</v>
      </c>
      <c r="H115" s="8">
        <f t="shared" si="45"/>
        <v>2611</v>
      </c>
      <c r="I115" s="8">
        <f t="shared" si="45"/>
        <v>1319</v>
      </c>
      <c r="J115" s="8">
        <f t="shared" si="45"/>
        <v>3223</v>
      </c>
      <c r="K115" s="8">
        <f t="shared" si="45"/>
        <v>1618</v>
      </c>
      <c r="L115" s="8">
        <f t="shared" si="45"/>
        <v>2469</v>
      </c>
      <c r="M115" s="8">
        <f t="shared" si="45"/>
        <v>1253</v>
      </c>
      <c r="N115" s="8"/>
      <c r="O115" s="8"/>
      <c r="P115" s="8">
        <f aca="true" t="shared" si="46" ref="P115:AA115">SUM(P117:P121,P123:P127)</f>
        <v>1249</v>
      </c>
      <c r="Q115" s="8">
        <f t="shared" si="46"/>
        <v>631</v>
      </c>
      <c r="R115" s="8">
        <f t="shared" si="46"/>
        <v>1808</v>
      </c>
      <c r="S115" s="8">
        <f t="shared" si="46"/>
        <v>898</v>
      </c>
      <c r="T115" s="8">
        <f t="shared" si="46"/>
        <v>2226</v>
      </c>
      <c r="U115" s="8">
        <f t="shared" si="46"/>
        <v>1091</v>
      </c>
      <c r="V115" s="8">
        <f t="shared" si="46"/>
        <v>2725</v>
      </c>
      <c r="W115" s="8">
        <f t="shared" si="46"/>
        <v>1358</v>
      </c>
      <c r="X115" s="8">
        <f t="shared" si="46"/>
        <v>3432</v>
      </c>
      <c r="Y115" s="8">
        <f t="shared" si="46"/>
        <v>1738</v>
      </c>
      <c r="Z115" s="8">
        <f t="shared" si="46"/>
        <v>3613</v>
      </c>
      <c r="AA115" s="8">
        <f t="shared" si="46"/>
        <v>1921</v>
      </c>
      <c r="AB115" s="13"/>
      <c r="AC115" s="13"/>
      <c r="AD115" s="16" t="s">
        <v>93</v>
      </c>
      <c r="AE115" s="16"/>
      <c r="AF115" s="9">
        <f>SUM(AF117:AF121,AF123:AF127)</f>
        <v>3392</v>
      </c>
      <c r="AG115" s="8">
        <f>SUM(AG117:AG121,AG123:AG127)</f>
        <v>1716</v>
      </c>
      <c r="AH115" s="8">
        <f aca="true" t="shared" si="47" ref="AH115:AO115">SUM(AH117:AH121,AH123:AH127)</f>
        <v>2783</v>
      </c>
      <c r="AI115" s="8">
        <f t="shared" si="47"/>
        <v>1260</v>
      </c>
      <c r="AJ115" s="8">
        <f t="shared" si="47"/>
        <v>3571</v>
      </c>
      <c r="AK115" s="8">
        <f t="shared" si="47"/>
        <v>1622</v>
      </c>
      <c r="AL115" s="8">
        <f t="shared" si="47"/>
        <v>3883</v>
      </c>
      <c r="AM115" s="8">
        <f t="shared" si="47"/>
        <v>1736</v>
      </c>
      <c r="AN115" s="8">
        <f t="shared" si="47"/>
        <v>3772</v>
      </c>
      <c r="AO115" s="8">
        <f t="shared" si="47"/>
        <v>1577</v>
      </c>
      <c r="AR115" s="8">
        <f aca="true" t="shared" si="48" ref="AR115:BC115">SUM(AR117:AR121,AR123:AR127)</f>
        <v>2663</v>
      </c>
      <c r="AS115" s="8">
        <f t="shared" si="48"/>
        <v>986</v>
      </c>
      <c r="AT115" s="8">
        <f t="shared" si="48"/>
        <v>1653</v>
      </c>
      <c r="AU115" s="8">
        <f t="shared" si="48"/>
        <v>555</v>
      </c>
      <c r="AV115" s="8">
        <f t="shared" si="48"/>
        <v>900</v>
      </c>
      <c r="AW115" s="8">
        <f t="shared" si="48"/>
        <v>263</v>
      </c>
      <c r="AX115" s="8">
        <f t="shared" si="48"/>
        <v>356</v>
      </c>
      <c r="AY115" s="8">
        <f t="shared" si="48"/>
        <v>89</v>
      </c>
      <c r="AZ115" s="8">
        <f t="shared" si="48"/>
        <v>54</v>
      </c>
      <c r="BA115" s="8">
        <f t="shared" si="48"/>
        <v>8</v>
      </c>
      <c r="BB115" s="8">
        <f t="shared" si="48"/>
        <v>7</v>
      </c>
      <c r="BC115" s="8">
        <f t="shared" si="48"/>
        <v>2</v>
      </c>
      <c r="BD115" s="25" t="s">
        <v>131</v>
      </c>
      <c r="BE115" s="25" t="s">
        <v>131</v>
      </c>
    </row>
    <row r="116" spans="1:57" ht="15.75" customHeight="1">
      <c r="A116" s="13"/>
      <c r="B116" s="13"/>
      <c r="C116" s="13"/>
      <c r="D116" s="9"/>
      <c r="AB116" s="13"/>
      <c r="AC116" s="13"/>
      <c r="AD116" s="13"/>
      <c r="AE116" s="13"/>
      <c r="AF116" s="9"/>
      <c r="BD116" s="18"/>
      <c r="BE116" s="18"/>
    </row>
    <row r="117" spans="1:57" ht="15.75" customHeight="1">
      <c r="A117" s="13"/>
      <c r="B117" s="18" t="s">
        <v>94</v>
      </c>
      <c r="C117" s="18"/>
      <c r="D117" s="9">
        <f aca="true" t="shared" si="49" ref="D117:E121">SUM(F117,H117,J117,L117,P117,R117,T117,V117,X117,Z117,AF117,AH117,AJ117,AL117,AN117,AR117,AT117,AV117,AX117,AZ117,BB117,BD117)</f>
        <v>6399</v>
      </c>
      <c r="E117" s="8">
        <f t="shared" si="49"/>
        <v>2915</v>
      </c>
      <c r="F117" s="3">
        <v>220</v>
      </c>
      <c r="G117" s="3">
        <v>114</v>
      </c>
      <c r="H117" s="3">
        <v>300</v>
      </c>
      <c r="I117" s="3">
        <v>159</v>
      </c>
      <c r="J117" s="3">
        <v>418</v>
      </c>
      <c r="K117" s="3">
        <v>215</v>
      </c>
      <c r="L117" s="3">
        <v>348</v>
      </c>
      <c r="M117" s="3">
        <v>163</v>
      </c>
      <c r="P117" s="3">
        <v>156</v>
      </c>
      <c r="Q117" s="3">
        <v>70</v>
      </c>
      <c r="R117" s="3">
        <v>224</v>
      </c>
      <c r="S117" s="3">
        <v>104</v>
      </c>
      <c r="T117" s="3">
        <v>232</v>
      </c>
      <c r="U117" s="3">
        <v>115</v>
      </c>
      <c r="V117" s="3">
        <v>296</v>
      </c>
      <c r="W117" s="3">
        <v>133</v>
      </c>
      <c r="X117" s="3">
        <v>463</v>
      </c>
      <c r="Y117" s="3">
        <v>220</v>
      </c>
      <c r="Z117" s="3">
        <v>540</v>
      </c>
      <c r="AA117" s="3">
        <v>282</v>
      </c>
      <c r="AB117" s="13"/>
      <c r="AC117" s="13"/>
      <c r="AD117" s="18" t="s">
        <v>94</v>
      </c>
      <c r="AE117" s="18"/>
      <c r="AF117" s="9">
        <v>465</v>
      </c>
      <c r="AG117" s="3">
        <v>222</v>
      </c>
      <c r="AH117" s="3">
        <v>347</v>
      </c>
      <c r="AI117" s="3">
        <v>168</v>
      </c>
      <c r="AJ117" s="3">
        <v>461</v>
      </c>
      <c r="AK117" s="3">
        <v>205</v>
      </c>
      <c r="AL117" s="3">
        <v>559</v>
      </c>
      <c r="AM117" s="3">
        <v>248</v>
      </c>
      <c r="AN117" s="3">
        <v>531</v>
      </c>
      <c r="AO117" s="3">
        <v>219</v>
      </c>
      <c r="AR117" s="3">
        <v>379</v>
      </c>
      <c r="AS117" s="3">
        <v>140</v>
      </c>
      <c r="AT117" s="3">
        <v>249</v>
      </c>
      <c r="AU117" s="3">
        <v>82</v>
      </c>
      <c r="AV117" s="3">
        <v>139</v>
      </c>
      <c r="AW117" s="3">
        <v>39</v>
      </c>
      <c r="AX117" s="3">
        <v>60</v>
      </c>
      <c r="AY117" s="3">
        <v>15</v>
      </c>
      <c r="AZ117" s="3">
        <v>10</v>
      </c>
      <c r="BA117" s="3">
        <v>2</v>
      </c>
      <c r="BB117" s="25">
        <v>2</v>
      </c>
      <c r="BC117" s="25" t="s">
        <v>131</v>
      </c>
      <c r="BD117" s="25" t="s">
        <v>131</v>
      </c>
      <c r="BE117" s="25" t="s">
        <v>131</v>
      </c>
    </row>
    <row r="118" spans="1:57" ht="15.75" customHeight="1">
      <c r="A118" s="13"/>
      <c r="B118" s="18" t="s">
        <v>95</v>
      </c>
      <c r="C118" s="18"/>
      <c r="D118" s="9">
        <f t="shared" si="49"/>
        <v>2197</v>
      </c>
      <c r="E118" s="8">
        <f t="shared" si="49"/>
        <v>1019</v>
      </c>
      <c r="F118" s="3">
        <v>69</v>
      </c>
      <c r="G118" s="3">
        <v>40</v>
      </c>
      <c r="H118" s="3">
        <v>93</v>
      </c>
      <c r="I118" s="3">
        <v>47</v>
      </c>
      <c r="J118" s="3">
        <v>129</v>
      </c>
      <c r="K118" s="3">
        <v>66</v>
      </c>
      <c r="L118" s="3">
        <v>82</v>
      </c>
      <c r="M118" s="3">
        <v>53</v>
      </c>
      <c r="P118" s="3">
        <v>40</v>
      </c>
      <c r="Q118" s="3">
        <v>21</v>
      </c>
      <c r="R118" s="3">
        <v>54</v>
      </c>
      <c r="S118" s="3">
        <v>34</v>
      </c>
      <c r="T118" s="3">
        <v>87</v>
      </c>
      <c r="U118" s="3">
        <v>49</v>
      </c>
      <c r="V118" s="3">
        <v>94</v>
      </c>
      <c r="W118" s="3">
        <v>47</v>
      </c>
      <c r="X118" s="3">
        <v>108</v>
      </c>
      <c r="Y118" s="3">
        <v>55</v>
      </c>
      <c r="Z118" s="3">
        <v>139</v>
      </c>
      <c r="AA118" s="3">
        <v>69</v>
      </c>
      <c r="AB118" s="13"/>
      <c r="AC118" s="13"/>
      <c r="AD118" s="18" t="s">
        <v>95</v>
      </c>
      <c r="AE118" s="18"/>
      <c r="AF118" s="9">
        <v>172</v>
      </c>
      <c r="AG118" s="3">
        <v>86</v>
      </c>
      <c r="AH118" s="3">
        <v>106</v>
      </c>
      <c r="AI118" s="3">
        <v>50</v>
      </c>
      <c r="AJ118" s="3">
        <v>181</v>
      </c>
      <c r="AK118" s="3">
        <v>76</v>
      </c>
      <c r="AL118" s="3">
        <v>216</v>
      </c>
      <c r="AM118" s="3">
        <v>91</v>
      </c>
      <c r="AN118" s="3">
        <v>250</v>
      </c>
      <c r="AO118" s="3">
        <v>110</v>
      </c>
      <c r="AR118" s="3">
        <v>154</v>
      </c>
      <c r="AS118" s="3">
        <v>60</v>
      </c>
      <c r="AT118" s="3">
        <v>111</v>
      </c>
      <c r="AU118" s="3">
        <v>35</v>
      </c>
      <c r="AV118" s="3">
        <v>82</v>
      </c>
      <c r="AW118" s="3">
        <v>21</v>
      </c>
      <c r="AX118" s="3">
        <v>29</v>
      </c>
      <c r="AY118" s="3">
        <v>9</v>
      </c>
      <c r="AZ118" s="3">
        <v>1</v>
      </c>
      <c r="BA118" s="25" t="s">
        <v>131</v>
      </c>
      <c r="BB118" s="25" t="s">
        <v>131</v>
      </c>
      <c r="BC118" s="25" t="s">
        <v>131</v>
      </c>
      <c r="BD118" s="25" t="s">
        <v>131</v>
      </c>
      <c r="BE118" s="25" t="s">
        <v>131</v>
      </c>
    </row>
    <row r="119" spans="1:57" ht="15.75" customHeight="1">
      <c r="A119" s="13"/>
      <c r="B119" s="18" t="s">
        <v>96</v>
      </c>
      <c r="C119" s="18"/>
      <c r="D119" s="9">
        <f t="shared" si="49"/>
        <v>4010</v>
      </c>
      <c r="E119" s="8">
        <f t="shared" si="49"/>
        <v>1919</v>
      </c>
      <c r="F119" s="3">
        <v>154</v>
      </c>
      <c r="G119" s="3">
        <v>80</v>
      </c>
      <c r="H119" s="3">
        <v>229</v>
      </c>
      <c r="I119" s="3">
        <v>107</v>
      </c>
      <c r="J119" s="3">
        <v>259</v>
      </c>
      <c r="K119" s="3">
        <v>131</v>
      </c>
      <c r="L119" s="3">
        <v>206</v>
      </c>
      <c r="M119" s="3">
        <v>111</v>
      </c>
      <c r="P119" s="3">
        <v>91</v>
      </c>
      <c r="Q119" s="3">
        <v>47</v>
      </c>
      <c r="R119" s="3">
        <v>156</v>
      </c>
      <c r="S119" s="3">
        <v>82</v>
      </c>
      <c r="T119" s="3">
        <v>197</v>
      </c>
      <c r="U119" s="3">
        <v>94</v>
      </c>
      <c r="V119" s="3">
        <v>232</v>
      </c>
      <c r="W119" s="3">
        <v>118</v>
      </c>
      <c r="X119" s="3">
        <v>297</v>
      </c>
      <c r="Y119" s="3">
        <v>157</v>
      </c>
      <c r="Z119" s="3">
        <v>280</v>
      </c>
      <c r="AA119" s="3">
        <v>161</v>
      </c>
      <c r="AB119" s="13"/>
      <c r="AC119" s="13"/>
      <c r="AD119" s="18" t="s">
        <v>96</v>
      </c>
      <c r="AE119" s="18"/>
      <c r="AF119" s="9">
        <v>266</v>
      </c>
      <c r="AG119" s="3">
        <v>150</v>
      </c>
      <c r="AH119" s="3">
        <v>217</v>
      </c>
      <c r="AI119" s="3">
        <v>93</v>
      </c>
      <c r="AJ119" s="3">
        <v>304</v>
      </c>
      <c r="AK119" s="3">
        <v>130</v>
      </c>
      <c r="AL119" s="3">
        <v>324</v>
      </c>
      <c r="AM119" s="3">
        <v>143</v>
      </c>
      <c r="AN119" s="3">
        <v>320</v>
      </c>
      <c r="AO119" s="3">
        <v>138</v>
      </c>
      <c r="AR119" s="3">
        <v>214</v>
      </c>
      <c r="AS119" s="3">
        <v>83</v>
      </c>
      <c r="AT119" s="3">
        <v>137</v>
      </c>
      <c r="AU119" s="3">
        <v>53</v>
      </c>
      <c r="AV119" s="3">
        <v>82</v>
      </c>
      <c r="AW119" s="3">
        <v>28</v>
      </c>
      <c r="AX119" s="3">
        <v>37</v>
      </c>
      <c r="AY119" s="3">
        <v>12</v>
      </c>
      <c r="AZ119" s="3">
        <v>7</v>
      </c>
      <c r="BA119" s="3">
        <v>1</v>
      </c>
      <c r="BB119" s="25">
        <v>1</v>
      </c>
      <c r="BC119" s="25" t="s">
        <v>131</v>
      </c>
      <c r="BD119" s="25" t="s">
        <v>131</v>
      </c>
      <c r="BE119" s="25" t="s">
        <v>131</v>
      </c>
    </row>
    <row r="120" spans="1:57" ht="15.75" customHeight="1">
      <c r="A120" s="13"/>
      <c r="B120" s="18" t="s">
        <v>97</v>
      </c>
      <c r="C120" s="18"/>
      <c r="D120" s="9">
        <f t="shared" si="49"/>
        <v>4310</v>
      </c>
      <c r="E120" s="8">
        <f t="shared" si="49"/>
        <v>1969</v>
      </c>
      <c r="F120" s="3">
        <v>191</v>
      </c>
      <c r="G120" s="3">
        <v>97</v>
      </c>
      <c r="H120" s="3">
        <v>247</v>
      </c>
      <c r="I120" s="3">
        <v>119</v>
      </c>
      <c r="J120" s="3">
        <v>244</v>
      </c>
      <c r="K120" s="3">
        <v>112</v>
      </c>
      <c r="L120" s="3">
        <v>222</v>
      </c>
      <c r="M120" s="3">
        <v>112</v>
      </c>
      <c r="P120" s="3">
        <v>125</v>
      </c>
      <c r="Q120" s="3">
        <v>54</v>
      </c>
      <c r="R120" s="3">
        <v>164</v>
      </c>
      <c r="S120" s="3">
        <v>79</v>
      </c>
      <c r="T120" s="3">
        <v>186</v>
      </c>
      <c r="U120" s="3">
        <v>86</v>
      </c>
      <c r="V120" s="3">
        <v>217</v>
      </c>
      <c r="W120" s="3">
        <v>110</v>
      </c>
      <c r="X120" s="3">
        <v>280</v>
      </c>
      <c r="Y120" s="3">
        <v>139</v>
      </c>
      <c r="Z120" s="3">
        <v>288</v>
      </c>
      <c r="AA120" s="3">
        <v>144</v>
      </c>
      <c r="AB120" s="13"/>
      <c r="AC120" s="13"/>
      <c r="AD120" s="18" t="s">
        <v>97</v>
      </c>
      <c r="AE120" s="18"/>
      <c r="AF120" s="9">
        <v>278</v>
      </c>
      <c r="AG120" s="3">
        <v>145</v>
      </c>
      <c r="AH120" s="3">
        <v>229</v>
      </c>
      <c r="AI120" s="3">
        <v>96</v>
      </c>
      <c r="AJ120" s="3">
        <v>308</v>
      </c>
      <c r="AK120" s="3">
        <v>149</v>
      </c>
      <c r="AL120" s="3">
        <v>385</v>
      </c>
      <c r="AM120" s="3">
        <v>174</v>
      </c>
      <c r="AN120" s="3">
        <v>368</v>
      </c>
      <c r="AO120" s="3">
        <v>166</v>
      </c>
      <c r="AR120" s="3">
        <v>242</v>
      </c>
      <c r="AS120" s="3">
        <v>86</v>
      </c>
      <c r="AT120" s="3">
        <v>186</v>
      </c>
      <c r="AU120" s="3">
        <v>60</v>
      </c>
      <c r="AV120" s="3">
        <v>99</v>
      </c>
      <c r="AW120" s="3">
        <v>27</v>
      </c>
      <c r="AX120" s="3">
        <v>45</v>
      </c>
      <c r="AY120" s="3">
        <v>13</v>
      </c>
      <c r="AZ120" s="3">
        <v>6</v>
      </c>
      <c r="BA120" s="25">
        <v>1</v>
      </c>
      <c r="BB120" s="25" t="s">
        <v>131</v>
      </c>
      <c r="BC120" s="25" t="s">
        <v>131</v>
      </c>
      <c r="BD120" s="25" t="s">
        <v>131</v>
      </c>
      <c r="BE120" s="25" t="s">
        <v>131</v>
      </c>
    </row>
    <row r="121" spans="1:57" ht="15.75" customHeight="1">
      <c r="A121" s="13"/>
      <c r="B121" s="18" t="s">
        <v>98</v>
      </c>
      <c r="C121" s="18"/>
      <c r="D121" s="9">
        <f t="shared" si="49"/>
        <v>3955</v>
      </c>
      <c r="E121" s="8">
        <f t="shared" si="49"/>
        <v>1876</v>
      </c>
      <c r="F121" s="3">
        <v>139</v>
      </c>
      <c r="G121" s="3">
        <v>61</v>
      </c>
      <c r="H121" s="3">
        <v>168</v>
      </c>
      <c r="I121" s="3">
        <v>78</v>
      </c>
      <c r="J121" s="3">
        <v>293</v>
      </c>
      <c r="K121" s="3">
        <v>158</v>
      </c>
      <c r="L121" s="3">
        <v>218</v>
      </c>
      <c r="M121" s="3">
        <v>111</v>
      </c>
      <c r="P121" s="3">
        <v>68</v>
      </c>
      <c r="Q121" s="3">
        <v>43</v>
      </c>
      <c r="R121" s="3">
        <v>85</v>
      </c>
      <c r="S121" s="3">
        <v>45</v>
      </c>
      <c r="T121" s="3">
        <v>149</v>
      </c>
      <c r="U121" s="3">
        <v>75</v>
      </c>
      <c r="V121" s="3">
        <v>204</v>
      </c>
      <c r="W121" s="3">
        <v>109</v>
      </c>
      <c r="X121" s="3">
        <v>331</v>
      </c>
      <c r="Y121" s="3">
        <v>167</v>
      </c>
      <c r="Z121" s="3">
        <v>316</v>
      </c>
      <c r="AA121" s="3">
        <v>153</v>
      </c>
      <c r="AB121" s="13"/>
      <c r="AC121" s="13"/>
      <c r="AD121" s="18" t="s">
        <v>98</v>
      </c>
      <c r="AE121" s="18"/>
      <c r="AF121" s="9">
        <v>299</v>
      </c>
      <c r="AG121" s="3">
        <v>163</v>
      </c>
      <c r="AH121" s="3">
        <v>223</v>
      </c>
      <c r="AI121" s="3">
        <v>101</v>
      </c>
      <c r="AJ121" s="3">
        <v>280</v>
      </c>
      <c r="AK121" s="3">
        <v>125</v>
      </c>
      <c r="AL121" s="3">
        <v>360</v>
      </c>
      <c r="AM121" s="3">
        <v>166</v>
      </c>
      <c r="AN121" s="3">
        <v>359</v>
      </c>
      <c r="AO121" s="3">
        <v>153</v>
      </c>
      <c r="AR121" s="3">
        <v>238</v>
      </c>
      <c r="AS121" s="3">
        <v>93</v>
      </c>
      <c r="AT121" s="3">
        <v>142</v>
      </c>
      <c r="AU121" s="3">
        <v>54</v>
      </c>
      <c r="AV121" s="3">
        <v>51</v>
      </c>
      <c r="AW121" s="3">
        <v>16</v>
      </c>
      <c r="AX121" s="3">
        <v>25</v>
      </c>
      <c r="AY121" s="3">
        <v>3</v>
      </c>
      <c r="AZ121" s="3">
        <v>5</v>
      </c>
      <c r="BA121" s="25">
        <v>1</v>
      </c>
      <c r="BB121" s="25">
        <v>2</v>
      </c>
      <c r="BC121" s="25">
        <v>1</v>
      </c>
      <c r="BD121" s="25" t="s">
        <v>131</v>
      </c>
      <c r="BE121" s="25" t="s">
        <v>131</v>
      </c>
    </row>
    <row r="122" spans="1:57" ht="15.75" customHeight="1">
      <c r="A122" s="13"/>
      <c r="C122" s="13"/>
      <c r="D122" s="9"/>
      <c r="AB122" s="13"/>
      <c r="AC122" s="13"/>
      <c r="AE122" s="13"/>
      <c r="AF122" s="9"/>
      <c r="BD122" s="18"/>
      <c r="BE122" s="18"/>
    </row>
    <row r="123" spans="1:57" ht="15.75" customHeight="1">
      <c r="A123" s="13"/>
      <c r="B123" s="18" t="s">
        <v>99</v>
      </c>
      <c r="C123" s="18"/>
      <c r="D123" s="9">
        <f aca="true" t="shared" si="50" ref="D123:E127">SUM(F123,H123,J123,L123,P123,R123,T123,V123,X123,Z123,AF123,AH123,AJ123,AL123,AN123,AR123,AT123,AV123,AX123,AZ123,BB123,BD123)</f>
        <v>4299</v>
      </c>
      <c r="E123" s="8">
        <f t="shared" si="50"/>
        <v>2082</v>
      </c>
      <c r="F123" s="3">
        <v>181</v>
      </c>
      <c r="G123" s="3">
        <v>110</v>
      </c>
      <c r="H123" s="3">
        <v>230</v>
      </c>
      <c r="I123" s="3">
        <v>121</v>
      </c>
      <c r="J123" s="3">
        <v>298</v>
      </c>
      <c r="K123" s="3">
        <v>142</v>
      </c>
      <c r="L123" s="3">
        <v>210</v>
      </c>
      <c r="M123" s="3">
        <v>107</v>
      </c>
      <c r="P123" s="3">
        <v>101</v>
      </c>
      <c r="Q123" s="3">
        <v>55</v>
      </c>
      <c r="R123" s="3">
        <v>116</v>
      </c>
      <c r="S123" s="3">
        <v>60</v>
      </c>
      <c r="T123" s="3">
        <v>178</v>
      </c>
      <c r="U123" s="3">
        <v>90</v>
      </c>
      <c r="V123" s="3">
        <v>249</v>
      </c>
      <c r="W123" s="3">
        <v>130</v>
      </c>
      <c r="X123" s="3">
        <v>324</v>
      </c>
      <c r="Y123" s="3">
        <v>161</v>
      </c>
      <c r="Z123" s="3">
        <v>357</v>
      </c>
      <c r="AA123" s="3">
        <v>204</v>
      </c>
      <c r="AB123" s="13"/>
      <c r="AC123" s="13"/>
      <c r="AD123" s="18" t="s">
        <v>99</v>
      </c>
      <c r="AE123" s="18"/>
      <c r="AF123" s="9">
        <v>300</v>
      </c>
      <c r="AG123" s="3">
        <v>160</v>
      </c>
      <c r="AH123" s="3">
        <v>243</v>
      </c>
      <c r="AI123" s="3">
        <v>110</v>
      </c>
      <c r="AJ123" s="3">
        <v>350</v>
      </c>
      <c r="AK123" s="3">
        <v>163</v>
      </c>
      <c r="AL123" s="3">
        <v>347</v>
      </c>
      <c r="AM123" s="3">
        <v>160</v>
      </c>
      <c r="AN123" s="3">
        <v>331</v>
      </c>
      <c r="AO123" s="3">
        <v>139</v>
      </c>
      <c r="AR123" s="3">
        <v>245</v>
      </c>
      <c r="AS123" s="3">
        <v>82</v>
      </c>
      <c r="AT123" s="3">
        <v>154</v>
      </c>
      <c r="AU123" s="3">
        <v>58</v>
      </c>
      <c r="AV123" s="3">
        <v>64</v>
      </c>
      <c r="AW123" s="3">
        <v>24</v>
      </c>
      <c r="AX123" s="3">
        <v>19</v>
      </c>
      <c r="AY123" s="3">
        <v>6</v>
      </c>
      <c r="AZ123" s="3">
        <v>2</v>
      </c>
      <c r="BA123" s="25" t="s">
        <v>131</v>
      </c>
      <c r="BB123" s="25" t="s">
        <v>131</v>
      </c>
      <c r="BC123" s="25" t="s">
        <v>131</v>
      </c>
      <c r="BD123" s="25" t="s">
        <v>131</v>
      </c>
      <c r="BE123" s="25" t="s">
        <v>131</v>
      </c>
    </row>
    <row r="124" spans="1:57" ht="15.75" customHeight="1">
      <c r="A124" s="13"/>
      <c r="B124" s="18" t="s">
        <v>100</v>
      </c>
      <c r="C124" s="18"/>
      <c r="D124" s="9">
        <f t="shared" si="50"/>
        <v>7368</v>
      </c>
      <c r="E124" s="8">
        <f t="shared" si="50"/>
        <v>3504</v>
      </c>
      <c r="F124" s="3">
        <v>364</v>
      </c>
      <c r="G124" s="3">
        <v>180</v>
      </c>
      <c r="H124" s="3">
        <v>488</v>
      </c>
      <c r="I124" s="3">
        <v>255</v>
      </c>
      <c r="J124" s="3">
        <v>554</v>
      </c>
      <c r="K124" s="3">
        <v>266</v>
      </c>
      <c r="L124" s="3">
        <v>404</v>
      </c>
      <c r="M124" s="3">
        <v>210</v>
      </c>
      <c r="P124" s="3">
        <v>208</v>
      </c>
      <c r="Q124" s="3">
        <v>104</v>
      </c>
      <c r="R124" s="3">
        <v>302</v>
      </c>
      <c r="S124" s="3">
        <v>137</v>
      </c>
      <c r="T124" s="3">
        <v>413</v>
      </c>
      <c r="U124" s="3">
        <v>204</v>
      </c>
      <c r="V124" s="3">
        <v>510</v>
      </c>
      <c r="W124" s="3">
        <v>248</v>
      </c>
      <c r="X124" s="3">
        <v>559</v>
      </c>
      <c r="Y124" s="3">
        <v>287</v>
      </c>
      <c r="Z124" s="3">
        <v>547</v>
      </c>
      <c r="AA124" s="3">
        <v>296</v>
      </c>
      <c r="AB124" s="13"/>
      <c r="AC124" s="13"/>
      <c r="AD124" s="18" t="s">
        <v>100</v>
      </c>
      <c r="AE124" s="18"/>
      <c r="AF124" s="9">
        <v>481</v>
      </c>
      <c r="AG124" s="3">
        <v>249</v>
      </c>
      <c r="AH124" s="3">
        <v>424</v>
      </c>
      <c r="AI124" s="3">
        <v>187</v>
      </c>
      <c r="AJ124" s="3">
        <v>528</v>
      </c>
      <c r="AK124" s="3">
        <v>261</v>
      </c>
      <c r="AL124" s="3">
        <v>455</v>
      </c>
      <c r="AM124" s="3">
        <v>211</v>
      </c>
      <c r="AN124" s="3">
        <v>444</v>
      </c>
      <c r="AO124" s="3">
        <v>176</v>
      </c>
      <c r="AR124" s="3">
        <v>346</v>
      </c>
      <c r="AS124" s="3">
        <v>132</v>
      </c>
      <c r="AT124" s="3">
        <v>188</v>
      </c>
      <c r="AU124" s="3">
        <v>64</v>
      </c>
      <c r="AV124" s="3">
        <v>116</v>
      </c>
      <c r="AW124" s="3">
        <v>32</v>
      </c>
      <c r="AX124" s="3">
        <v>31</v>
      </c>
      <c r="AY124" s="3">
        <v>5</v>
      </c>
      <c r="AZ124" s="3">
        <v>6</v>
      </c>
      <c r="BA124" s="25" t="s">
        <v>131</v>
      </c>
      <c r="BB124" s="25" t="s">
        <v>131</v>
      </c>
      <c r="BC124" s="25" t="s">
        <v>131</v>
      </c>
      <c r="BD124" s="25" t="s">
        <v>131</v>
      </c>
      <c r="BE124" s="25" t="s">
        <v>131</v>
      </c>
    </row>
    <row r="125" spans="1:57" ht="15.75" customHeight="1">
      <c r="A125" s="13"/>
      <c r="B125" s="18" t="s">
        <v>101</v>
      </c>
      <c r="C125" s="18"/>
      <c r="D125" s="9">
        <f t="shared" si="50"/>
        <v>4996</v>
      </c>
      <c r="E125" s="8">
        <f t="shared" si="50"/>
        <v>2326</v>
      </c>
      <c r="F125" s="3">
        <v>244</v>
      </c>
      <c r="G125" s="3">
        <v>117</v>
      </c>
      <c r="H125" s="3">
        <v>271</v>
      </c>
      <c r="I125" s="3">
        <v>139</v>
      </c>
      <c r="J125" s="3">
        <v>330</v>
      </c>
      <c r="K125" s="3">
        <v>178</v>
      </c>
      <c r="L125" s="3">
        <v>321</v>
      </c>
      <c r="M125" s="3">
        <v>165</v>
      </c>
      <c r="P125" s="3">
        <v>164</v>
      </c>
      <c r="Q125" s="3">
        <v>86</v>
      </c>
      <c r="R125" s="3">
        <v>196</v>
      </c>
      <c r="S125" s="3">
        <v>92</v>
      </c>
      <c r="T125" s="3">
        <v>245</v>
      </c>
      <c r="U125" s="3">
        <v>126</v>
      </c>
      <c r="V125" s="3">
        <v>284</v>
      </c>
      <c r="W125" s="3">
        <v>144</v>
      </c>
      <c r="X125" s="3">
        <v>326</v>
      </c>
      <c r="Y125" s="3">
        <v>176</v>
      </c>
      <c r="Z125" s="3">
        <v>352</v>
      </c>
      <c r="AA125" s="3">
        <v>173</v>
      </c>
      <c r="AB125" s="13"/>
      <c r="AC125" s="13"/>
      <c r="AD125" s="18" t="s">
        <v>101</v>
      </c>
      <c r="AE125" s="18"/>
      <c r="AF125" s="9">
        <v>359</v>
      </c>
      <c r="AG125" s="3">
        <v>170</v>
      </c>
      <c r="AH125" s="3">
        <v>303</v>
      </c>
      <c r="AI125" s="3">
        <v>153</v>
      </c>
      <c r="AJ125" s="3">
        <v>326</v>
      </c>
      <c r="AK125" s="3">
        <v>142</v>
      </c>
      <c r="AL125" s="3">
        <v>369</v>
      </c>
      <c r="AM125" s="3">
        <v>150</v>
      </c>
      <c r="AN125" s="3">
        <v>365</v>
      </c>
      <c r="AO125" s="3">
        <v>153</v>
      </c>
      <c r="AR125" s="3">
        <v>263</v>
      </c>
      <c r="AS125" s="3">
        <v>84</v>
      </c>
      <c r="AT125" s="3">
        <v>149</v>
      </c>
      <c r="AU125" s="3">
        <v>47</v>
      </c>
      <c r="AV125" s="3">
        <v>85</v>
      </c>
      <c r="AW125" s="3">
        <v>24</v>
      </c>
      <c r="AX125" s="3">
        <v>37</v>
      </c>
      <c r="AY125" s="3">
        <v>4</v>
      </c>
      <c r="AZ125" s="3">
        <v>7</v>
      </c>
      <c r="BA125" s="25">
        <v>3</v>
      </c>
      <c r="BB125" s="25" t="s">
        <v>131</v>
      </c>
      <c r="BC125" s="25" t="s">
        <v>131</v>
      </c>
      <c r="BD125" s="25" t="s">
        <v>131</v>
      </c>
      <c r="BE125" s="25" t="s">
        <v>131</v>
      </c>
    </row>
    <row r="126" spans="1:57" ht="15.75" customHeight="1">
      <c r="A126" s="13"/>
      <c r="B126" s="18" t="s">
        <v>102</v>
      </c>
      <c r="C126" s="18"/>
      <c r="D126" s="9">
        <f t="shared" si="50"/>
        <v>7564</v>
      </c>
      <c r="E126" s="8">
        <f t="shared" si="50"/>
        <v>3492</v>
      </c>
      <c r="F126" s="3">
        <v>366</v>
      </c>
      <c r="G126" s="3">
        <v>178</v>
      </c>
      <c r="H126" s="3">
        <v>408</v>
      </c>
      <c r="I126" s="3">
        <v>202</v>
      </c>
      <c r="J126" s="3">
        <v>503</v>
      </c>
      <c r="K126" s="3">
        <v>239</v>
      </c>
      <c r="L126" s="3">
        <v>378</v>
      </c>
      <c r="M126" s="3">
        <v>179</v>
      </c>
      <c r="P126" s="3">
        <v>228</v>
      </c>
      <c r="Q126" s="3">
        <v>117</v>
      </c>
      <c r="R126" s="3">
        <v>379</v>
      </c>
      <c r="S126" s="3">
        <v>191</v>
      </c>
      <c r="T126" s="3">
        <v>389</v>
      </c>
      <c r="U126" s="3">
        <v>178</v>
      </c>
      <c r="V126" s="3">
        <v>460</v>
      </c>
      <c r="W126" s="3">
        <v>236</v>
      </c>
      <c r="X126" s="3">
        <v>524</v>
      </c>
      <c r="Y126" s="3">
        <v>265</v>
      </c>
      <c r="Z126" s="3">
        <v>560</v>
      </c>
      <c r="AA126" s="3">
        <v>314</v>
      </c>
      <c r="AB126" s="13"/>
      <c r="AC126" s="13"/>
      <c r="AD126" s="18" t="s">
        <v>102</v>
      </c>
      <c r="AE126" s="18"/>
      <c r="AF126" s="9">
        <v>506</v>
      </c>
      <c r="AG126" s="3">
        <v>241</v>
      </c>
      <c r="AH126" s="3">
        <v>452</v>
      </c>
      <c r="AI126" s="3">
        <v>198</v>
      </c>
      <c r="AJ126" s="3">
        <v>567</v>
      </c>
      <c r="AK126" s="3">
        <v>257</v>
      </c>
      <c r="AL126" s="3">
        <v>577</v>
      </c>
      <c r="AM126" s="3">
        <v>249</v>
      </c>
      <c r="AN126" s="3">
        <v>532</v>
      </c>
      <c r="AO126" s="3">
        <v>204</v>
      </c>
      <c r="AR126" s="3">
        <v>367</v>
      </c>
      <c r="AS126" s="3">
        <v>145</v>
      </c>
      <c r="AT126" s="3">
        <v>200</v>
      </c>
      <c r="AU126" s="3">
        <v>57</v>
      </c>
      <c r="AV126" s="3">
        <v>120</v>
      </c>
      <c r="AW126" s="3">
        <v>33</v>
      </c>
      <c r="AX126" s="3">
        <v>41</v>
      </c>
      <c r="AY126" s="3">
        <v>8</v>
      </c>
      <c r="AZ126" s="25">
        <v>6</v>
      </c>
      <c r="BA126" s="25" t="s">
        <v>131</v>
      </c>
      <c r="BB126" s="25">
        <v>1</v>
      </c>
      <c r="BC126" s="25">
        <v>1</v>
      </c>
      <c r="BD126" s="25" t="s">
        <v>131</v>
      </c>
      <c r="BE126" s="25" t="s">
        <v>131</v>
      </c>
    </row>
    <row r="127" spans="1:57" ht="15.75" customHeight="1">
      <c r="A127" s="13"/>
      <c r="B127" s="18" t="s">
        <v>103</v>
      </c>
      <c r="C127" s="18"/>
      <c r="D127" s="9">
        <f t="shared" si="50"/>
        <v>3332</v>
      </c>
      <c r="E127" s="8">
        <f t="shared" si="50"/>
        <v>1571</v>
      </c>
      <c r="F127" s="3">
        <v>112</v>
      </c>
      <c r="G127" s="3">
        <v>55</v>
      </c>
      <c r="H127" s="3">
        <v>177</v>
      </c>
      <c r="I127" s="3">
        <v>92</v>
      </c>
      <c r="J127" s="3">
        <v>195</v>
      </c>
      <c r="K127" s="3">
        <v>111</v>
      </c>
      <c r="L127" s="3">
        <v>80</v>
      </c>
      <c r="M127" s="3">
        <v>42</v>
      </c>
      <c r="P127" s="3">
        <v>68</v>
      </c>
      <c r="Q127" s="3">
        <v>34</v>
      </c>
      <c r="R127" s="3">
        <v>132</v>
      </c>
      <c r="S127" s="3">
        <v>74</v>
      </c>
      <c r="T127" s="3">
        <v>150</v>
      </c>
      <c r="U127" s="3">
        <v>74</v>
      </c>
      <c r="V127" s="3">
        <v>179</v>
      </c>
      <c r="W127" s="3">
        <v>83</v>
      </c>
      <c r="X127" s="3">
        <v>220</v>
      </c>
      <c r="Y127" s="3">
        <v>111</v>
      </c>
      <c r="Z127" s="3">
        <v>234</v>
      </c>
      <c r="AA127" s="3">
        <v>125</v>
      </c>
      <c r="AB127" s="13"/>
      <c r="AC127" s="13"/>
      <c r="AD127" s="18" t="s">
        <v>103</v>
      </c>
      <c r="AE127" s="18"/>
      <c r="AF127" s="9">
        <v>266</v>
      </c>
      <c r="AG127" s="3">
        <v>130</v>
      </c>
      <c r="AH127" s="3">
        <v>239</v>
      </c>
      <c r="AI127" s="3">
        <v>104</v>
      </c>
      <c r="AJ127" s="3">
        <v>266</v>
      </c>
      <c r="AK127" s="3">
        <v>114</v>
      </c>
      <c r="AL127" s="3">
        <v>291</v>
      </c>
      <c r="AM127" s="3">
        <v>144</v>
      </c>
      <c r="AN127" s="3">
        <v>272</v>
      </c>
      <c r="AO127" s="3">
        <v>119</v>
      </c>
      <c r="AR127" s="3">
        <v>215</v>
      </c>
      <c r="AS127" s="3">
        <v>81</v>
      </c>
      <c r="AT127" s="3">
        <v>137</v>
      </c>
      <c r="AU127" s="3">
        <v>45</v>
      </c>
      <c r="AV127" s="3">
        <v>62</v>
      </c>
      <c r="AW127" s="3">
        <v>19</v>
      </c>
      <c r="AX127" s="3">
        <v>32</v>
      </c>
      <c r="AY127" s="3">
        <v>14</v>
      </c>
      <c r="AZ127" s="3">
        <v>4</v>
      </c>
      <c r="BA127" s="25" t="s">
        <v>131</v>
      </c>
      <c r="BB127" s="25">
        <v>1</v>
      </c>
      <c r="BC127" s="25" t="s">
        <v>131</v>
      </c>
      <c r="BD127" s="25" t="s">
        <v>131</v>
      </c>
      <c r="BE127" s="25" t="s">
        <v>131</v>
      </c>
    </row>
    <row r="128" spans="1:57" ht="15.75" customHeight="1">
      <c r="A128" s="13"/>
      <c r="B128" s="13"/>
      <c r="C128" s="13"/>
      <c r="D128" s="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13"/>
      <c r="AC128" s="13"/>
      <c r="AD128" s="13"/>
      <c r="AE128" s="13"/>
      <c r="AF128" s="9"/>
      <c r="BD128" s="18"/>
      <c r="BE128" s="18"/>
    </row>
    <row r="129" spans="1:57" ht="15.75" customHeight="1">
      <c r="A129" s="13"/>
      <c r="B129" s="13"/>
      <c r="C129" s="13"/>
      <c r="D129" s="9"/>
      <c r="P129" s="3" t="s">
        <v>104</v>
      </c>
      <c r="AB129" s="13"/>
      <c r="AC129" s="13"/>
      <c r="AD129" s="13"/>
      <c r="AE129" s="13"/>
      <c r="AF129" s="9"/>
      <c r="BD129" s="18"/>
      <c r="BE129" s="18"/>
    </row>
    <row r="130" spans="1:57" ht="15.75" customHeight="1">
      <c r="A130" s="13"/>
      <c r="B130" s="16" t="s">
        <v>105</v>
      </c>
      <c r="C130" s="16"/>
      <c r="D130" s="9">
        <f>SUM(D132:D135)</f>
        <v>33538</v>
      </c>
      <c r="E130" s="8">
        <f>SUM(E132:E135)</f>
        <v>15930</v>
      </c>
      <c r="F130" s="8">
        <f aca="true" t="shared" si="51" ref="F130:M130">SUM(F132:F135)</f>
        <v>1625</v>
      </c>
      <c r="G130" s="8">
        <f t="shared" si="51"/>
        <v>835</v>
      </c>
      <c r="H130" s="8">
        <f t="shared" si="51"/>
        <v>1810</v>
      </c>
      <c r="I130" s="8">
        <f t="shared" si="51"/>
        <v>889</v>
      </c>
      <c r="J130" s="8">
        <f t="shared" si="51"/>
        <v>2147</v>
      </c>
      <c r="K130" s="8">
        <f t="shared" si="51"/>
        <v>1089</v>
      </c>
      <c r="L130" s="8">
        <f t="shared" si="51"/>
        <v>1942</v>
      </c>
      <c r="M130" s="8">
        <f t="shared" si="51"/>
        <v>1004</v>
      </c>
      <c r="N130" s="8"/>
      <c r="O130" s="8"/>
      <c r="P130" s="8">
        <f>SUM(P132:P135)</f>
        <v>1143</v>
      </c>
      <c r="Q130" s="8">
        <f aca="true" t="shared" si="52" ref="Q130:AA130">SUM(Q132:Q135)</f>
        <v>616</v>
      </c>
      <c r="R130" s="8">
        <f t="shared" si="52"/>
        <v>1439</v>
      </c>
      <c r="S130" s="8">
        <f t="shared" si="52"/>
        <v>735</v>
      </c>
      <c r="T130" s="8">
        <f t="shared" si="52"/>
        <v>1494</v>
      </c>
      <c r="U130" s="8">
        <f t="shared" si="52"/>
        <v>756</v>
      </c>
      <c r="V130" s="8">
        <f t="shared" si="52"/>
        <v>1693</v>
      </c>
      <c r="W130" s="8">
        <f t="shared" si="52"/>
        <v>828</v>
      </c>
      <c r="X130" s="8">
        <f t="shared" si="52"/>
        <v>2063</v>
      </c>
      <c r="Y130" s="8">
        <f t="shared" si="52"/>
        <v>1079</v>
      </c>
      <c r="Z130" s="8">
        <f t="shared" si="52"/>
        <v>2328</v>
      </c>
      <c r="AA130" s="8">
        <f t="shared" si="52"/>
        <v>1162</v>
      </c>
      <c r="AB130" s="13"/>
      <c r="AC130" s="13"/>
      <c r="AD130" s="16" t="s">
        <v>105</v>
      </c>
      <c r="AE130" s="22"/>
      <c r="AF130" s="9">
        <f>SUM(AF132:AF135)</f>
        <v>2618</v>
      </c>
      <c r="AG130" s="8">
        <f>SUM(AG132:AG135)</f>
        <v>1332</v>
      </c>
      <c r="AH130" s="8">
        <f aca="true" t="shared" si="53" ref="AH130:AO130">SUM(AH132:AH135)</f>
        <v>1982</v>
      </c>
      <c r="AI130" s="8">
        <f t="shared" si="53"/>
        <v>911</v>
      </c>
      <c r="AJ130" s="8">
        <f t="shared" si="53"/>
        <v>2176</v>
      </c>
      <c r="AK130" s="8">
        <f t="shared" si="53"/>
        <v>999</v>
      </c>
      <c r="AL130" s="8">
        <f t="shared" si="53"/>
        <v>2635</v>
      </c>
      <c r="AM130" s="8">
        <f t="shared" si="53"/>
        <v>1224</v>
      </c>
      <c r="AN130" s="8">
        <f t="shared" si="53"/>
        <v>2487</v>
      </c>
      <c r="AO130" s="8">
        <f t="shared" si="53"/>
        <v>1106</v>
      </c>
      <c r="AR130" s="8">
        <f aca="true" t="shared" si="54" ref="AR130:BA130">SUM(AR132:AR135)</f>
        <v>1867</v>
      </c>
      <c r="AS130" s="8">
        <f t="shared" si="54"/>
        <v>716</v>
      </c>
      <c r="AT130" s="8">
        <f t="shared" si="54"/>
        <v>1143</v>
      </c>
      <c r="AU130" s="8">
        <f t="shared" si="54"/>
        <v>381</v>
      </c>
      <c r="AV130" s="8">
        <f t="shared" si="54"/>
        <v>647</v>
      </c>
      <c r="AW130" s="8">
        <f t="shared" si="54"/>
        <v>199</v>
      </c>
      <c r="AX130" s="8">
        <f t="shared" si="54"/>
        <v>235</v>
      </c>
      <c r="AY130" s="8">
        <f t="shared" si="54"/>
        <v>58</v>
      </c>
      <c r="AZ130" s="8">
        <f t="shared" si="54"/>
        <v>60</v>
      </c>
      <c r="BA130" s="8">
        <f t="shared" si="54"/>
        <v>11</v>
      </c>
      <c r="BB130" s="8">
        <f>SUM(BB132:BB135)</f>
        <v>4</v>
      </c>
      <c r="BC130" s="25" t="s">
        <v>131</v>
      </c>
      <c r="BD130" s="25" t="s">
        <v>131</v>
      </c>
      <c r="BE130" s="25" t="s">
        <v>131</v>
      </c>
    </row>
    <row r="131" spans="1:57" ht="15.75" customHeight="1">
      <c r="A131" s="13"/>
      <c r="B131" s="16"/>
      <c r="C131" s="16"/>
      <c r="D131" s="9"/>
      <c r="AB131" s="13"/>
      <c r="AC131" s="13"/>
      <c r="AD131" s="16"/>
      <c r="AE131" s="16"/>
      <c r="AF131" s="9"/>
      <c r="BD131" s="18"/>
      <c r="BE131" s="18"/>
    </row>
    <row r="132" spans="1:57" ht="15.75" customHeight="1">
      <c r="A132" s="13"/>
      <c r="B132" s="18" t="s">
        <v>106</v>
      </c>
      <c r="C132" s="18"/>
      <c r="D132" s="9">
        <f aca="true" t="shared" si="55" ref="D132:E135">SUM(F132,H132,J132,L132,P132,R132,T132,V132,X132,Z132,AF132,AH132,AJ132,AL132,AN132,AR132,AT132,AV132,AX132,AZ132,BB132,BD132)</f>
        <v>12600</v>
      </c>
      <c r="E132" s="8">
        <f t="shared" si="55"/>
        <v>6009</v>
      </c>
      <c r="F132" s="3">
        <v>626</v>
      </c>
      <c r="G132" s="3">
        <v>317</v>
      </c>
      <c r="H132" s="3">
        <v>773</v>
      </c>
      <c r="I132" s="3">
        <v>391</v>
      </c>
      <c r="J132" s="3">
        <v>846</v>
      </c>
      <c r="K132" s="3">
        <v>421</v>
      </c>
      <c r="L132" s="3">
        <v>678</v>
      </c>
      <c r="M132" s="3">
        <v>348</v>
      </c>
      <c r="P132" s="3">
        <v>357</v>
      </c>
      <c r="Q132" s="3">
        <v>204</v>
      </c>
      <c r="R132" s="3">
        <v>585</v>
      </c>
      <c r="S132" s="3">
        <v>291</v>
      </c>
      <c r="T132" s="3">
        <v>644</v>
      </c>
      <c r="U132" s="3">
        <v>316</v>
      </c>
      <c r="V132" s="3">
        <v>736</v>
      </c>
      <c r="W132" s="3">
        <v>354</v>
      </c>
      <c r="X132" s="3">
        <v>761</v>
      </c>
      <c r="Y132" s="3">
        <v>396</v>
      </c>
      <c r="Z132" s="3">
        <v>859</v>
      </c>
      <c r="AA132" s="3">
        <v>435</v>
      </c>
      <c r="AB132" s="13"/>
      <c r="AC132" s="13"/>
      <c r="AD132" s="18" t="s">
        <v>106</v>
      </c>
      <c r="AE132" s="18"/>
      <c r="AF132" s="9">
        <v>1005</v>
      </c>
      <c r="AG132" s="3">
        <v>511</v>
      </c>
      <c r="AH132" s="3">
        <v>731</v>
      </c>
      <c r="AI132" s="3">
        <v>345</v>
      </c>
      <c r="AJ132" s="3">
        <v>758</v>
      </c>
      <c r="AK132" s="3">
        <v>351</v>
      </c>
      <c r="AL132" s="3">
        <v>891</v>
      </c>
      <c r="AM132" s="3">
        <v>408</v>
      </c>
      <c r="AN132" s="3">
        <v>891</v>
      </c>
      <c r="AO132" s="3">
        <v>388</v>
      </c>
      <c r="AR132" s="3">
        <v>693</v>
      </c>
      <c r="AS132" s="3">
        <v>280</v>
      </c>
      <c r="AT132" s="3">
        <v>419</v>
      </c>
      <c r="AU132" s="3">
        <v>147</v>
      </c>
      <c r="AV132" s="3">
        <v>237</v>
      </c>
      <c r="AW132" s="3">
        <v>74</v>
      </c>
      <c r="AX132" s="3">
        <v>87</v>
      </c>
      <c r="AY132" s="3">
        <v>29</v>
      </c>
      <c r="AZ132" s="3">
        <v>22</v>
      </c>
      <c r="BA132" s="3">
        <v>3</v>
      </c>
      <c r="BB132" s="3">
        <v>1</v>
      </c>
      <c r="BC132" s="25" t="s">
        <v>131</v>
      </c>
      <c r="BD132" s="25" t="s">
        <v>131</v>
      </c>
      <c r="BE132" s="25" t="s">
        <v>131</v>
      </c>
    </row>
    <row r="133" spans="1:57" ht="15.75" customHeight="1">
      <c r="A133" s="13"/>
      <c r="B133" s="18" t="s">
        <v>107</v>
      </c>
      <c r="C133" s="18"/>
      <c r="D133" s="9">
        <f t="shared" si="55"/>
        <v>6914</v>
      </c>
      <c r="E133" s="8">
        <f t="shared" si="55"/>
        <v>3249</v>
      </c>
      <c r="F133" s="3">
        <v>320</v>
      </c>
      <c r="G133" s="3">
        <v>160</v>
      </c>
      <c r="H133" s="3">
        <v>325</v>
      </c>
      <c r="I133" s="3">
        <v>146</v>
      </c>
      <c r="J133" s="3">
        <v>396</v>
      </c>
      <c r="K133" s="3">
        <v>194</v>
      </c>
      <c r="L133" s="3">
        <v>374</v>
      </c>
      <c r="M133" s="3">
        <v>204</v>
      </c>
      <c r="P133" s="3">
        <v>248</v>
      </c>
      <c r="Q133" s="3">
        <v>135</v>
      </c>
      <c r="R133" s="3">
        <v>306</v>
      </c>
      <c r="S133" s="3">
        <v>163</v>
      </c>
      <c r="T133" s="3">
        <v>267</v>
      </c>
      <c r="U133" s="3">
        <v>147</v>
      </c>
      <c r="V133" s="3">
        <v>315</v>
      </c>
      <c r="W133" s="3">
        <v>161</v>
      </c>
      <c r="X133" s="3">
        <v>384</v>
      </c>
      <c r="Y133" s="3">
        <v>200</v>
      </c>
      <c r="Z133" s="3">
        <v>500</v>
      </c>
      <c r="AA133" s="3">
        <v>244</v>
      </c>
      <c r="AB133" s="13"/>
      <c r="AC133" s="13"/>
      <c r="AD133" s="18" t="s">
        <v>107</v>
      </c>
      <c r="AE133" s="18"/>
      <c r="AF133" s="9">
        <v>535</v>
      </c>
      <c r="AG133" s="3">
        <v>286</v>
      </c>
      <c r="AH133" s="3">
        <v>417</v>
      </c>
      <c r="AI133" s="3">
        <v>179</v>
      </c>
      <c r="AJ133" s="3">
        <v>434</v>
      </c>
      <c r="AK133" s="3">
        <v>192</v>
      </c>
      <c r="AL133" s="3">
        <v>556</v>
      </c>
      <c r="AM133" s="3">
        <v>267</v>
      </c>
      <c r="AN133" s="3">
        <v>550</v>
      </c>
      <c r="AO133" s="3">
        <v>241</v>
      </c>
      <c r="AR133" s="3">
        <v>438</v>
      </c>
      <c r="AS133" s="3">
        <v>174</v>
      </c>
      <c r="AT133" s="3">
        <v>274</v>
      </c>
      <c r="AU133" s="3">
        <v>79</v>
      </c>
      <c r="AV133" s="3">
        <v>183</v>
      </c>
      <c r="AW133" s="3">
        <v>55</v>
      </c>
      <c r="AX133" s="3">
        <v>69</v>
      </c>
      <c r="AY133" s="3">
        <v>18</v>
      </c>
      <c r="AZ133" s="3">
        <v>20</v>
      </c>
      <c r="BA133" s="25">
        <v>4</v>
      </c>
      <c r="BB133" s="3">
        <v>3</v>
      </c>
      <c r="BC133" s="25" t="s">
        <v>131</v>
      </c>
      <c r="BD133" s="25" t="s">
        <v>131</v>
      </c>
      <c r="BE133" s="25" t="s">
        <v>131</v>
      </c>
    </row>
    <row r="134" spans="1:57" ht="15.75" customHeight="1">
      <c r="A134" s="13"/>
      <c r="B134" s="18" t="s">
        <v>108</v>
      </c>
      <c r="C134" s="18"/>
      <c r="D134" s="9">
        <f>SUM(F134,H134,J134,L134,P134,R134,T134,V134,X134,Z134,AF134,AH134,AJ134,AL134,AN134,AR134,AT134,AV134,AX134,AZ134,BB135,BD134)</f>
        <v>9272</v>
      </c>
      <c r="E134" s="8">
        <f t="shared" si="55"/>
        <v>4378</v>
      </c>
      <c r="F134" s="3">
        <v>412</v>
      </c>
      <c r="G134" s="3">
        <v>217</v>
      </c>
      <c r="H134" s="3">
        <v>445</v>
      </c>
      <c r="I134" s="3">
        <v>218</v>
      </c>
      <c r="J134" s="3">
        <v>592</v>
      </c>
      <c r="K134" s="3">
        <v>300</v>
      </c>
      <c r="L134" s="3">
        <v>581</v>
      </c>
      <c r="M134" s="3">
        <v>290</v>
      </c>
      <c r="P134" s="3">
        <v>339</v>
      </c>
      <c r="Q134" s="3">
        <v>175</v>
      </c>
      <c r="R134" s="3">
        <v>345</v>
      </c>
      <c r="S134" s="3">
        <v>176</v>
      </c>
      <c r="T134" s="3">
        <v>375</v>
      </c>
      <c r="U134" s="3">
        <v>185</v>
      </c>
      <c r="V134" s="3">
        <v>390</v>
      </c>
      <c r="W134" s="3">
        <v>190</v>
      </c>
      <c r="X134" s="3">
        <v>612</v>
      </c>
      <c r="Y134" s="3">
        <v>315</v>
      </c>
      <c r="Z134" s="3">
        <v>645</v>
      </c>
      <c r="AA134" s="3">
        <v>330</v>
      </c>
      <c r="AB134" s="13"/>
      <c r="AC134" s="13"/>
      <c r="AD134" s="18" t="s">
        <v>108</v>
      </c>
      <c r="AE134" s="18"/>
      <c r="AF134" s="9">
        <v>738</v>
      </c>
      <c r="AG134" s="3">
        <v>372</v>
      </c>
      <c r="AH134" s="3">
        <v>563</v>
      </c>
      <c r="AI134" s="3">
        <v>257</v>
      </c>
      <c r="AJ134" s="3">
        <v>647</v>
      </c>
      <c r="AK134" s="3">
        <v>304</v>
      </c>
      <c r="AL134" s="3">
        <v>802</v>
      </c>
      <c r="AM134" s="3">
        <v>367</v>
      </c>
      <c r="AN134" s="3">
        <v>722</v>
      </c>
      <c r="AO134" s="3">
        <v>328</v>
      </c>
      <c r="AR134" s="3">
        <v>521</v>
      </c>
      <c r="AS134" s="3">
        <v>177</v>
      </c>
      <c r="AT134" s="3">
        <v>317</v>
      </c>
      <c r="AU134" s="3">
        <v>115</v>
      </c>
      <c r="AV134" s="3">
        <v>167</v>
      </c>
      <c r="AW134" s="3">
        <v>53</v>
      </c>
      <c r="AX134" s="3">
        <v>48</v>
      </c>
      <c r="AY134" s="3">
        <v>7</v>
      </c>
      <c r="AZ134" s="3">
        <v>11</v>
      </c>
      <c r="BA134" s="3">
        <v>2</v>
      </c>
      <c r="BB134" s="25" t="s">
        <v>131</v>
      </c>
      <c r="BC134" s="25" t="s">
        <v>131</v>
      </c>
      <c r="BD134" s="25" t="s">
        <v>131</v>
      </c>
      <c r="BE134" s="25" t="s">
        <v>131</v>
      </c>
    </row>
    <row r="135" spans="1:57" ht="15.75" customHeight="1">
      <c r="A135" s="13"/>
      <c r="B135" s="18" t="s">
        <v>109</v>
      </c>
      <c r="C135" s="18"/>
      <c r="D135" s="9">
        <f>SUM(F135,H135,J135,L135,P135,R135,T135,V135,X135,Z135,AF135,AH135,AJ135,AL135,AN135,AR135,AT135,AV135,AX135,AZ135,BB136,BD135)</f>
        <v>4752</v>
      </c>
      <c r="E135" s="8">
        <f t="shared" si="55"/>
        <v>2294</v>
      </c>
      <c r="F135" s="3">
        <v>267</v>
      </c>
      <c r="G135" s="3">
        <v>141</v>
      </c>
      <c r="H135" s="3">
        <v>267</v>
      </c>
      <c r="I135" s="3">
        <v>134</v>
      </c>
      <c r="J135" s="3">
        <v>313</v>
      </c>
      <c r="K135" s="3">
        <v>174</v>
      </c>
      <c r="L135" s="3">
        <v>309</v>
      </c>
      <c r="M135" s="3">
        <v>162</v>
      </c>
      <c r="P135" s="3">
        <v>199</v>
      </c>
      <c r="Q135" s="3">
        <v>102</v>
      </c>
      <c r="R135" s="3">
        <v>203</v>
      </c>
      <c r="S135" s="3">
        <v>105</v>
      </c>
      <c r="T135" s="3">
        <v>208</v>
      </c>
      <c r="U135" s="3">
        <v>108</v>
      </c>
      <c r="V135" s="3">
        <v>252</v>
      </c>
      <c r="W135" s="3">
        <v>123</v>
      </c>
      <c r="X135" s="3">
        <v>306</v>
      </c>
      <c r="Y135" s="3">
        <v>168</v>
      </c>
      <c r="Z135" s="3">
        <v>324</v>
      </c>
      <c r="AA135" s="3">
        <v>153</v>
      </c>
      <c r="AB135" s="13"/>
      <c r="AC135" s="13"/>
      <c r="AD135" s="18" t="s">
        <v>109</v>
      </c>
      <c r="AE135" s="18"/>
      <c r="AF135" s="9">
        <v>340</v>
      </c>
      <c r="AG135" s="3">
        <v>163</v>
      </c>
      <c r="AH135" s="3">
        <v>271</v>
      </c>
      <c r="AI135" s="3">
        <v>130</v>
      </c>
      <c r="AJ135" s="3">
        <v>337</v>
      </c>
      <c r="AK135" s="3">
        <v>152</v>
      </c>
      <c r="AL135" s="3">
        <v>386</v>
      </c>
      <c r="AM135" s="3">
        <v>182</v>
      </c>
      <c r="AN135" s="3">
        <v>324</v>
      </c>
      <c r="AO135" s="3">
        <v>149</v>
      </c>
      <c r="AR135" s="3">
        <v>215</v>
      </c>
      <c r="AS135" s="3">
        <v>85</v>
      </c>
      <c r="AT135" s="3">
        <v>133</v>
      </c>
      <c r="AU135" s="3">
        <v>40</v>
      </c>
      <c r="AV135" s="3">
        <v>60</v>
      </c>
      <c r="AW135" s="3">
        <v>17</v>
      </c>
      <c r="AX135" s="3">
        <v>31</v>
      </c>
      <c r="AY135" s="3">
        <v>4</v>
      </c>
      <c r="AZ135" s="25">
        <v>7</v>
      </c>
      <c r="BA135" s="25">
        <v>2</v>
      </c>
      <c r="BB135" s="25" t="s">
        <v>131</v>
      </c>
      <c r="BC135" s="25" t="s">
        <v>131</v>
      </c>
      <c r="BD135" s="25" t="s">
        <v>131</v>
      </c>
      <c r="BE135" s="25" t="s">
        <v>131</v>
      </c>
    </row>
    <row r="136" spans="1:57" ht="15.75" customHeight="1">
      <c r="A136" s="13"/>
      <c r="B136" s="13"/>
      <c r="C136" s="13"/>
      <c r="D136" s="9"/>
      <c r="P136" s="3" t="s">
        <v>104</v>
      </c>
      <c r="AB136" s="13"/>
      <c r="AC136" s="13"/>
      <c r="AD136" s="13"/>
      <c r="AE136" s="13"/>
      <c r="AF136" s="9"/>
      <c r="BD136" s="18"/>
      <c r="BE136" s="18"/>
    </row>
    <row r="137" spans="1:57" ht="15.75" customHeight="1">
      <c r="A137" s="13"/>
      <c r="B137" s="13"/>
      <c r="C137" s="13"/>
      <c r="D137" s="9"/>
      <c r="AB137" s="13"/>
      <c r="AC137" s="13"/>
      <c r="AD137" s="13"/>
      <c r="AE137" s="13"/>
      <c r="AF137" s="9"/>
      <c r="BD137" s="18"/>
      <c r="BE137" s="18"/>
    </row>
    <row r="138" spans="1:57" ht="15.75" customHeight="1">
      <c r="A138" s="13"/>
      <c r="B138" s="16" t="s">
        <v>110</v>
      </c>
      <c r="C138" s="16"/>
      <c r="D138" s="9">
        <f>SUM(D140:D144,D146)</f>
        <v>41230</v>
      </c>
      <c r="E138" s="8">
        <f>SUM(E140:E144,E146)</f>
        <v>19984</v>
      </c>
      <c r="F138" s="8">
        <f aca="true" t="shared" si="56" ref="F138:M138">SUM(F140:F144,F146)</f>
        <v>2047</v>
      </c>
      <c r="G138" s="8">
        <f t="shared" si="56"/>
        <v>1032</v>
      </c>
      <c r="H138" s="8">
        <f t="shared" si="56"/>
        <v>2264</v>
      </c>
      <c r="I138" s="8">
        <f t="shared" si="56"/>
        <v>1186</v>
      </c>
      <c r="J138" s="8">
        <f t="shared" si="56"/>
        <v>2523</v>
      </c>
      <c r="K138" s="8">
        <f t="shared" si="56"/>
        <v>1309</v>
      </c>
      <c r="L138" s="8">
        <f t="shared" si="56"/>
        <v>2159</v>
      </c>
      <c r="M138" s="8">
        <f t="shared" si="56"/>
        <v>1078</v>
      </c>
      <c r="N138" s="8"/>
      <c r="O138" s="8"/>
      <c r="P138" s="8">
        <f>SUM(P140:P144,P146)</f>
        <v>1576</v>
      </c>
      <c r="Q138" s="8">
        <f aca="true" t="shared" si="57" ref="Q138:AA138">SUM(Q140:Q144,Q146)</f>
        <v>842</v>
      </c>
      <c r="R138" s="8">
        <f t="shared" si="57"/>
        <v>2037</v>
      </c>
      <c r="S138" s="8">
        <f t="shared" si="57"/>
        <v>1053</v>
      </c>
      <c r="T138" s="8">
        <f t="shared" si="57"/>
        <v>2122</v>
      </c>
      <c r="U138" s="8">
        <f t="shared" si="57"/>
        <v>1054</v>
      </c>
      <c r="V138" s="8">
        <f t="shared" si="57"/>
        <v>2424</v>
      </c>
      <c r="W138" s="8">
        <f t="shared" si="57"/>
        <v>1235</v>
      </c>
      <c r="X138" s="8">
        <f t="shared" si="57"/>
        <v>2960</v>
      </c>
      <c r="Y138" s="8">
        <f t="shared" si="57"/>
        <v>1539</v>
      </c>
      <c r="Z138" s="8">
        <f t="shared" si="57"/>
        <v>3256</v>
      </c>
      <c r="AA138" s="8">
        <f t="shared" si="57"/>
        <v>1711</v>
      </c>
      <c r="AB138" s="13"/>
      <c r="AC138" s="13"/>
      <c r="AD138" s="16" t="s">
        <v>110</v>
      </c>
      <c r="AE138" s="22"/>
      <c r="AF138" s="9">
        <f>SUM(AF140:AF144,AF146)</f>
        <v>3208</v>
      </c>
      <c r="AG138" s="8">
        <f>SUM(AG140:AG144,AG146)</f>
        <v>1623</v>
      </c>
      <c r="AH138" s="8">
        <f aca="true" t="shared" si="58" ref="AH138:AO138">SUM(AH140:AH144,AH146)</f>
        <v>2439</v>
      </c>
      <c r="AI138" s="8">
        <f t="shared" si="58"/>
        <v>1099</v>
      </c>
      <c r="AJ138" s="8">
        <f t="shared" si="58"/>
        <v>2820</v>
      </c>
      <c r="AK138" s="8">
        <f t="shared" si="58"/>
        <v>1347</v>
      </c>
      <c r="AL138" s="8">
        <f t="shared" si="58"/>
        <v>3087</v>
      </c>
      <c r="AM138" s="8">
        <f t="shared" si="58"/>
        <v>1434</v>
      </c>
      <c r="AN138" s="8">
        <f t="shared" si="58"/>
        <v>2539</v>
      </c>
      <c r="AO138" s="8">
        <f t="shared" si="58"/>
        <v>1118</v>
      </c>
      <c r="AR138" s="8">
        <f aca="true" t="shared" si="59" ref="AR138:BC138">SUM(AR140:AR144,AR146)</f>
        <v>1834</v>
      </c>
      <c r="AS138" s="8">
        <f t="shared" si="59"/>
        <v>709</v>
      </c>
      <c r="AT138" s="8">
        <f t="shared" si="59"/>
        <v>1063</v>
      </c>
      <c r="AU138" s="8">
        <f t="shared" si="59"/>
        <v>365</v>
      </c>
      <c r="AV138" s="8">
        <f t="shared" si="59"/>
        <v>624</v>
      </c>
      <c r="AW138" s="8">
        <f t="shared" si="59"/>
        <v>195</v>
      </c>
      <c r="AX138" s="8">
        <f t="shared" si="59"/>
        <v>196</v>
      </c>
      <c r="AY138" s="8">
        <f t="shared" si="59"/>
        <v>48</v>
      </c>
      <c r="AZ138" s="8">
        <f t="shared" si="59"/>
        <v>48</v>
      </c>
      <c r="BA138" s="8">
        <f t="shared" si="59"/>
        <v>6</v>
      </c>
      <c r="BB138" s="8">
        <f t="shared" si="59"/>
        <v>4</v>
      </c>
      <c r="BC138" s="8">
        <f t="shared" si="59"/>
        <v>1</v>
      </c>
      <c r="BD138" s="25" t="s">
        <v>131</v>
      </c>
      <c r="BE138" s="25" t="s">
        <v>131</v>
      </c>
    </row>
    <row r="139" spans="1:57" ht="15.75" customHeight="1">
      <c r="A139" s="13"/>
      <c r="B139" s="13"/>
      <c r="C139" s="13"/>
      <c r="D139" s="9"/>
      <c r="AB139" s="13"/>
      <c r="AC139" s="13"/>
      <c r="AD139" s="13"/>
      <c r="AE139" s="13"/>
      <c r="AF139" s="9"/>
      <c r="BD139" s="18"/>
      <c r="BE139" s="18"/>
    </row>
    <row r="140" spans="1:57" ht="15.75" customHeight="1">
      <c r="A140" s="13"/>
      <c r="B140" s="18" t="s">
        <v>111</v>
      </c>
      <c r="C140" s="18"/>
      <c r="D140" s="9">
        <f aca="true" t="shared" si="60" ref="D140:E144">SUM(F140,H140,J140,L140,P140,R140,T140,V140,X140,Z140,AF140,AH140,AJ140,AL140,AN140,AR140,AT140,AV140,AX140,AZ140,BB140,BD140)</f>
        <v>15485</v>
      </c>
      <c r="E140" s="8">
        <f t="shared" si="60"/>
        <v>7546</v>
      </c>
      <c r="F140" s="3">
        <v>906</v>
      </c>
      <c r="G140" s="3">
        <v>464</v>
      </c>
      <c r="H140" s="3">
        <v>932</v>
      </c>
      <c r="I140" s="3">
        <v>500</v>
      </c>
      <c r="J140" s="3">
        <v>914</v>
      </c>
      <c r="K140" s="3">
        <v>480</v>
      </c>
      <c r="L140" s="3">
        <v>887</v>
      </c>
      <c r="M140" s="3">
        <v>440</v>
      </c>
      <c r="P140" s="3">
        <v>661</v>
      </c>
      <c r="Q140" s="3">
        <v>352</v>
      </c>
      <c r="R140" s="3">
        <v>893</v>
      </c>
      <c r="S140" s="3">
        <v>460</v>
      </c>
      <c r="T140" s="3">
        <v>933</v>
      </c>
      <c r="U140" s="3">
        <v>464</v>
      </c>
      <c r="V140" s="3">
        <v>986</v>
      </c>
      <c r="W140" s="3">
        <v>501</v>
      </c>
      <c r="X140" s="3">
        <v>1100</v>
      </c>
      <c r="Y140" s="3">
        <v>588</v>
      </c>
      <c r="Z140" s="3">
        <v>1228</v>
      </c>
      <c r="AA140" s="3">
        <v>651</v>
      </c>
      <c r="AB140" s="13"/>
      <c r="AC140" s="13"/>
      <c r="AD140" s="18" t="s">
        <v>111</v>
      </c>
      <c r="AE140" s="18"/>
      <c r="AF140" s="9">
        <v>1206</v>
      </c>
      <c r="AG140" s="3">
        <v>598</v>
      </c>
      <c r="AH140" s="3">
        <v>933</v>
      </c>
      <c r="AI140" s="3">
        <v>411</v>
      </c>
      <c r="AJ140" s="3">
        <v>954</v>
      </c>
      <c r="AK140" s="3">
        <v>464</v>
      </c>
      <c r="AL140" s="3">
        <v>946</v>
      </c>
      <c r="AM140" s="3">
        <v>441</v>
      </c>
      <c r="AN140" s="3">
        <v>798</v>
      </c>
      <c r="AO140" s="3">
        <v>334</v>
      </c>
      <c r="AR140" s="3">
        <v>599</v>
      </c>
      <c r="AS140" s="3">
        <v>213</v>
      </c>
      <c r="AT140" s="3">
        <v>340</v>
      </c>
      <c r="AU140" s="3">
        <v>111</v>
      </c>
      <c r="AV140" s="3">
        <v>196</v>
      </c>
      <c r="AW140" s="3">
        <v>58</v>
      </c>
      <c r="AX140" s="3">
        <v>57</v>
      </c>
      <c r="AY140" s="3">
        <v>14</v>
      </c>
      <c r="AZ140" s="3">
        <v>16</v>
      </c>
      <c r="BA140" s="25">
        <v>2</v>
      </c>
      <c r="BB140" s="25" t="s">
        <v>131</v>
      </c>
      <c r="BC140" s="25" t="s">
        <v>131</v>
      </c>
      <c r="BD140" s="25" t="s">
        <v>131</v>
      </c>
      <c r="BE140" s="25" t="s">
        <v>131</v>
      </c>
    </row>
    <row r="141" spans="1:57" ht="15.75" customHeight="1">
      <c r="A141" s="13"/>
      <c r="B141" s="18" t="s">
        <v>112</v>
      </c>
      <c r="C141" s="18"/>
      <c r="D141" s="9">
        <f t="shared" si="60"/>
        <v>8423</v>
      </c>
      <c r="E141" s="8">
        <f t="shared" si="60"/>
        <v>4098</v>
      </c>
      <c r="F141" s="3">
        <v>407</v>
      </c>
      <c r="G141" s="3">
        <v>197</v>
      </c>
      <c r="H141" s="3">
        <v>487</v>
      </c>
      <c r="I141" s="3">
        <v>266</v>
      </c>
      <c r="J141" s="3">
        <v>533</v>
      </c>
      <c r="K141" s="3">
        <v>280</v>
      </c>
      <c r="L141" s="3">
        <v>490</v>
      </c>
      <c r="M141" s="3">
        <v>246</v>
      </c>
      <c r="P141" s="3">
        <v>334</v>
      </c>
      <c r="Q141" s="3">
        <v>179</v>
      </c>
      <c r="R141" s="3">
        <v>381</v>
      </c>
      <c r="S141" s="3">
        <v>193</v>
      </c>
      <c r="T141" s="3">
        <v>415</v>
      </c>
      <c r="U141" s="3">
        <v>221</v>
      </c>
      <c r="V141" s="3">
        <v>493</v>
      </c>
      <c r="W141" s="3">
        <v>243</v>
      </c>
      <c r="X141" s="3">
        <v>648</v>
      </c>
      <c r="Y141" s="3">
        <v>325</v>
      </c>
      <c r="Z141" s="3">
        <v>704</v>
      </c>
      <c r="AA141" s="3">
        <v>363</v>
      </c>
      <c r="AB141" s="13"/>
      <c r="AC141" s="13"/>
      <c r="AD141" s="18" t="s">
        <v>112</v>
      </c>
      <c r="AE141" s="18"/>
      <c r="AF141" s="9">
        <v>631</v>
      </c>
      <c r="AG141" s="3">
        <v>317</v>
      </c>
      <c r="AH141" s="3">
        <v>486</v>
      </c>
      <c r="AI141" s="3">
        <v>228</v>
      </c>
      <c r="AJ141" s="3">
        <v>553</v>
      </c>
      <c r="AK141" s="3">
        <v>280</v>
      </c>
      <c r="AL141" s="3">
        <v>618</v>
      </c>
      <c r="AM141" s="3">
        <v>290</v>
      </c>
      <c r="AN141" s="3">
        <v>485</v>
      </c>
      <c r="AO141" s="3">
        <v>202</v>
      </c>
      <c r="AR141" s="3">
        <v>347</v>
      </c>
      <c r="AS141" s="3">
        <v>142</v>
      </c>
      <c r="AT141" s="3">
        <v>231</v>
      </c>
      <c r="AU141" s="3">
        <v>72</v>
      </c>
      <c r="AV141" s="3">
        <v>132</v>
      </c>
      <c r="AW141" s="3">
        <v>45</v>
      </c>
      <c r="AX141" s="3">
        <v>42</v>
      </c>
      <c r="AY141" s="3">
        <v>8</v>
      </c>
      <c r="AZ141" s="3">
        <v>6</v>
      </c>
      <c r="BA141" s="3">
        <v>1</v>
      </c>
      <c r="BB141" s="25" t="s">
        <v>131</v>
      </c>
      <c r="BC141" s="25" t="s">
        <v>131</v>
      </c>
      <c r="BD141" s="25" t="s">
        <v>131</v>
      </c>
      <c r="BE141" s="25" t="s">
        <v>131</v>
      </c>
    </row>
    <row r="142" spans="1:57" ht="15.75" customHeight="1">
      <c r="A142" s="13"/>
      <c r="B142" s="18" t="s">
        <v>113</v>
      </c>
      <c r="C142" s="18"/>
      <c r="D142" s="9">
        <f t="shared" si="60"/>
        <v>4705</v>
      </c>
      <c r="E142" s="8">
        <f t="shared" si="60"/>
        <v>2253</v>
      </c>
      <c r="F142" s="3">
        <v>178</v>
      </c>
      <c r="G142" s="3">
        <v>88</v>
      </c>
      <c r="H142" s="3">
        <v>251</v>
      </c>
      <c r="I142" s="3">
        <v>120</v>
      </c>
      <c r="J142" s="3">
        <v>348</v>
      </c>
      <c r="K142" s="3">
        <v>185</v>
      </c>
      <c r="L142" s="3">
        <v>230</v>
      </c>
      <c r="M142" s="3">
        <v>112</v>
      </c>
      <c r="P142" s="3">
        <v>161</v>
      </c>
      <c r="Q142" s="3">
        <v>83</v>
      </c>
      <c r="R142" s="3">
        <v>207</v>
      </c>
      <c r="S142" s="3">
        <v>93</v>
      </c>
      <c r="T142" s="3">
        <v>216</v>
      </c>
      <c r="U142" s="3">
        <v>100</v>
      </c>
      <c r="V142" s="3">
        <v>269</v>
      </c>
      <c r="W142" s="3">
        <v>140</v>
      </c>
      <c r="X142" s="3">
        <v>365</v>
      </c>
      <c r="Y142" s="3">
        <v>175</v>
      </c>
      <c r="Z142" s="3">
        <v>391</v>
      </c>
      <c r="AA142" s="3">
        <v>203</v>
      </c>
      <c r="AB142" s="13"/>
      <c r="AC142" s="13"/>
      <c r="AD142" s="18" t="s">
        <v>113</v>
      </c>
      <c r="AE142" s="18"/>
      <c r="AF142" s="9">
        <v>368</v>
      </c>
      <c r="AG142" s="3">
        <v>200</v>
      </c>
      <c r="AH142" s="3">
        <v>259</v>
      </c>
      <c r="AI142" s="3">
        <v>115</v>
      </c>
      <c r="AJ142" s="3">
        <v>304</v>
      </c>
      <c r="AK142" s="3">
        <v>137</v>
      </c>
      <c r="AL142" s="3">
        <v>381</v>
      </c>
      <c r="AM142" s="3">
        <v>185</v>
      </c>
      <c r="AN142" s="3">
        <v>341</v>
      </c>
      <c r="AO142" s="3">
        <v>155</v>
      </c>
      <c r="AR142" s="3">
        <v>208</v>
      </c>
      <c r="AS142" s="3">
        <v>90</v>
      </c>
      <c r="AT142" s="3">
        <v>125</v>
      </c>
      <c r="AU142" s="3">
        <v>40</v>
      </c>
      <c r="AV142" s="3">
        <v>70</v>
      </c>
      <c r="AW142" s="3">
        <v>25</v>
      </c>
      <c r="AX142" s="3">
        <v>25</v>
      </c>
      <c r="AY142" s="3">
        <v>6</v>
      </c>
      <c r="AZ142" s="3">
        <v>8</v>
      </c>
      <c r="BA142" s="25">
        <v>1</v>
      </c>
      <c r="BB142" s="25" t="s">
        <v>131</v>
      </c>
      <c r="BC142" s="25" t="s">
        <v>131</v>
      </c>
      <c r="BD142" s="25" t="s">
        <v>131</v>
      </c>
      <c r="BE142" s="25" t="s">
        <v>131</v>
      </c>
    </row>
    <row r="143" spans="1:57" ht="15.75" customHeight="1">
      <c r="A143" s="13"/>
      <c r="B143" s="18" t="s">
        <v>114</v>
      </c>
      <c r="C143" s="18"/>
      <c r="D143" s="9">
        <f t="shared" si="60"/>
        <v>2897</v>
      </c>
      <c r="E143" s="8">
        <f t="shared" si="60"/>
        <v>1409</v>
      </c>
      <c r="F143" s="3">
        <v>100</v>
      </c>
      <c r="G143" s="3">
        <v>50</v>
      </c>
      <c r="H143" s="3">
        <v>113</v>
      </c>
      <c r="I143" s="3">
        <v>54</v>
      </c>
      <c r="J143" s="3">
        <v>168</v>
      </c>
      <c r="K143" s="3">
        <v>88</v>
      </c>
      <c r="L143" s="3">
        <v>182</v>
      </c>
      <c r="M143" s="3">
        <v>97</v>
      </c>
      <c r="P143" s="3">
        <v>104</v>
      </c>
      <c r="Q143" s="3">
        <v>58</v>
      </c>
      <c r="R143" s="3">
        <v>106</v>
      </c>
      <c r="S143" s="3">
        <v>58</v>
      </c>
      <c r="T143" s="3">
        <v>97</v>
      </c>
      <c r="U143" s="3">
        <v>45</v>
      </c>
      <c r="V143" s="3">
        <v>142</v>
      </c>
      <c r="W143" s="3">
        <v>74</v>
      </c>
      <c r="X143" s="3">
        <v>197</v>
      </c>
      <c r="Y143" s="3">
        <v>99</v>
      </c>
      <c r="Z143" s="3">
        <v>218</v>
      </c>
      <c r="AA143" s="3">
        <v>111</v>
      </c>
      <c r="AB143" s="13"/>
      <c r="AC143" s="13"/>
      <c r="AD143" s="18" t="s">
        <v>114</v>
      </c>
      <c r="AE143" s="18"/>
      <c r="AF143" s="9">
        <v>245</v>
      </c>
      <c r="AG143" s="3">
        <v>120</v>
      </c>
      <c r="AH143" s="3">
        <v>188</v>
      </c>
      <c r="AI143" s="3">
        <v>83</v>
      </c>
      <c r="AJ143" s="3">
        <v>251</v>
      </c>
      <c r="AK143" s="3">
        <v>120</v>
      </c>
      <c r="AL143" s="3">
        <v>275</v>
      </c>
      <c r="AM143" s="3">
        <v>126</v>
      </c>
      <c r="AN143" s="3">
        <v>228</v>
      </c>
      <c r="AO143" s="3">
        <v>109</v>
      </c>
      <c r="AR143" s="3">
        <v>142</v>
      </c>
      <c r="AS143" s="3">
        <v>64</v>
      </c>
      <c r="AT143" s="3">
        <v>84</v>
      </c>
      <c r="AU143" s="3">
        <v>30</v>
      </c>
      <c r="AV143" s="3">
        <v>45</v>
      </c>
      <c r="AW143" s="3">
        <v>20</v>
      </c>
      <c r="AX143" s="3">
        <v>10</v>
      </c>
      <c r="AY143" s="3">
        <v>3</v>
      </c>
      <c r="AZ143" s="3">
        <v>2</v>
      </c>
      <c r="BA143" s="25" t="s">
        <v>131</v>
      </c>
      <c r="BB143" s="25" t="s">
        <v>131</v>
      </c>
      <c r="BC143" s="25" t="s">
        <v>131</v>
      </c>
      <c r="BD143" s="25" t="s">
        <v>131</v>
      </c>
      <c r="BE143" s="25" t="s">
        <v>131</v>
      </c>
    </row>
    <row r="144" spans="1:57" ht="15.75" customHeight="1">
      <c r="A144" s="13"/>
      <c r="B144" s="18" t="s">
        <v>115</v>
      </c>
      <c r="C144" s="18"/>
      <c r="D144" s="9">
        <f t="shared" si="60"/>
        <v>4494</v>
      </c>
      <c r="E144" s="8">
        <f t="shared" si="60"/>
        <v>2153</v>
      </c>
      <c r="F144" s="3">
        <v>219</v>
      </c>
      <c r="G144" s="3">
        <v>105</v>
      </c>
      <c r="H144" s="3">
        <v>231</v>
      </c>
      <c r="I144" s="3">
        <v>122</v>
      </c>
      <c r="J144" s="3">
        <v>280</v>
      </c>
      <c r="K144" s="3">
        <v>137</v>
      </c>
      <c r="L144" s="3">
        <v>156</v>
      </c>
      <c r="M144" s="3">
        <v>79</v>
      </c>
      <c r="P144" s="3">
        <v>143</v>
      </c>
      <c r="Q144" s="3">
        <v>72</v>
      </c>
      <c r="R144" s="3">
        <v>206</v>
      </c>
      <c r="S144" s="3">
        <v>117</v>
      </c>
      <c r="T144" s="3">
        <v>200</v>
      </c>
      <c r="U144" s="3">
        <v>95</v>
      </c>
      <c r="V144" s="3">
        <v>240</v>
      </c>
      <c r="W144" s="3">
        <v>126</v>
      </c>
      <c r="X144" s="3">
        <v>310</v>
      </c>
      <c r="Y144" s="3">
        <v>169</v>
      </c>
      <c r="Z144" s="3">
        <v>318</v>
      </c>
      <c r="AA144" s="3">
        <v>171</v>
      </c>
      <c r="AB144" s="13"/>
      <c r="AC144" s="13"/>
      <c r="AD144" s="18" t="s">
        <v>115</v>
      </c>
      <c r="AE144" s="18"/>
      <c r="AF144" s="9">
        <v>348</v>
      </c>
      <c r="AG144" s="3">
        <v>175</v>
      </c>
      <c r="AH144" s="3">
        <v>262</v>
      </c>
      <c r="AI144" s="3">
        <v>118</v>
      </c>
      <c r="AJ144" s="3">
        <v>344</v>
      </c>
      <c r="AK144" s="3">
        <v>157</v>
      </c>
      <c r="AL144" s="3">
        <v>409</v>
      </c>
      <c r="AM144" s="3">
        <v>181</v>
      </c>
      <c r="AN144" s="3">
        <v>325</v>
      </c>
      <c r="AO144" s="3">
        <v>155</v>
      </c>
      <c r="AR144" s="3">
        <v>264</v>
      </c>
      <c r="AS144" s="3">
        <v>95</v>
      </c>
      <c r="AT144" s="3">
        <v>125</v>
      </c>
      <c r="AU144" s="3">
        <v>53</v>
      </c>
      <c r="AV144" s="3">
        <v>77</v>
      </c>
      <c r="AW144" s="3">
        <v>16</v>
      </c>
      <c r="AX144" s="3">
        <v>27</v>
      </c>
      <c r="AY144" s="3">
        <v>8</v>
      </c>
      <c r="AZ144" s="3">
        <v>8</v>
      </c>
      <c r="BA144" s="3">
        <v>1</v>
      </c>
      <c r="BB144" s="25">
        <v>2</v>
      </c>
      <c r="BC144" s="25">
        <v>1</v>
      </c>
      <c r="BD144" s="25" t="s">
        <v>131</v>
      </c>
      <c r="BE144" s="25" t="s">
        <v>131</v>
      </c>
    </row>
    <row r="145" spans="1:57" ht="15.75" customHeight="1">
      <c r="A145" s="13"/>
      <c r="B145" s="13"/>
      <c r="C145" s="13"/>
      <c r="D145" s="9"/>
      <c r="AB145" s="13"/>
      <c r="AC145" s="13"/>
      <c r="AD145" s="13"/>
      <c r="AE145" s="13"/>
      <c r="AF145" s="9"/>
      <c r="BD145" s="18"/>
      <c r="BE145" s="18"/>
    </row>
    <row r="146" spans="1:57" ht="15.75" customHeight="1">
      <c r="A146" s="13"/>
      <c r="B146" s="19" t="s">
        <v>116</v>
      </c>
      <c r="C146" s="19"/>
      <c r="D146" s="9">
        <f>SUM(F146,H146,J146,L146,P146,R146,T146,V146,X146,Z146,AF146,AH146,AJ146,AL146,AN146,AR146,AT146,AV146,AX146,AZ146,BB146,BD146)</f>
        <v>5226</v>
      </c>
      <c r="E146" s="8">
        <f>SUM(G146,I146,K146,M146,Q146,S146,U146,W146,Y146,AA146,AG146,AI146,AK146,AM146,AO146,AS146,AU146,AW146,AY146,BA146,BC146,BE146)</f>
        <v>2525</v>
      </c>
      <c r="F146" s="3">
        <v>237</v>
      </c>
      <c r="G146" s="3">
        <v>128</v>
      </c>
      <c r="H146" s="3">
        <v>250</v>
      </c>
      <c r="I146" s="3">
        <v>124</v>
      </c>
      <c r="J146" s="3">
        <v>280</v>
      </c>
      <c r="K146" s="3">
        <v>139</v>
      </c>
      <c r="L146" s="3">
        <v>214</v>
      </c>
      <c r="M146" s="3">
        <v>104</v>
      </c>
      <c r="P146" s="3">
        <v>173</v>
      </c>
      <c r="Q146" s="3">
        <v>98</v>
      </c>
      <c r="R146" s="3">
        <v>244</v>
      </c>
      <c r="S146" s="3">
        <v>132</v>
      </c>
      <c r="T146" s="3">
        <v>261</v>
      </c>
      <c r="U146" s="3">
        <v>129</v>
      </c>
      <c r="V146" s="3">
        <v>294</v>
      </c>
      <c r="W146" s="3">
        <v>151</v>
      </c>
      <c r="X146" s="3">
        <v>340</v>
      </c>
      <c r="Y146" s="3">
        <v>183</v>
      </c>
      <c r="Z146" s="3">
        <v>397</v>
      </c>
      <c r="AA146" s="3">
        <v>212</v>
      </c>
      <c r="AB146" s="13"/>
      <c r="AC146" s="13"/>
      <c r="AD146" s="19" t="s">
        <v>116</v>
      </c>
      <c r="AE146" s="19"/>
      <c r="AF146" s="9">
        <v>410</v>
      </c>
      <c r="AG146" s="3">
        <v>213</v>
      </c>
      <c r="AH146" s="3">
        <v>311</v>
      </c>
      <c r="AI146" s="3">
        <v>144</v>
      </c>
      <c r="AJ146" s="3">
        <v>414</v>
      </c>
      <c r="AK146" s="3">
        <v>189</v>
      </c>
      <c r="AL146" s="3">
        <v>458</v>
      </c>
      <c r="AM146" s="3">
        <v>211</v>
      </c>
      <c r="AN146" s="3">
        <v>362</v>
      </c>
      <c r="AO146" s="3">
        <v>163</v>
      </c>
      <c r="AR146" s="3">
        <v>274</v>
      </c>
      <c r="AS146" s="3">
        <v>105</v>
      </c>
      <c r="AT146" s="3">
        <v>158</v>
      </c>
      <c r="AU146" s="3">
        <v>59</v>
      </c>
      <c r="AV146" s="3">
        <v>104</v>
      </c>
      <c r="AW146" s="3">
        <v>31</v>
      </c>
      <c r="AX146" s="3">
        <v>35</v>
      </c>
      <c r="AY146" s="3">
        <v>9</v>
      </c>
      <c r="AZ146" s="3">
        <v>8</v>
      </c>
      <c r="BA146" s="25">
        <v>1</v>
      </c>
      <c r="BB146" s="25">
        <v>2</v>
      </c>
      <c r="BC146" s="25" t="s">
        <v>131</v>
      </c>
      <c r="BD146" s="25" t="s">
        <v>131</v>
      </c>
      <c r="BE146" s="25" t="s">
        <v>131</v>
      </c>
    </row>
    <row r="147" spans="1:57" ht="15.75" customHeight="1" thickBot="1">
      <c r="A147" s="14"/>
      <c r="B147" s="14"/>
      <c r="C147" s="14"/>
      <c r="D147" s="17"/>
      <c r="E147" s="6"/>
      <c r="F147" s="6"/>
      <c r="G147" s="6"/>
      <c r="H147" s="6"/>
      <c r="I147" s="6"/>
      <c r="J147" s="6"/>
      <c r="K147" s="6"/>
      <c r="L147" s="6"/>
      <c r="M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13"/>
      <c r="AC147" s="13"/>
      <c r="AD147" s="14"/>
      <c r="AE147" s="14"/>
      <c r="AF147" s="26"/>
      <c r="AG147" s="14"/>
      <c r="AH147" s="14"/>
      <c r="AI147" s="14"/>
      <c r="AJ147" s="14"/>
      <c r="AK147" s="14"/>
      <c r="AL147" s="14"/>
      <c r="AM147" s="14"/>
      <c r="AN147" s="14"/>
      <c r="AO147" s="14"/>
      <c r="AP147" s="13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20"/>
      <c r="BE147" s="20"/>
    </row>
    <row r="148" spans="1:42" ht="15.75" customHeight="1">
      <c r="A148" s="13"/>
      <c r="AD148" s="3" t="s">
        <v>66</v>
      </c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30" ht="14.25">
      <c r="A149" s="13"/>
      <c r="AD149" s="3" t="s">
        <v>135</v>
      </c>
    </row>
  </sheetData>
  <mergeCells count="95">
    <mergeCell ref="AY80:AY81"/>
    <mergeCell ref="AZ80:AZ81"/>
    <mergeCell ref="BE80:BE81"/>
    <mergeCell ref="BA80:BA81"/>
    <mergeCell ref="BB80:BB81"/>
    <mergeCell ref="BC80:BC81"/>
    <mergeCell ref="BD80:BD81"/>
    <mergeCell ref="AU80:AU81"/>
    <mergeCell ref="AV80:AV81"/>
    <mergeCell ref="AW80:AW81"/>
    <mergeCell ref="AX80:AX81"/>
    <mergeCell ref="AO80:AO81"/>
    <mergeCell ref="AR80:AR81"/>
    <mergeCell ref="AS80:AS81"/>
    <mergeCell ref="AT80:AT81"/>
    <mergeCell ref="AK80:AK81"/>
    <mergeCell ref="AL80:AL81"/>
    <mergeCell ref="AM80:AM81"/>
    <mergeCell ref="AN80:AN81"/>
    <mergeCell ref="AG80:AG81"/>
    <mergeCell ref="AH80:AH81"/>
    <mergeCell ref="AI80:AI81"/>
    <mergeCell ref="AJ80:AJ81"/>
    <mergeCell ref="Y80:Y81"/>
    <mergeCell ref="Z80:Z81"/>
    <mergeCell ref="AA80:AA81"/>
    <mergeCell ref="AF80:AF81"/>
    <mergeCell ref="U80:U81"/>
    <mergeCell ref="V80:V81"/>
    <mergeCell ref="W80:W81"/>
    <mergeCell ref="X80:X81"/>
    <mergeCell ref="Q80:Q81"/>
    <mergeCell ref="R80:R81"/>
    <mergeCell ref="S80:S81"/>
    <mergeCell ref="T80:T81"/>
    <mergeCell ref="K80:K81"/>
    <mergeCell ref="L80:L81"/>
    <mergeCell ref="M80:M81"/>
    <mergeCell ref="P80:P81"/>
    <mergeCell ref="BC5:BC6"/>
    <mergeCell ref="BD5:BD6"/>
    <mergeCell ref="BE5:BE6"/>
    <mergeCell ref="D80:D81"/>
    <mergeCell ref="E80:E81"/>
    <mergeCell ref="F80:F81"/>
    <mergeCell ref="G80:G81"/>
    <mergeCell ref="H80:H81"/>
    <mergeCell ref="I80:I81"/>
    <mergeCell ref="J80:J81"/>
    <mergeCell ref="AY5:AY6"/>
    <mergeCell ref="AZ5:AZ6"/>
    <mergeCell ref="BA5:BA6"/>
    <mergeCell ref="BB5:BB6"/>
    <mergeCell ref="AU5:AU6"/>
    <mergeCell ref="AV5:AV6"/>
    <mergeCell ref="AW5:AW6"/>
    <mergeCell ref="AX5:AX6"/>
    <mergeCell ref="AO5:AO6"/>
    <mergeCell ref="AR5:AR6"/>
    <mergeCell ref="AS5:AS6"/>
    <mergeCell ref="AT5:AT6"/>
    <mergeCell ref="AK5:AK6"/>
    <mergeCell ref="AL5:AL6"/>
    <mergeCell ref="AM5:AM6"/>
    <mergeCell ref="AN5:AN6"/>
    <mergeCell ref="AG5:AG6"/>
    <mergeCell ref="AH5:AH6"/>
    <mergeCell ref="AI5:AI6"/>
    <mergeCell ref="AJ5:AJ6"/>
    <mergeCell ref="Y5:Y6"/>
    <mergeCell ref="Z5:Z6"/>
    <mergeCell ref="AA5:AA6"/>
    <mergeCell ref="AF5:AF6"/>
    <mergeCell ref="U5:U6"/>
    <mergeCell ref="V5:V6"/>
    <mergeCell ref="W5:W6"/>
    <mergeCell ref="X5:X6"/>
    <mergeCell ref="Q5:Q6"/>
    <mergeCell ref="R5:R6"/>
    <mergeCell ref="S5:S6"/>
    <mergeCell ref="T5:T6"/>
    <mergeCell ref="K5:K6"/>
    <mergeCell ref="L5:L6"/>
    <mergeCell ref="M5:M6"/>
    <mergeCell ref="P5:P6"/>
    <mergeCell ref="AZ2:BA2"/>
    <mergeCell ref="AZ77:BA77"/>
    <mergeCell ref="BD79:BE79"/>
    <mergeCell ref="D5:D6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rowBreaks count="1" manualBreakCount="1">
    <brk id="75" max="255" man="1"/>
  </rowBreaks>
  <colBreaks count="3" manualBreakCount="3">
    <brk id="13" max="148" man="1"/>
    <brk id="27" max="65535" man="1"/>
    <brk id="42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2002-05-02T04:51:46Z</cp:lastPrinted>
  <dcterms:created xsi:type="dcterms:W3CDTF">2002-05-02T04:51:58Z</dcterms:created>
  <dcterms:modified xsi:type="dcterms:W3CDTF">2002-05-02T04:51:58Z</dcterms:modified>
  <cp:category/>
  <cp:version/>
  <cp:contentType/>
  <cp:contentStatus/>
</cp:coreProperties>
</file>