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165" activeTab="0"/>
  </bookViews>
  <sheets>
    <sheet name="Sheet1" sheetId="1" r:id="rId1"/>
  </sheets>
  <definedNames>
    <definedName name="_xlnm.Print_Area" localSheetId="0">'Sheet1'!$A$1:$T$74</definedName>
  </definedNames>
  <calcPr fullCalcOnLoad="1" iterate="1" iterateCount="1" iterateDelta="0"/>
</workbook>
</file>

<file path=xl/sharedStrings.xml><?xml version="1.0" encoding="utf-8"?>
<sst xmlns="http://schemas.openxmlformats.org/spreadsheetml/2006/main" count="150" uniqueCount="116">
  <si>
    <t>6  農林水産業    91</t>
  </si>
  <si>
    <t xml:space="preserve">                ４５    専 ・ 兼 業 別 農 家 数</t>
  </si>
  <si>
    <t xml:space="preserve">     単位：戸</t>
  </si>
  <si>
    <t>市町村</t>
  </si>
  <si>
    <t>2)  兼       業</t>
  </si>
  <si>
    <t>1)専業</t>
  </si>
  <si>
    <t>計</t>
  </si>
  <si>
    <t>3)第1種</t>
  </si>
  <si>
    <t>4)第2種</t>
  </si>
  <si>
    <t>小    浜    町</t>
  </si>
  <si>
    <t>平成2年</t>
  </si>
  <si>
    <t>南  串  山  町</t>
  </si>
  <si>
    <t>加  津  佐  町</t>
  </si>
  <si>
    <t xml:space="preserve">     7</t>
  </si>
  <si>
    <t>口  之  津  町</t>
  </si>
  <si>
    <t>南  有  馬  町</t>
  </si>
  <si>
    <t>市         部</t>
  </si>
  <si>
    <t>北  有  馬  町</t>
  </si>
  <si>
    <t>郡         部</t>
  </si>
  <si>
    <t>西  有  家  町</t>
  </si>
  <si>
    <t>有    家    町</t>
  </si>
  <si>
    <t>長    崎    市</t>
  </si>
  <si>
    <t>布    津    町</t>
  </si>
  <si>
    <t>佐世保市</t>
  </si>
  <si>
    <t>深    江    町</t>
  </si>
  <si>
    <t>島    原    市</t>
  </si>
  <si>
    <t>諫    早    市</t>
  </si>
  <si>
    <t>北松浦郡</t>
  </si>
  <si>
    <t>大    村    市</t>
  </si>
  <si>
    <t>大    島    村</t>
  </si>
  <si>
    <t>福    江    市</t>
  </si>
  <si>
    <t>生    月    町</t>
  </si>
  <si>
    <t>平    戸    市</t>
  </si>
  <si>
    <t>小  値  賀  町</t>
  </si>
  <si>
    <t>松    浦    市</t>
  </si>
  <si>
    <t>宇    久    町</t>
  </si>
  <si>
    <t>田    平    町</t>
  </si>
  <si>
    <t>西彼杵郡</t>
  </si>
  <si>
    <t>福    島    町</t>
  </si>
  <si>
    <t>鷹    島    町</t>
  </si>
  <si>
    <t>香    焼    町</t>
  </si>
  <si>
    <t>江    迎    町</t>
  </si>
  <si>
    <t>伊  王  島  町</t>
  </si>
  <si>
    <t>鹿    町    町</t>
  </si>
  <si>
    <t>高    島    町</t>
  </si>
  <si>
    <t>χ</t>
  </si>
  <si>
    <t>小  佐  々  町</t>
  </si>
  <si>
    <t>野  母  崎  町</t>
  </si>
  <si>
    <t>三    和    町</t>
  </si>
  <si>
    <t>佐    々    町</t>
  </si>
  <si>
    <t>吉    井    町</t>
  </si>
  <si>
    <t>多  良  見  町</t>
  </si>
  <si>
    <t>世  知  原  町</t>
  </si>
  <si>
    <t>長    与    町</t>
  </si>
  <si>
    <t>時    津    町</t>
  </si>
  <si>
    <t>琴    海    町</t>
  </si>
  <si>
    <t>南松浦郡</t>
  </si>
  <si>
    <t>西    彼    町</t>
  </si>
  <si>
    <t>富    江    町</t>
  </si>
  <si>
    <t>西    海    町</t>
  </si>
  <si>
    <t>玉  之  浦  町</t>
  </si>
  <si>
    <t>大    島    町</t>
  </si>
  <si>
    <t>三  井  楽  町</t>
  </si>
  <si>
    <t>崎    戸    町</t>
  </si>
  <si>
    <t>岐    宿    町</t>
  </si>
  <si>
    <t>大  瀬  戸  町</t>
  </si>
  <si>
    <t>奈    留    町</t>
  </si>
  <si>
    <t>外    海    町</t>
  </si>
  <si>
    <t>若    松    町</t>
  </si>
  <si>
    <t>東彼杵郡</t>
  </si>
  <si>
    <t>上  五  島  町</t>
  </si>
  <si>
    <t>新  魚  目  町</t>
  </si>
  <si>
    <t>東  彼  杵  町</t>
  </si>
  <si>
    <t>有    川    町</t>
  </si>
  <si>
    <t>川    棚    町</t>
  </si>
  <si>
    <t>奈  良  尾  町</t>
  </si>
  <si>
    <t>波  佐  見  町</t>
  </si>
  <si>
    <t>北高来郡</t>
  </si>
  <si>
    <t>壱岐郡</t>
  </si>
  <si>
    <t>森    山    町</t>
  </si>
  <si>
    <t>郷  ノ  浦  町</t>
  </si>
  <si>
    <t>飯    盛    町</t>
  </si>
  <si>
    <t>勝    本    町</t>
  </si>
  <si>
    <t>高    来    町</t>
  </si>
  <si>
    <t>芦    辺    町</t>
  </si>
  <si>
    <t>小  長  井  町</t>
  </si>
  <si>
    <t>石    田    町</t>
  </si>
  <si>
    <t>南高来郡</t>
  </si>
  <si>
    <t>対馬島</t>
  </si>
  <si>
    <t>有    明    町</t>
  </si>
  <si>
    <t>厳    原    町</t>
  </si>
  <si>
    <t>国    見    町</t>
  </si>
  <si>
    <t>美  津  島  町</t>
  </si>
  <si>
    <t>瑞    穂    町</t>
  </si>
  <si>
    <t>豊    玉    町</t>
  </si>
  <si>
    <t>吾    妻    町</t>
  </si>
  <si>
    <t>峰          町</t>
  </si>
  <si>
    <t>愛    野    町</t>
  </si>
  <si>
    <t>上    県    町</t>
  </si>
  <si>
    <t>千  々  石  町</t>
  </si>
  <si>
    <t>上  対  馬  町</t>
  </si>
  <si>
    <t xml:space="preserve">    平成７年データについては、雲仙・普賢岳の噴火に伴う災害により島原市及び深江町の警戒区域及び避難勧告地域は、調査の対象から除外した。</t>
  </si>
  <si>
    <t xml:space="preserve">  1)  世帯員のうちに自家農業以外の仕事で収入を得ているものが 1人もいない農家。  2)  世帯員のうちに自家農業以外の仕事に従事した者が</t>
  </si>
  <si>
    <t xml:space="preserve">      1人以上いる農家。  3)  農業を主とするもの。  4)  農業を従とするもの。      資料  県統計課「2000年世界農林業センサス結果報告書」</t>
  </si>
  <si>
    <t xml:space="preserve">    12</t>
  </si>
  <si>
    <t>（平成12年）</t>
  </si>
  <si>
    <t xml:space="preserve">    農業センサス（各年 2月 1日現在、平成 2,12年は世界農林業センサス）による。「農家」とは経営耕地面積が10a以上の農業を営む世帯あるい</t>
  </si>
  <si>
    <t>-</t>
  </si>
  <si>
    <t>-</t>
  </si>
  <si>
    <t>専・兼業別 (販売農家）</t>
  </si>
  <si>
    <t>　面積が30ａ以上又は農産物販売金額が50万円以上の農家をいう。</t>
  </si>
  <si>
    <t>　は、経営耕地面積がこれら未満でも調査日前 1年間の農産物販売額が15万円以上あった世帯（例外規定農家）をいう。「販売農家」とは経営耕地</t>
  </si>
  <si>
    <t>総数</t>
  </si>
  <si>
    <t>農家　　</t>
  </si>
  <si>
    <t>農家</t>
  </si>
  <si>
    <t>販売</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</si>
</sst>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_);\(&quot;\&quot;#,##0.00\)"/>
    <numFmt numFmtId="184" formatCode="&quot;\&quot;#,##0_);\(&quot;\&quot;#,##0\)"/>
    <numFmt numFmtId="185" formatCode="&quot;\&quot;#,##0;[Red]&quot;\&quot;#,##0"/>
    <numFmt numFmtId="186" formatCode="&quot;\&quot;#,##0.00;[Red]&quot;\&quot;#,##0.00"/>
    <numFmt numFmtId="187" formatCode="#,##0_ ;[Red]\-#,##0\ "/>
  </numFmts>
  <fonts count="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s>
  <fills count="2">
    <fill>
      <patternFill/>
    </fill>
    <fill>
      <patternFill patternType="gray125"/>
    </fill>
  </fills>
  <borders count="21">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color indexed="63"/>
      </left>
      <right style="thin"/>
      <top>
        <color indexed="63"/>
      </top>
      <bottom>
        <color indexed="63"/>
      </bottom>
    </border>
    <border>
      <left>
        <color indexed="63"/>
      </left>
      <right style="thin"/>
      <top style="medium"/>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cellStyleXfs>
  <cellXfs count="48">
    <xf numFmtId="0" fontId="0" fillId="0" borderId="0" xfId="0" applyAlignment="1">
      <alignment/>
    </xf>
    <xf numFmtId="181" fontId="5" fillId="0" borderId="0" xfId="15" applyFont="1" applyAlignment="1">
      <alignment/>
    </xf>
    <xf numFmtId="0" fontId="5" fillId="0" borderId="0" xfId="0" applyFont="1" applyAlignment="1">
      <alignment/>
    </xf>
    <xf numFmtId="181" fontId="5" fillId="0" borderId="0" xfId="15" applyFont="1" applyAlignment="1">
      <alignment horizontal="centerContinuous"/>
    </xf>
    <xf numFmtId="0" fontId="6" fillId="0" borderId="0" xfId="0" applyFont="1" applyAlignment="1">
      <alignment horizontal="centerContinuous"/>
    </xf>
    <xf numFmtId="181" fontId="7" fillId="0" borderId="0" xfId="15" applyFont="1" applyAlignment="1">
      <alignment/>
    </xf>
    <xf numFmtId="181" fontId="8" fillId="0" borderId="0" xfId="15" applyFont="1" applyAlignment="1">
      <alignment/>
    </xf>
    <xf numFmtId="181" fontId="5" fillId="0" borderId="1" xfId="15" applyFont="1" applyBorder="1" applyAlignment="1">
      <alignment/>
    </xf>
    <xf numFmtId="181" fontId="8" fillId="0" borderId="1" xfId="15" applyFont="1" applyBorder="1" applyAlignment="1">
      <alignment/>
    </xf>
    <xf numFmtId="181" fontId="5" fillId="0" borderId="1" xfId="15" applyFont="1" applyBorder="1" applyAlignment="1">
      <alignment horizontal="centerContinuous"/>
    </xf>
    <xf numFmtId="181" fontId="5" fillId="0" borderId="2" xfId="15" applyFont="1" applyBorder="1" applyAlignment="1">
      <alignment/>
    </xf>
    <xf numFmtId="181" fontId="5" fillId="0" borderId="3" xfId="15" applyFont="1" applyBorder="1" applyAlignment="1">
      <alignment horizontal="centerContinuous"/>
    </xf>
    <xf numFmtId="181" fontId="5" fillId="0" borderId="4" xfId="15" applyFont="1" applyBorder="1" applyAlignment="1">
      <alignment horizontal="centerContinuous"/>
    </xf>
    <xf numFmtId="181" fontId="5" fillId="0" borderId="0" xfId="15" applyFont="1" applyAlignment="1">
      <alignment horizontal="distributed"/>
    </xf>
    <xf numFmtId="181" fontId="5" fillId="0" borderId="0" xfId="15" applyFont="1" applyBorder="1" applyAlignment="1">
      <alignment/>
    </xf>
    <xf numFmtId="181" fontId="5" fillId="0" borderId="4" xfId="15" applyFont="1" applyBorder="1" applyAlignment="1">
      <alignment/>
    </xf>
    <xf numFmtId="0" fontId="6" fillId="0" borderId="0" xfId="0" applyFont="1" applyAlignment="1">
      <alignment/>
    </xf>
    <xf numFmtId="181" fontId="5" fillId="0" borderId="0" xfId="15" applyFont="1" applyAlignment="1">
      <alignment horizontal="distributed"/>
    </xf>
    <xf numFmtId="181" fontId="5" fillId="0" borderId="0" xfId="15" applyFont="1" applyBorder="1" applyAlignment="1">
      <alignment horizontal="right"/>
    </xf>
    <xf numFmtId="181" fontId="5" fillId="0" borderId="0" xfId="15" applyFont="1" applyAlignment="1">
      <alignment horizontal="right"/>
    </xf>
    <xf numFmtId="181" fontId="5" fillId="0" borderId="0" xfId="15" applyFont="1" applyAlignment="1" quotePrefix="1">
      <alignment horizontal="center"/>
    </xf>
    <xf numFmtId="0" fontId="5" fillId="0" borderId="0" xfId="0" applyFont="1" applyAlignment="1">
      <alignment horizontal="distributed"/>
    </xf>
    <xf numFmtId="0" fontId="5" fillId="0" borderId="0" xfId="0" applyFont="1" applyBorder="1" applyAlignment="1">
      <alignment horizontal="right"/>
    </xf>
    <xf numFmtId="181" fontId="5" fillId="0" borderId="1" xfId="15" applyFont="1" applyBorder="1" applyAlignment="1">
      <alignment horizontal="right"/>
    </xf>
    <xf numFmtId="181" fontId="5" fillId="0" borderId="5" xfId="15" applyFont="1" applyBorder="1" applyAlignment="1">
      <alignment/>
    </xf>
    <xf numFmtId="181" fontId="5" fillId="0" borderId="1" xfId="15" applyFont="1" applyAlignment="1">
      <alignment/>
    </xf>
    <xf numFmtId="181" fontId="5" fillId="0" borderId="2" xfId="15" applyFont="1" applyBorder="1" applyAlignment="1">
      <alignment horizontal="right"/>
    </xf>
    <xf numFmtId="181" fontId="5" fillId="0" borderId="6" xfId="15" applyFont="1" applyBorder="1" applyAlignment="1">
      <alignment/>
    </xf>
    <xf numFmtId="181" fontId="5" fillId="0" borderId="7" xfId="15" applyFont="1" applyBorder="1" applyAlignment="1">
      <alignment/>
    </xf>
    <xf numFmtId="181" fontId="5" fillId="0" borderId="8" xfId="15" applyFont="1" applyBorder="1" applyAlignment="1">
      <alignment/>
    </xf>
    <xf numFmtId="181" fontId="5" fillId="0" borderId="9" xfId="15" applyFont="1" applyBorder="1" applyAlignment="1">
      <alignment/>
    </xf>
    <xf numFmtId="181" fontId="5" fillId="0" borderId="10" xfId="15" applyFont="1" applyBorder="1" applyAlignment="1">
      <alignment/>
    </xf>
    <xf numFmtId="181" fontId="5" fillId="0" borderId="11" xfId="15" applyFont="1" applyBorder="1" applyAlignment="1">
      <alignment horizontal="distributed" vertical="center"/>
    </xf>
    <xf numFmtId="181" fontId="5" fillId="0" borderId="12" xfId="15" applyFont="1" applyBorder="1" applyAlignment="1">
      <alignment horizontal="distributed" vertical="center"/>
    </xf>
    <xf numFmtId="181" fontId="5" fillId="0" borderId="13" xfId="15" applyFont="1" applyBorder="1" applyAlignment="1">
      <alignment horizontal="distributed" vertical="center"/>
    </xf>
    <xf numFmtId="181" fontId="5" fillId="0" borderId="14" xfId="15" applyFont="1" applyBorder="1" applyAlignment="1">
      <alignment horizontal="center" vertical="center"/>
    </xf>
    <xf numFmtId="181" fontId="5" fillId="0" borderId="15" xfId="15" applyFont="1" applyBorder="1" applyAlignment="1">
      <alignment horizontal="center" vertical="center"/>
    </xf>
    <xf numFmtId="181" fontId="5" fillId="0" borderId="0" xfId="15" applyFont="1" applyAlignment="1">
      <alignment/>
    </xf>
    <xf numFmtId="181" fontId="5" fillId="0" borderId="16" xfId="15" applyFont="1" applyBorder="1" applyAlignment="1">
      <alignment horizontal="distributed" vertical="center"/>
    </xf>
    <xf numFmtId="181" fontId="5" fillId="0" borderId="2" xfId="15" applyFont="1" applyBorder="1" applyAlignment="1">
      <alignment horizontal="distributed" vertical="center"/>
    </xf>
    <xf numFmtId="181" fontId="5" fillId="0" borderId="3" xfId="15" applyFont="1" applyBorder="1" applyAlignment="1">
      <alignment horizontal="distributed" vertical="center"/>
    </xf>
    <xf numFmtId="181" fontId="5" fillId="0" borderId="17" xfId="15" applyFont="1" applyBorder="1" applyAlignment="1">
      <alignment horizontal="distributed" vertical="center"/>
    </xf>
    <xf numFmtId="181" fontId="5" fillId="0" borderId="0" xfId="15" applyFont="1" applyBorder="1" applyAlignment="1">
      <alignment horizontal="distributed" vertical="center"/>
    </xf>
    <xf numFmtId="181" fontId="5" fillId="0" borderId="4" xfId="15" applyFont="1" applyBorder="1" applyAlignment="1">
      <alignment horizontal="distributed" vertical="center"/>
    </xf>
    <xf numFmtId="181" fontId="5" fillId="0" borderId="18" xfId="15" applyFont="1" applyBorder="1" applyAlignment="1">
      <alignment horizontal="distributed" vertical="center"/>
    </xf>
    <xf numFmtId="181" fontId="5" fillId="0" borderId="13" xfId="15" applyFont="1" applyBorder="1" applyAlignment="1">
      <alignment horizontal="distributed" vertical="center"/>
    </xf>
    <xf numFmtId="181" fontId="5" fillId="0" borderId="19" xfId="15" applyFont="1" applyBorder="1" applyAlignment="1">
      <alignment horizontal="center"/>
    </xf>
    <xf numFmtId="0" fontId="0" fillId="0" borderId="20" xfId="0" applyBorder="1" applyAlignment="1">
      <alignment/>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T74"/>
  <sheetViews>
    <sheetView showGridLines="0" tabSelected="1" workbookViewId="0" topLeftCell="A1">
      <selection activeCell="C2" sqref="C2"/>
    </sheetView>
  </sheetViews>
  <sheetFormatPr defaultColWidth="8.625" defaultRowHeight="12.75"/>
  <cols>
    <col min="1" max="1" width="0.74609375" style="1" customWidth="1"/>
    <col min="2" max="2" width="0.875" style="1" customWidth="1"/>
    <col min="3" max="3" width="20.00390625" style="1" customWidth="1"/>
    <col min="4" max="4" width="0.875" style="1" customWidth="1"/>
    <col min="5" max="7" width="9.375" style="1" customWidth="1"/>
    <col min="8" max="10" width="9.625" style="1" customWidth="1"/>
    <col min="11" max="11" width="0.875" style="1" hidden="1" customWidth="1"/>
    <col min="12" max="12" width="1.00390625" style="1" customWidth="1"/>
    <col min="13" max="13" width="19.625" style="1" customWidth="1"/>
    <col min="14" max="14" width="0.875" style="1" customWidth="1"/>
    <col min="15" max="15" width="9.25390625" style="1" customWidth="1"/>
    <col min="16" max="16" width="9.375" style="1" customWidth="1"/>
    <col min="17" max="17" width="10.375" style="1" customWidth="1"/>
    <col min="18" max="18" width="9.25390625" style="1" customWidth="1"/>
    <col min="19" max="20" width="9.625" style="1" customWidth="1"/>
    <col min="21" max="21" width="4.00390625" style="1" customWidth="1"/>
    <col min="22" max="16384" width="8.625" style="1" customWidth="1"/>
  </cols>
  <sheetData>
    <row r="1" spans="3:20" ht="15.75" customHeight="1">
      <c r="C1" s="2"/>
      <c r="R1" s="3" t="s">
        <v>0</v>
      </c>
      <c r="S1" s="4"/>
      <c r="T1" s="3"/>
    </row>
    <row r="2" spans="3:17" ht="33.75" customHeight="1">
      <c r="C2" s="5" t="s">
        <v>1</v>
      </c>
      <c r="O2" s="2"/>
      <c r="P2" s="37" t="s">
        <v>105</v>
      </c>
      <c r="Q2" s="37"/>
    </row>
    <row r="3" ht="29.25" customHeight="1">
      <c r="C3" s="6" t="s">
        <v>106</v>
      </c>
    </row>
    <row r="4" ht="15.75" customHeight="1">
      <c r="C4" s="6" t="s">
        <v>111</v>
      </c>
    </row>
    <row r="5" ht="15.75" customHeight="1">
      <c r="C5" s="6" t="s">
        <v>110</v>
      </c>
    </row>
    <row r="6" ht="15.75" customHeight="1">
      <c r="C6" s="6" t="s">
        <v>101</v>
      </c>
    </row>
    <row r="7" spans="2:20" ht="15.75" customHeight="1" thickBot="1">
      <c r="B7" s="7"/>
      <c r="C7" s="8"/>
      <c r="D7" s="7"/>
      <c r="E7" s="7"/>
      <c r="F7" s="7"/>
      <c r="G7" s="7"/>
      <c r="H7" s="7"/>
      <c r="I7" s="7"/>
      <c r="J7" s="7"/>
      <c r="K7" s="7"/>
      <c r="L7" s="7"/>
      <c r="M7" s="7"/>
      <c r="N7" s="7"/>
      <c r="O7" s="7"/>
      <c r="P7" s="7"/>
      <c r="Q7" s="7"/>
      <c r="R7" s="7"/>
      <c r="S7" s="9" t="s">
        <v>2</v>
      </c>
      <c r="T7" s="9"/>
    </row>
    <row r="8" spans="3:20" ht="15.75" customHeight="1">
      <c r="C8" s="41" t="s">
        <v>3</v>
      </c>
      <c r="E8" s="32" t="s">
        <v>113</v>
      </c>
      <c r="F8" s="32" t="s">
        <v>115</v>
      </c>
      <c r="G8" s="46" t="s">
        <v>109</v>
      </c>
      <c r="H8" s="47"/>
      <c r="I8" s="47"/>
      <c r="J8" s="47"/>
      <c r="K8" s="12"/>
      <c r="L8" s="28"/>
      <c r="M8" s="38" t="s">
        <v>3</v>
      </c>
      <c r="O8" s="32" t="s">
        <v>113</v>
      </c>
      <c r="P8" s="32" t="s">
        <v>115</v>
      </c>
      <c r="Q8" s="46" t="s">
        <v>109</v>
      </c>
      <c r="R8" s="47"/>
      <c r="S8" s="47"/>
      <c r="T8" s="47"/>
    </row>
    <row r="9" spans="3:20" ht="15.75" customHeight="1">
      <c r="C9" s="42"/>
      <c r="D9" s="13"/>
      <c r="E9" s="33"/>
      <c r="F9" s="33" t="s">
        <v>114</v>
      </c>
      <c r="G9" s="44" t="s">
        <v>5</v>
      </c>
      <c r="H9" s="11" t="s">
        <v>4</v>
      </c>
      <c r="I9" s="12"/>
      <c r="J9" s="12"/>
      <c r="K9" s="12"/>
      <c r="L9" s="29"/>
      <c r="M9" s="39"/>
      <c r="N9" s="13"/>
      <c r="O9" s="33"/>
      <c r="P9" s="33" t="s">
        <v>114</v>
      </c>
      <c r="Q9" s="44" t="s">
        <v>5</v>
      </c>
      <c r="R9" s="11" t="s">
        <v>4</v>
      </c>
      <c r="S9" s="12"/>
      <c r="T9" s="12"/>
    </row>
    <row r="10" spans="2:20" ht="15.75" customHeight="1">
      <c r="B10" s="15"/>
      <c r="C10" s="43"/>
      <c r="D10" s="15"/>
      <c r="E10" s="34" t="s">
        <v>112</v>
      </c>
      <c r="F10" s="34" t="s">
        <v>112</v>
      </c>
      <c r="G10" s="45"/>
      <c r="H10" s="35" t="s">
        <v>6</v>
      </c>
      <c r="I10" s="35" t="s">
        <v>7</v>
      </c>
      <c r="J10" s="36" t="s">
        <v>8</v>
      </c>
      <c r="K10" s="15"/>
      <c r="L10" s="30"/>
      <c r="M10" s="40"/>
      <c r="N10" s="15"/>
      <c r="O10" s="34" t="s">
        <v>112</v>
      </c>
      <c r="P10" s="34" t="s">
        <v>112</v>
      </c>
      <c r="Q10" s="45"/>
      <c r="R10" s="35" t="s">
        <v>6</v>
      </c>
      <c r="S10" s="35" t="s">
        <v>7</v>
      </c>
      <c r="T10" s="36" t="s">
        <v>8</v>
      </c>
    </row>
    <row r="11" spans="2:20" ht="15.75" customHeight="1">
      <c r="B11" s="16"/>
      <c r="C11" s="17" t="s">
        <v>10</v>
      </c>
      <c r="E11" s="10">
        <v>55367</v>
      </c>
      <c r="F11" s="14">
        <v>43150</v>
      </c>
      <c r="G11" s="1">
        <v>9588</v>
      </c>
      <c r="H11" s="1">
        <v>33562</v>
      </c>
      <c r="I11" s="1">
        <v>10255</v>
      </c>
      <c r="J11" s="1">
        <v>23307</v>
      </c>
      <c r="L11" s="27"/>
      <c r="M11" s="18" t="s">
        <v>9</v>
      </c>
      <c r="N11" s="14"/>
      <c r="O11" s="10">
        <v>519</v>
      </c>
      <c r="P11" s="14">
        <f aca="true" t="shared" si="0" ref="P11:P21">SUM(Q11:R11)</f>
        <v>409</v>
      </c>
      <c r="Q11" s="14">
        <v>139</v>
      </c>
      <c r="R11" s="1">
        <f>SUM(S11:T11)</f>
        <v>270</v>
      </c>
      <c r="S11" s="1">
        <v>114</v>
      </c>
      <c r="T11" s="1">
        <v>156</v>
      </c>
    </row>
    <row r="12" spans="2:20" ht="15.75" customHeight="1">
      <c r="B12" s="16"/>
      <c r="C12" s="20" t="s">
        <v>13</v>
      </c>
      <c r="E12" s="10">
        <v>48497</v>
      </c>
      <c r="F12" s="14">
        <v>37629</v>
      </c>
      <c r="G12" s="1">
        <v>8105</v>
      </c>
      <c r="H12" s="1">
        <v>29524</v>
      </c>
      <c r="I12" s="1">
        <v>8638</v>
      </c>
      <c r="J12" s="1">
        <v>20886</v>
      </c>
      <c r="L12" s="27"/>
      <c r="M12" s="19" t="s">
        <v>11</v>
      </c>
      <c r="N12" s="14"/>
      <c r="O12" s="10">
        <v>468</v>
      </c>
      <c r="P12" s="14">
        <f t="shared" si="0"/>
        <v>407</v>
      </c>
      <c r="Q12" s="14">
        <v>242</v>
      </c>
      <c r="R12" s="1">
        <f aca="true" t="shared" si="1" ref="R12:R21">SUM(S12:T12)</f>
        <v>165</v>
      </c>
      <c r="S12" s="1">
        <v>115</v>
      </c>
      <c r="T12" s="1">
        <v>50</v>
      </c>
    </row>
    <row r="13" spans="5:20" ht="15.75" customHeight="1">
      <c r="E13" s="10"/>
      <c r="F13" s="14"/>
      <c r="L13" s="27"/>
      <c r="M13" s="19" t="s">
        <v>12</v>
      </c>
      <c r="N13" s="14"/>
      <c r="O13" s="10">
        <v>495</v>
      </c>
      <c r="P13" s="14">
        <f t="shared" si="0"/>
        <v>439</v>
      </c>
      <c r="Q13" s="14">
        <v>259</v>
      </c>
      <c r="R13" s="1">
        <f t="shared" si="1"/>
        <v>180</v>
      </c>
      <c r="S13" s="1">
        <v>101</v>
      </c>
      <c r="T13" s="1">
        <v>79</v>
      </c>
    </row>
    <row r="14" spans="3:20" ht="15.75" customHeight="1">
      <c r="C14" s="20" t="s">
        <v>104</v>
      </c>
      <c r="E14" s="10">
        <f aca="true" t="shared" si="2" ref="E14:J14">SUM(E16:E18)</f>
        <v>44415</v>
      </c>
      <c r="F14" s="14">
        <f t="shared" si="2"/>
        <v>33055</v>
      </c>
      <c r="G14" s="14">
        <f t="shared" si="2"/>
        <v>7735</v>
      </c>
      <c r="H14" s="14">
        <f t="shared" si="2"/>
        <v>25320</v>
      </c>
      <c r="I14" s="14">
        <f t="shared" si="2"/>
        <v>5932</v>
      </c>
      <c r="J14" s="14">
        <f t="shared" si="2"/>
        <v>19388</v>
      </c>
      <c r="K14" s="14"/>
      <c r="L14" s="27"/>
      <c r="M14" s="19" t="s">
        <v>14</v>
      </c>
      <c r="N14" s="14"/>
      <c r="O14" s="10">
        <v>214</v>
      </c>
      <c r="P14" s="14">
        <f t="shared" si="0"/>
        <v>140</v>
      </c>
      <c r="Q14" s="14">
        <v>65</v>
      </c>
      <c r="R14" s="1">
        <f t="shared" si="1"/>
        <v>75</v>
      </c>
      <c r="S14" s="1">
        <v>33</v>
      </c>
      <c r="T14" s="1">
        <v>42</v>
      </c>
    </row>
    <row r="15" spans="5:20" ht="15.75" customHeight="1">
      <c r="E15" s="10"/>
      <c r="F15" s="14"/>
      <c r="L15" s="27"/>
      <c r="M15" s="19" t="s">
        <v>15</v>
      </c>
      <c r="N15" s="14"/>
      <c r="O15" s="10">
        <v>575</v>
      </c>
      <c r="P15" s="14">
        <f t="shared" si="0"/>
        <v>475</v>
      </c>
      <c r="Q15" s="14">
        <v>215</v>
      </c>
      <c r="R15" s="1">
        <f t="shared" si="1"/>
        <v>260</v>
      </c>
      <c r="S15" s="1">
        <v>138</v>
      </c>
      <c r="T15" s="1">
        <v>122</v>
      </c>
    </row>
    <row r="16" spans="3:17" ht="15.75" customHeight="1">
      <c r="C16" s="17" t="s">
        <v>16</v>
      </c>
      <c r="E16" s="10">
        <f aca="true" t="shared" si="3" ref="E16:J16">SUM(E20:E28)</f>
        <v>14163</v>
      </c>
      <c r="F16" s="14">
        <f t="shared" si="3"/>
        <v>10452</v>
      </c>
      <c r="G16" s="14">
        <f t="shared" si="3"/>
        <v>2292</v>
      </c>
      <c r="H16" s="14">
        <f t="shared" si="3"/>
        <v>8160</v>
      </c>
      <c r="I16" s="14">
        <f t="shared" si="3"/>
        <v>1681</v>
      </c>
      <c r="J16" s="14">
        <f t="shared" si="3"/>
        <v>6479</v>
      </c>
      <c r="K16" s="14"/>
      <c r="L16" s="27"/>
      <c r="M16" s="14"/>
      <c r="N16" s="14"/>
      <c r="O16" s="10"/>
      <c r="P16" s="14"/>
      <c r="Q16" s="14"/>
    </row>
    <row r="17" spans="5:20" ht="15.75" customHeight="1">
      <c r="E17" s="10"/>
      <c r="F17" s="14"/>
      <c r="L17" s="27"/>
      <c r="M17" s="19" t="s">
        <v>17</v>
      </c>
      <c r="N17" s="14"/>
      <c r="O17" s="10">
        <v>707</v>
      </c>
      <c r="P17" s="14">
        <f t="shared" si="0"/>
        <v>477</v>
      </c>
      <c r="Q17" s="14">
        <v>214</v>
      </c>
      <c r="R17" s="1">
        <f t="shared" si="1"/>
        <v>263</v>
      </c>
      <c r="S17" s="1">
        <v>89</v>
      </c>
      <c r="T17" s="1">
        <v>174</v>
      </c>
    </row>
    <row r="18" spans="3:20" ht="15.75" customHeight="1">
      <c r="C18" s="17" t="s">
        <v>18</v>
      </c>
      <c r="E18" s="10">
        <v>30252</v>
      </c>
      <c r="F18" s="14">
        <f>SUM(F31,F51,F57,F64,P23,P42,P57,P64)</f>
        <v>22603</v>
      </c>
      <c r="G18" s="14">
        <f>SUM(G31,G51,G57,G64,Q23,Q42,Q57,Q64)</f>
        <v>5443</v>
      </c>
      <c r="H18" s="14">
        <f>SUM(H31,H51,H57,H64,R23,R42,R57,R64)</f>
        <v>17160</v>
      </c>
      <c r="I18" s="14">
        <f>SUM(I31,I51,I57,I64,S23,S42,S57,S64)</f>
        <v>4251</v>
      </c>
      <c r="J18" s="14">
        <f>SUM(J31,J51,J57,J64,T23,T42,T57,T64)</f>
        <v>12909</v>
      </c>
      <c r="K18" s="14"/>
      <c r="L18" s="27"/>
      <c r="M18" s="19" t="s">
        <v>19</v>
      </c>
      <c r="N18" s="14"/>
      <c r="O18" s="10">
        <v>671</v>
      </c>
      <c r="P18" s="14">
        <f t="shared" si="0"/>
        <v>471</v>
      </c>
      <c r="Q18" s="14">
        <v>114</v>
      </c>
      <c r="R18" s="1">
        <f t="shared" si="1"/>
        <v>357</v>
      </c>
      <c r="S18" s="1">
        <v>84</v>
      </c>
      <c r="T18" s="1">
        <v>273</v>
      </c>
    </row>
    <row r="19" spans="5:20" ht="15.75" customHeight="1">
      <c r="E19" s="10"/>
      <c r="F19" s="14"/>
      <c r="L19" s="27"/>
      <c r="M19" s="19" t="s">
        <v>20</v>
      </c>
      <c r="N19" s="14"/>
      <c r="O19" s="10">
        <v>677</v>
      </c>
      <c r="P19" s="14">
        <f t="shared" si="0"/>
        <v>525</v>
      </c>
      <c r="Q19" s="14">
        <v>217</v>
      </c>
      <c r="R19" s="1">
        <f t="shared" si="1"/>
        <v>308</v>
      </c>
      <c r="S19" s="1">
        <v>118</v>
      </c>
      <c r="T19" s="1">
        <v>190</v>
      </c>
    </row>
    <row r="20" spans="3:20" ht="15.75" customHeight="1">
      <c r="C20" s="17" t="s">
        <v>21</v>
      </c>
      <c r="E20" s="10">
        <v>2379</v>
      </c>
      <c r="F20" s="14">
        <f>SUM(G20:H20)</f>
        <v>1365</v>
      </c>
      <c r="G20" s="1">
        <v>390</v>
      </c>
      <c r="H20" s="1">
        <f>SUM(I20:J20)</f>
        <v>975</v>
      </c>
      <c r="I20" s="1">
        <v>357</v>
      </c>
      <c r="J20" s="1">
        <v>618</v>
      </c>
      <c r="L20" s="27"/>
      <c r="M20" s="19" t="s">
        <v>22</v>
      </c>
      <c r="N20" s="14"/>
      <c r="O20" s="10">
        <v>368</v>
      </c>
      <c r="P20" s="14">
        <f t="shared" si="0"/>
        <v>277</v>
      </c>
      <c r="Q20" s="14">
        <v>125</v>
      </c>
      <c r="R20" s="1">
        <f t="shared" si="1"/>
        <v>152</v>
      </c>
      <c r="S20" s="1">
        <v>74</v>
      </c>
      <c r="T20" s="1">
        <v>78</v>
      </c>
    </row>
    <row r="21" spans="3:20" ht="15.75" customHeight="1">
      <c r="C21" s="17" t="s">
        <v>23</v>
      </c>
      <c r="E21" s="10">
        <v>2618</v>
      </c>
      <c r="F21" s="14">
        <f aca="true" t="shared" si="4" ref="F21:F28">SUM(G21:H21)</f>
        <v>2019</v>
      </c>
      <c r="G21" s="1">
        <v>380</v>
      </c>
      <c r="H21" s="1">
        <f aca="true" t="shared" si="5" ref="H21:H28">SUM(I21:J21)</f>
        <v>1639</v>
      </c>
      <c r="I21" s="1">
        <v>298</v>
      </c>
      <c r="J21" s="1">
        <v>1341</v>
      </c>
      <c r="L21" s="27"/>
      <c r="M21" s="19" t="s">
        <v>24</v>
      </c>
      <c r="N21" s="14"/>
      <c r="O21" s="10">
        <v>404</v>
      </c>
      <c r="P21" s="14">
        <f t="shared" si="0"/>
        <v>273</v>
      </c>
      <c r="Q21" s="14">
        <v>128</v>
      </c>
      <c r="R21" s="1">
        <f t="shared" si="1"/>
        <v>145</v>
      </c>
      <c r="S21" s="1">
        <v>77</v>
      </c>
      <c r="T21" s="1">
        <v>68</v>
      </c>
    </row>
    <row r="22" spans="3:16" ht="15.75" customHeight="1">
      <c r="C22" s="17" t="s">
        <v>25</v>
      </c>
      <c r="E22" s="10">
        <v>813</v>
      </c>
      <c r="F22" s="14">
        <f t="shared" si="4"/>
        <v>625</v>
      </c>
      <c r="G22" s="1">
        <v>278</v>
      </c>
      <c r="H22" s="1">
        <f t="shared" si="5"/>
        <v>347</v>
      </c>
      <c r="I22" s="1">
        <v>141</v>
      </c>
      <c r="J22" s="1">
        <v>206</v>
      </c>
      <c r="L22" s="27"/>
      <c r="M22" s="14"/>
      <c r="N22" s="14"/>
      <c r="O22" s="10"/>
      <c r="P22" s="14"/>
    </row>
    <row r="23" spans="3:20" ht="15.75" customHeight="1">
      <c r="C23" s="17" t="s">
        <v>26</v>
      </c>
      <c r="E23" s="10">
        <v>2361</v>
      </c>
      <c r="F23" s="14">
        <f t="shared" si="4"/>
        <v>1746</v>
      </c>
      <c r="G23" s="1">
        <v>286</v>
      </c>
      <c r="H23" s="1">
        <f t="shared" si="5"/>
        <v>1460</v>
      </c>
      <c r="I23" s="1">
        <v>241</v>
      </c>
      <c r="J23" s="1">
        <v>1219</v>
      </c>
      <c r="L23" s="27"/>
      <c r="M23" s="21" t="s">
        <v>27</v>
      </c>
      <c r="N23" s="14"/>
      <c r="O23" s="10">
        <f aca="true" t="shared" si="6" ref="O23:T23">SUM(O25:O39)</f>
        <v>4121</v>
      </c>
      <c r="P23" s="14">
        <f t="shared" si="6"/>
        <v>3316</v>
      </c>
      <c r="Q23" s="14">
        <f t="shared" si="6"/>
        <v>564</v>
      </c>
      <c r="R23" s="14">
        <f t="shared" si="6"/>
        <v>2752</v>
      </c>
      <c r="S23" s="14">
        <f t="shared" si="6"/>
        <v>426</v>
      </c>
      <c r="T23" s="14">
        <f t="shared" si="6"/>
        <v>2326</v>
      </c>
    </row>
    <row r="24" spans="3:16" ht="15.75" customHeight="1">
      <c r="C24" s="17" t="s">
        <v>28</v>
      </c>
      <c r="E24" s="10">
        <v>1750</v>
      </c>
      <c r="F24" s="14">
        <f t="shared" si="4"/>
        <v>1314</v>
      </c>
      <c r="G24" s="1">
        <v>293</v>
      </c>
      <c r="H24" s="1">
        <f t="shared" si="5"/>
        <v>1021</v>
      </c>
      <c r="I24" s="1">
        <v>247</v>
      </c>
      <c r="J24" s="1">
        <v>774</v>
      </c>
      <c r="L24" s="27"/>
      <c r="M24" s="2"/>
      <c r="N24" s="14"/>
      <c r="O24" s="10"/>
      <c r="P24" s="14"/>
    </row>
    <row r="25" spans="5:20" ht="15.75" customHeight="1">
      <c r="E25" s="10"/>
      <c r="F25" s="14"/>
      <c r="L25" s="27"/>
      <c r="M25" s="19" t="s">
        <v>29</v>
      </c>
      <c r="N25" s="14"/>
      <c r="O25" s="10">
        <v>172</v>
      </c>
      <c r="P25" s="14">
        <f aca="true" t="shared" si="7" ref="P25:P39">SUM(Q25:R25)</f>
        <v>149</v>
      </c>
      <c r="Q25" s="14">
        <v>22</v>
      </c>
      <c r="R25" s="1">
        <f>SUM(S25:T25)</f>
        <v>127</v>
      </c>
      <c r="S25" s="1">
        <v>52</v>
      </c>
      <c r="T25" s="1">
        <v>75</v>
      </c>
    </row>
    <row r="26" spans="3:20" ht="15.75" customHeight="1">
      <c r="C26" s="17" t="s">
        <v>30</v>
      </c>
      <c r="E26" s="10">
        <v>962</v>
      </c>
      <c r="F26" s="14">
        <f t="shared" si="4"/>
        <v>796</v>
      </c>
      <c r="G26" s="1">
        <v>315</v>
      </c>
      <c r="H26" s="1">
        <f t="shared" si="5"/>
        <v>481</v>
      </c>
      <c r="I26" s="1">
        <v>102</v>
      </c>
      <c r="J26" s="1">
        <v>379</v>
      </c>
      <c r="L26" s="27"/>
      <c r="M26" s="19" t="s">
        <v>31</v>
      </c>
      <c r="N26" s="14"/>
      <c r="O26" s="10">
        <v>431</v>
      </c>
      <c r="P26" s="14">
        <v>321</v>
      </c>
      <c r="Q26" s="14">
        <v>35</v>
      </c>
      <c r="R26" s="1">
        <v>286</v>
      </c>
      <c r="S26" s="1">
        <v>11</v>
      </c>
      <c r="T26" s="1">
        <v>275</v>
      </c>
    </row>
    <row r="27" spans="3:20" ht="15.75" customHeight="1">
      <c r="C27" s="17" t="s">
        <v>32</v>
      </c>
      <c r="E27" s="10">
        <v>1996</v>
      </c>
      <c r="F27" s="14">
        <f t="shared" si="4"/>
        <v>1520</v>
      </c>
      <c r="G27" s="1">
        <v>224</v>
      </c>
      <c r="H27" s="1">
        <f t="shared" si="5"/>
        <v>1296</v>
      </c>
      <c r="I27" s="1">
        <v>120</v>
      </c>
      <c r="J27" s="1">
        <v>1176</v>
      </c>
      <c r="L27" s="27"/>
      <c r="M27" s="19" t="s">
        <v>33</v>
      </c>
      <c r="N27" s="14"/>
      <c r="O27" s="10">
        <v>376</v>
      </c>
      <c r="P27" s="14">
        <f t="shared" si="7"/>
        <v>277</v>
      </c>
      <c r="Q27" s="14">
        <v>58</v>
      </c>
      <c r="R27" s="1">
        <f>SUM(S27:T27)</f>
        <v>219</v>
      </c>
      <c r="S27" s="1">
        <v>37</v>
      </c>
      <c r="T27" s="1">
        <v>182</v>
      </c>
    </row>
    <row r="28" spans="3:20" ht="15.75" customHeight="1">
      <c r="C28" s="17" t="s">
        <v>34</v>
      </c>
      <c r="E28" s="10">
        <v>1284</v>
      </c>
      <c r="F28" s="14">
        <f t="shared" si="4"/>
        <v>1067</v>
      </c>
      <c r="G28" s="1">
        <v>126</v>
      </c>
      <c r="H28" s="1">
        <f t="shared" si="5"/>
        <v>941</v>
      </c>
      <c r="I28" s="1">
        <v>175</v>
      </c>
      <c r="J28" s="1">
        <v>766</v>
      </c>
      <c r="L28" s="27"/>
      <c r="M28" s="19" t="s">
        <v>35</v>
      </c>
      <c r="N28" s="14"/>
      <c r="O28" s="10">
        <v>383</v>
      </c>
      <c r="P28" s="14">
        <f t="shared" si="7"/>
        <v>288</v>
      </c>
      <c r="Q28" s="14">
        <v>70</v>
      </c>
      <c r="R28" s="1">
        <f>SUM(S28:T28)</f>
        <v>218</v>
      </c>
      <c r="S28" s="1">
        <v>40</v>
      </c>
      <c r="T28" s="1">
        <v>178</v>
      </c>
    </row>
    <row r="29" spans="5:20" ht="15.75" customHeight="1">
      <c r="E29" s="10"/>
      <c r="F29" s="14"/>
      <c r="L29" s="27"/>
      <c r="M29" s="19" t="s">
        <v>36</v>
      </c>
      <c r="N29" s="14"/>
      <c r="O29" s="10">
        <v>584</v>
      </c>
      <c r="P29" s="14">
        <f t="shared" si="7"/>
        <v>483</v>
      </c>
      <c r="Q29" s="14">
        <v>82</v>
      </c>
      <c r="R29" s="1">
        <f>SUM(S29:T29)</f>
        <v>401</v>
      </c>
      <c r="S29" s="1">
        <v>65</v>
      </c>
      <c r="T29" s="1">
        <v>336</v>
      </c>
    </row>
    <row r="30" spans="5:17" ht="15.75" customHeight="1">
      <c r="E30" s="10"/>
      <c r="F30" s="14"/>
      <c r="L30" s="27"/>
      <c r="M30" s="14"/>
      <c r="N30" s="14"/>
      <c r="O30" s="10"/>
      <c r="P30" s="14"/>
      <c r="Q30" s="14"/>
    </row>
    <row r="31" spans="3:20" ht="15.75" customHeight="1">
      <c r="C31" s="17" t="s">
        <v>37</v>
      </c>
      <c r="E31" s="10">
        <v>5168</v>
      </c>
      <c r="F31" s="14">
        <f>SUM(F33:F49)</f>
        <v>3584</v>
      </c>
      <c r="G31" s="14">
        <f>SUM(G33:G49)</f>
        <v>801</v>
      </c>
      <c r="H31" s="14">
        <f>SUM(I31:J31)</f>
        <v>2783</v>
      </c>
      <c r="I31" s="14">
        <f>SUM(I33:I49)</f>
        <v>809</v>
      </c>
      <c r="J31" s="14">
        <v>1974</v>
      </c>
      <c r="K31" s="14"/>
      <c r="L31" s="27"/>
      <c r="M31" s="19" t="s">
        <v>38</v>
      </c>
      <c r="N31" s="14"/>
      <c r="O31" s="10">
        <v>299</v>
      </c>
      <c r="P31" s="14">
        <f t="shared" si="7"/>
        <v>241</v>
      </c>
      <c r="Q31" s="14">
        <v>31</v>
      </c>
      <c r="R31" s="1">
        <f>SUM(S31:T31)</f>
        <v>210</v>
      </c>
      <c r="S31" s="1">
        <v>16</v>
      </c>
      <c r="T31" s="1">
        <v>194</v>
      </c>
    </row>
    <row r="32" spans="5:20" ht="15.75" customHeight="1">
      <c r="E32" s="10"/>
      <c r="F32" s="14"/>
      <c r="L32" s="27"/>
      <c r="M32" s="19" t="s">
        <v>39</v>
      </c>
      <c r="N32" s="14"/>
      <c r="O32" s="10">
        <v>207</v>
      </c>
      <c r="P32" s="14">
        <f t="shared" si="7"/>
        <v>169</v>
      </c>
      <c r="Q32" s="14">
        <v>64</v>
      </c>
      <c r="R32" s="1">
        <f>SUM(S32:T32)</f>
        <v>105</v>
      </c>
      <c r="S32" s="1">
        <v>23</v>
      </c>
      <c r="T32" s="1">
        <v>82</v>
      </c>
    </row>
    <row r="33" spans="3:20" ht="15.75" customHeight="1">
      <c r="C33" s="22" t="s">
        <v>40</v>
      </c>
      <c r="E33" s="26" t="s">
        <v>45</v>
      </c>
      <c r="F33" s="19" t="s">
        <v>45</v>
      </c>
      <c r="G33" s="19" t="s">
        <v>45</v>
      </c>
      <c r="H33" s="19" t="s">
        <v>45</v>
      </c>
      <c r="I33" s="19" t="s">
        <v>45</v>
      </c>
      <c r="J33" s="19" t="s">
        <v>45</v>
      </c>
      <c r="L33" s="27"/>
      <c r="M33" s="19" t="s">
        <v>41</v>
      </c>
      <c r="N33" s="14"/>
      <c r="O33" s="10">
        <v>336</v>
      </c>
      <c r="P33" s="14">
        <f t="shared" si="7"/>
        <v>285</v>
      </c>
      <c r="Q33" s="14">
        <v>42</v>
      </c>
      <c r="R33" s="1">
        <f>SUM(S33:T33)</f>
        <v>243</v>
      </c>
      <c r="S33" s="1">
        <v>40</v>
      </c>
      <c r="T33" s="1">
        <v>203</v>
      </c>
    </row>
    <row r="34" spans="3:20" ht="15.75" customHeight="1">
      <c r="C34" s="22" t="s">
        <v>42</v>
      </c>
      <c r="E34" s="10">
        <v>46</v>
      </c>
      <c r="F34" s="14">
        <f aca="true" t="shared" si="8" ref="F34:F49">SUM(G34:H34)</f>
        <v>1</v>
      </c>
      <c r="G34" s="19" t="s">
        <v>107</v>
      </c>
      <c r="H34" s="1">
        <f aca="true" t="shared" si="9" ref="H34:H48">SUM(I34:J34)</f>
        <v>1</v>
      </c>
      <c r="I34" s="19" t="s">
        <v>107</v>
      </c>
      <c r="J34" s="1">
        <v>1</v>
      </c>
      <c r="L34" s="27"/>
      <c r="M34" s="19" t="s">
        <v>43</v>
      </c>
      <c r="N34" s="14"/>
      <c r="O34" s="10">
        <v>219</v>
      </c>
      <c r="P34" s="14">
        <f t="shared" si="7"/>
        <v>170</v>
      </c>
      <c r="Q34" s="14">
        <v>22</v>
      </c>
      <c r="R34" s="1">
        <f>SUM(S34:T34)</f>
        <v>148</v>
      </c>
      <c r="S34" s="1">
        <v>14</v>
      </c>
      <c r="T34" s="1">
        <v>134</v>
      </c>
    </row>
    <row r="35" spans="3:20" ht="15.75" customHeight="1">
      <c r="C35" s="18" t="s">
        <v>44</v>
      </c>
      <c r="E35" s="26" t="s">
        <v>45</v>
      </c>
      <c r="F35" s="19" t="s">
        <v>45</v>
      </c>
      <c r="G35" s="19" t="s">
        <v>45</v>
      </c>
      <c r="H35" s="19" t="s">
        <v>45</v>
      </c>
      <c r="I35" s="19" t="s">
        <v>45</v>
      </c>
      <c r="J35" s="19" t="s">
        <v>45</v>
      </c>
      <c r="K35" s="19"/>
      <c r="L35" s="27"/>
      <c r="M35" s="19" t="s">
        <v>46</v>
      </c>
      <c r="N35" s="14"/>
      <c r="O35" s="10">
        <v>140</v>
      </c>
      <c r="P35" s="14">
        <f t="shared" si="7"/>
        <v>90</v>
      </c>
      <c r="Q35" s="14">
        <v>9</v>
      </c>
      <c r="R35" s="1">
        <f>SUM(S35:T35)</f>
        <v>81</v>
      </c>
      <c r="S35" s="1">
        <v>9</v>
      </c>
      <c r="T35" s="1">
        <v>72</v>
      </c>
    </row>
    <row r="36" spans="3:17" ht="15.75" customHeight="1">
      <c r="C36" s="18" t="s">
        <v>47</v>
      </c>
      <c r="E36" s="10">
        <v>186</v>
      </c>
      <c r="F36" s="14">
        <f t="shared" si="8"/>
        <v>93</v>
      </c>
      <c r="G36" s="1">
        <v>31</v>
      </c>
      <c r="H36" s="1">
        <f t="shared" si="9"/>
        <v>62</v>
      </c>
      <c r="I36" s="1">
        <v>11</v>
      </c>
      <c r="J36" s="1">
        <v>51</v>
      </c>
      <c r="L36" s="27"/>
      <c r="M36" s="2"/>
      <c r="N36" s="14"/>
      <c r="O36" s="10"/>
      <c r="P36" s="14"/>
      <c r="Q36" s="14"/>
    </row>
    <row r="37" spans="3:20" ht="15.75" customHeight="1">
      <c r="C37" s="18" t="s">
        <v>48</v>
      </c>
      <c r="E37" s="10">
        <v>408</v>
      </c>
      <c r="F37" s="14">
        <f t="shared" si="8"/>
        <v>208</v>
      </c>
      <c r="G37" s="1">
        <v>79</v>
      </c>
      <c r="H37" s="1">
        <f t="shared" si="9"/>
        <v>129</v>
      </c>
      <c r="I37" s="1">
        <v>23</v>
      </c>
      <c r="J37" s="1">
        <v>106</v>
      </c>
      <c r="L37" s="27"/>
      <c r="M37" s="19" t="s">
        <v>49</v>
      </c>
      <c r="N37" s="14"/>
      <c r="O37" s="10">
        <v>376</v>
      </c>
      <c r="P37" s="14">
        <f t="shared" si="7"/>
        <v>309</v>
      </c>
      <c r="Q37" s="14">
        <v>49</v>
      </c>
      <c r="R37" s="1">
        <f>SUM(S37:T37)</f>
        <v>260</v>
      </c>
      <c r="S37" s="1">
        <v>39</v>
      </c>
      <c r="T37" s="1">
        <v>221</v>
      </c>
    </row>
    <row r="38" spans="3:20" ht="15.75" customHeight="1">
      <c r="C38" s="2"/>
      <c r="E38" s="10"/>
      <c r="F38" s="14"/>
      <c r="L38" s="27"/>
      <c r="M38" s="19" t="s">
        <v>50</v>
      </c>
      <c r="N38" s="14"/>
      <c r="O38" s="10">
        <v>289</v>
      </c>
      <c r="P38" s="14">
        <f t="shared" si="7"/>
        <v>249</v>
      </c>
      <c r="Q38" s="14">
        <v>36</v>
      </c>
      <c r="R38" s="1">
        <f>SUM(S38:T38)</f>
        <v>213</v>
      </c>
      <c r="S38" s="1">
        <v>34</v>
      </c>
      <c r="T38" s="1">
        <v>179</v>
      </c>
    </row>
    <row r="39" spans="3:20" ht="15.75" customHeight="1">
      <c r="C39" s="18" t="s">
        <v>51</v>
      </c>
      <c r="E39" s="10">
        <v>634</v>
      </c>
      <c r="F39" s="14">
        <f t="shared" si="8"/>
        <v>513</v>
      </c>
      <c r="G39" s="1">
        <v>92</v>
      </c>
      <c r="H39" s="1">
        <f t="shared" si="9"/>
        <v>421</v>
      </c>
      <c r="I39" s="1">
        <v>144</v>
      </c>
      <c r="J39" s="1">
        <v>277</v>
      </c>
      <c r="L39" s="27"/>
      <c r="M39" s="19" t="s">
        <v>52</v>
      </c>
      <c r="N39" s="14"/>
      <c r="O39" s="10">
        <v>309</v>
      </c>
      <c r="P39" s="14">
        <f t="shared" si="7"/>
        <v>285</v>
      </c>
      <c r="Q39" s="14">
        <v>44</v>
      </c>
      <c r="R39" s="1">
        <f>SUM(S39:T39)</f>
        <v>241</v>
      </c>
      <c r="S39" s="1">
        <v>46</v>
      </c>
      <c r="T39" s="1">
        <v>195</v>
      </c>
    </row>
    <row r="40" spans="3:16" ht="15.75" customHeight="1">
      <c r="C40" s="18" t="s">
        <v>53</v>
      </c>
      <c r="E40" s="10">
        <v>537</v>
      </c>
      <c r="F40" s="14">
        <f t="shared" si="8"/>
        <v>443</v>
      </c>
      <c r="G40" s="1">
        <v>86</v>
      </c>
      <c r="H40" s="1">
        <f t="shared" si="9"/>
        <v>357</v>
      </c>
      <c r="I40" s="1">
        <v>117</v>
      </c>
      <c r="J40" s="1">
        <v>240</v>
      </c>
      <c r="L40" s="27"/>
      <c r="M40" s="14"/>
      <c r="N40" s="14"/>
      <c r="O40" s="10"/>
      <c r="P40" s="14"/>
    </row>
    <row r="41" spans="3:16" ht="15.75" customHeight="1">
      <c r="C41" s="18" t="s">
        <v>54</v>
      </c>
      <c r="E41" s="10">
        <v>377</v>
      </c>
      <c r="F41" s="14">
        <f t="shared" si="8"/>
        <v>247</v>
      </c>
      <c r="G41" s="1">
        <v>43</v>
      </c>
      <c r="H41" s="1">
        <f t="shared" si="9"/>
        <v>204</v>
      </c>
      <c r="I41" s="1">
        <v>67</v>
      </c>
      <c r="J41" s="1">
        <v>137</v>
      </c>
      <c r="L41" s="27"/>
      <c r="M41" s="14"/>
      <c r="N41" s="14"/>
      <c r="O41" s="10"/>
      <c r="P41" s="14"/>
    </row>
    <row r="42" spans="3:20" ht="15.75" customHeight="1">
      <c r="C42" s="18" t="s">
        <v>55</v>
      </c>
      <c r="E42" s="10">
        <v>574</v>
      </c>
      <c r="F42" s="14">
        <f t="shared" si="8"/>
        <v>449</v>
      </c>
      <c r="G42" s="1">
        <v>88</v>
      </c>
      <c r="H42" s="1">
        <f t="shared" si="9"/>
        <v>361</v>
      </c>
      <c r="I42" s="1">
        <v>96</v>
      </c>
      <c r="J42" s="1">
        <v>265</v>
      </c>
      <c r="L42" s="27"/>
      <c r="M42" s="21" t="s">
        <v>56</v>
      </c>
      <c r="N42" s="14"/>
      <c r="O42" s="10">
        <f aca="true" t="shared" si="10" ref="O42:T42">SUM(O44:O54)</f>
        <v>1892</v>
      </c>
      <c r="P42" s="14">
        <f t="shared" si="10"/>
        <v>1022</v>
      </c>
      <c r="Q42" s="14">
        <f t="shared" si="10"/>
        <v>307</v>
      </c>
      <c r="R42" s="14">
        <f t="shared" si="10"/>
        <v>715</v>
      </c>
      <c r="S42" s="14">
        <f t="shared" si="10"/>
        <v>160</v>
      </c>
      <c r="T42" s="14">
        <f t="shared" si="10"/>
        <v>555</v>
      </c>
    </row>
    <row r="43" spans="3:16" ht="15.75" customHeight="1">
      <c r="C43" s="18" t="s">
        <v>57</v>
      </c>
      <c r="E43" s="10">
        <v>766</v>
      </c>
      <c r="F43" s="14">
        <f t="shared" si="8"/>
        <v>593</v>
      </c>
      <c r="G43" s="1">
        <v>107</v>
      </c>
      <c r="H43" s="1">
        <f t="shared" si="9"/>
        <v>486</v>
      </c>
      <c r="I43" s="1">
        <v>135</v>
      </c>
      <c r="J43" s="1">
        <v>351</v>
      </c>
      <c r="L43" s="27"/>
      <c r="M43" s="2"/>
      <c r="N43" s="14"/>
      <c r="O43" s="10"/>
      <c r="P43" s="14"/>
    </row>
    <row r="44" spans="5:20" ht="15.75" customHeight="1">
      <c r="E44" s="10"/>
      <c r="F44" s="14"/>
      <c r="L44" s="27"/>
      <c r="M44" s="19" t="s">
        <v>58</v>
      </c>
      <c r="N44" s="14"/>
      <c r="O44" s="10">
        <v>286</v>
      </c>
      <c r="P44" s="14">
        <f aca="true" t="shared" si="11" ref="P44:P54">SUM(Q44:R44)</f>
        <v>214</v>
      </c>
      <c r="Q44" s="14">
        <v>74</v>
      </c>
      <c r="R44" s="1">
        <f>SUM(S44:T44)</f>
        <v>140</v>
      </c>
      <c r="S44" s="1">
        <v>32</v>
      </c>
      <c r="T44" s="1">
        <v>108</v>
      </c>
    </row>
    <row r="45" spans="3:20" ht="15.75" customHeight="1">
      <c r="C45" s="18" t="s">
        <v>59</v>
      </c>
      <c r="E45" s="10">
        <v>920</v>
      </c>
      <c r="F45" s="14">
        <f t="shared" si="8"/>
        <v>718</v>
      </c>
      <c r="G45" s="1">
        <v>185</v>
      </c>
      <c r="H45" s="1">
        <f t="shared" si="9"/>
        <v>533</v>
      </c>
      <c r="I45" s="1">
        <v>175</v>
      </c>
      <c r="J45" s="1">
        <v>358</v>
      </c>
      <c r="L45" s="27"/>
      <c r="M45" s="19" t="s">
        <v>60</v>
      </c>
      <c r="N45" s="14"/>
      <c r="O45" s="10">
        <v>181</v>
      </c>
      <c r="P45" s="14">
        <f t="shared" si="11"/>
        <v>117</v>
      </c>
      <c r="Q45" s="14">
        <v>28</v>
      </c>
      <c r="R45" s="1">
        <f>SUM(S45:T45)</f>
        <v>89</v>
      </c>
      <c r="S45" s="1">
        <v>20</v>
      </c>
      <c r="T45" s="1">
        <v>69</v>
      </c>
    </row>
    <row r="46" spans="3:20" ht="15.75" customHeight="1">
      <c r="C46" s="18" t="s">
        <v>61</v>
      </c>
      <c r="E46" s="10">
        <v>69</v>
      </c>
      <c r="F46" s="14">
        <f t="shared" si="8"/>
        <v>27</v>
      </c>
      <c r="G46" s="1">
        <v>7</v>
      </c>
      <c r="H46" s="1">
        <f t="shared" si="9"/>
        <v>20</v>
      </c>
      <c r="I46" s="1">
        <v>2</v>
      </c>
      <c r="J46" s="1">
        <v>18</v>
      </c>
      <c r="L46" s="27"/>
      <c r="M46" s="19" t="s">
        <v>62</v>
      </c>
      <c r="N46" s="14"/>
      <c r="O46" s="10">
        <v>215</v>
      </c>
      <c r="P46" s="14">
        <f t="shared" si="11"/>
        <v>178</v>
      </c>
      <c r="Q46" s="14">
        <v>64</v>
      </c>
      <c r="R46" s="1">
        <f>SUM(S46:T46)</f>
        <v>114</v>
      </c>
      <c r="S46" s="1">
        <v>48</v>
      </c>
      <c r="T46" s="1">
        <v>66</v>
      </c>
    </row>
    <row r="47" spans="3:20" ht="15.75" customHeight="1">
      <c r="C47" s="18" t="s">
        <v>63</v>
      </c>
      <c r="E47" s="10">
        <v>33</v>
      </c>
      <c r="F47" s="14">
        <f t="shared" si="8"/>
        <v>3</v>
      </c>
      <c r="G47" s="1">
        <v>1</v>
      </c>
      <c r="H47" s="1">
        <f t="shared" si="9"/>
        <v>2</v>
      </c>
      <c r="I47" s="19" t="s">
        <v>107</v>
      </c>
      <c r="J47" s="1">
        <v>2</v>
      </c>
      <c r="L47" s="27"/>
      <c r="M47" s="19" t="s">
        <v>64</v>
      </c>
      <c r="N47" s="14"/>
      <c r="O47" s="10">
        <v>537</v>
      </c>
      <c r="P47" s="14">
        <f t="shared" si="11"/>
        <v>452</v>
      </c>
      <c r="Q47" s="14">
        <v>111</v>
      </c>
      <c r="R47" s="1">
        <f>SUM(S47:T47)</f>
        <v>341</v>
      </c>
      <c r="S47" s="1">
        <v>55</v>
      </c>
      <c r="T47" s="1">
        <v>286</v>
      </c>
    </row>
    <row r="48" spans="3:20" ht="15.75" customHeight="1">
      <c r="C48" s="18" t="s">
        <v>65</v>
      </c>
      <c r="E48" s="10">
        <v>415</v>
      </c>
      <c r="F48" s="14">
        <f t="shared" si="8"/>
        <v>242</v>
      </c>
      <c r="G48" s="1">
        <v>69</v>
      </c>
      <c r="H48" s="1">
        <f t="shared" si="9"/>
        <v>173</v>
      </c>
      <c r="I48" s="1">
        <v>37</v>
      </c>
      <c r="J48" s="1">
        <v>136</v>
      </c>
      <c r="L48" s="27"/>
      <c r="M48" s="19" t="s">
        <v>66</v>
      </c>
      <c r="N48" s="14"/>
      <c r="O48" s="10">
        <v>18</v>
      </c>
      <c r="P48" s="18" t="s">
        <v>107</v>
      </c>
      <c r="Q48" s="18" t="s">
        <v>107</v>
      </c>
      <c r="R48" s="18" t="s">
        <v>107</v>
      </c>
      <c r="S48" s="19" t="s">
        <v>108</v>
      </c>
      <c r="T48" s="19" t="s">
        <v>108</v>
      </c>
    </row>
    <row r="49" spans="3:19" ht="15.75" customHeight="1">
      <c r="C49" s="18" t="s">
        <v>67</v>
      </c>
      <c r="E49" s="10">
        <v>201</v>
      </c>
      <c r="F49" s="14">
        <f t="shared" si="8"/>
        <v>47</v>
      </c>
      <c r="G49" s="1">
        <v>13</v>
      </c>
      <c r="H49" s="1">
        <f>SUM(I49:J49)</f>
        <v>34</v>
      </c>
      <c r="I49" s="1">
        <v>2</v>
      </c>
      <c r="J49" s="1">
        <v>32</v>
      </c>
      <c r="L49" s="27"/>
      <c r="N49" s="14"/>
      <c r="O49" s="10"/>
      <c r="P49" s="14"/>
      <c r="Q49" s="18"/>
      <c r="S49" s="19"/>
    </row>
    <row r="50" spans="5:20" ht="15.75" customHeight="1">
      <c r="E50" s="10"/>
      <c r="F50" s="14"/>
      <c r="L50" s="27"/>
      <c r="M50" s="19" t="s">
        <v>68</v>
      </c>
      <c r="N50" s="14"/>
      <c r="O50" s="10">
        <v>117</v>
      </c>
      <c r="P50" s="14">
        <f t="shared" si="11"/>
        <v>1</v>
      </c>
      <c r="Q50" s="18" t="s">
        <v>107</v>
      </c>
      <c r="R50" s="1">
        <f>SUM(S50:T50)</f>
        <v>1</v>
      </c>
      <c r="S50" s="19" t="s">
        <v>107</v>
      </c>
      <c r="T50" s="1">
        <v>1</v>
      </c>
    </row>
    <row r="51" spans="3:20" ht="15.75" customHeight="1">
      <c r="C51" s="17" t="s">
        <v>69</v>
      </c>
      <c r="E51" s="10">
        <f aca="true" t="shared" si="12" ref="E51:J51">SUM(E53:E55)</f>
        <v>2258</v>
      </c>
      <c r="F51" s="14">
        <f t="shared" si="12"/>
        <v>1747</v>
      </c>
      <c r="G51" s="14">
        <f t="shared" si="12"/>
        <v>202</v>
      </c>
      <c r="H51" s="14">
        <f t="shared" si="12"/>
        <v>1545</v>
      </c>
      <c r="I51" s="14">
        <f t="shared" si="12"/>
        <v>301</v>
      </c>
      <c r="J51" s="14">
        <f t="shared" si="12"/>
        <v>1244</v>
      </c>
      <c r="K51" s="14"/>
      <c r="L51" s="27"/>
      <c r="M51" s="19" t="s">
        <v>70</v>
      </c>
      <c r="N51" s="14"/>
      <c r="O51" s="10">
        <v>164</v>
      </c>
      <c r="P51" s="14">
        <f t="shared" si="11"/>
        <v>26</v>
      </c>
      <c r="Q51" s="14">
        <v>15</v>
      </c>
      <c r="R51" s="1">
        <f>SUM(S51:T51)</f>
        <v>11</v>
      </c>
      <c r="S51" s="1">
        <v>4</v>
      </c>
      <c r="T51" s="1">
        <v>7</v>
      </c>
    </row>
    <row r="52" spans="5:20" ht="15.75" customHeight="1">
      <c r="E52" s="10"/>
      <c r="F52" s="14"/>
      <c r="L52" s="27"/>
      <c r="M52" s="19" t="s">
        <v>71</v>
      </c>
      <c r="N52" s="14"/>
      <c r="O52" s="10">
        <v>162</v>
      </c>
      <c r="P52" s="14">
        <f t="shared" si="11"/>
        <v>10</v>
      </c>
      <c r="Q52" s="14">
        <v>5</v>
      </c>
      <c r="R52" s="1">
        <f>SUM(S52:T52)</f>
        <v>5</v>
      </c>
      <c r="S52" s="19" t="s">
        <v>107</v>
      </c>
      <c r="T52" s="1">
        <v>5</v>
      </c>
    </row>
    <row r="53" spans="3:20" ht="15.75" customHeight="1">
      <c r="C53" s="19" t="s">
        <v>72</v>
      </c>
      <c r="E53" s="10">
        <v>937</v>
      </c>
      <c r="F53" s="14">
        <f>SUM(G53:H53)</f>
        <v>732</v>
      </c>
      <c r="G53" s="1">
        <v>115</v>
      </c>
      <c r="H53" s="1">
        <f>SUM(I53:J53)</f>
        <v>617</v>
      </c>
      <c r="I53" s="1">
        <v>196</v>
      </c>
      <c r="J53" s="1">
        <v>421</v>
      </c>
      <c r="L53" s="27"/>
      <c r="M53" s="19" t="s">
        <v>73</v>
      </c>
      <c r="N53" s="14"/>
      <c r="O53" s="10">
        <v>176</v>
      </c>
      <c r="P53" s="14">
        <f t="shared" si="11"/>
        <v>19</v>
      </c>
      <c r="Q53" s="14">
        <v>8</v>
      </c>
      <c r="R53" s="1">
        <f>SUM(S53:T53)</f>
        <v>11</v>
      </c>
      <c r="S53" s="19" t="s">
        <v>107</v>
      </c>
      <c r="T53" s="1">
        <v>11</v>
      </c>
    </row>
    <row r="54" spans="3:20" ht="15.75" customHeight="1">
      <c r="C54" s="19" t="s">
        <v>74</v>
      </c>
      <c r="E54" s="10">
        <v>455</v>
      </c>
      <c r="F54" s="14">
        <f>SUM(G54:H54)</f>
        <v>345</v>
      </c>
      <c r="G54" s="1">
        <v>46</v>
      </c>
      <c r="H54" s="1">
        <f>SUM(I54:J54)</f>
        <v>299</v>
      </c>
      <c r="I54" s="1">
        <v>53</v>
      </c>
      <c r="J54" s="1">
        <v>246</v>
      </c>
      <c r="L54" s="27"/>
      <c r="M54" s="19" t="s">
        <v>75</v>
      </c>
      <c r="N54" s="14"/>
      <c r="O54" s="10">
        <v>36</v>
      </c>
      <c r="P54" s="14">
        <f t="shared" si="11"/>
        <v>5</v>
      </c>
      <c r="Q54" s="14">
        <v>2</v>
      </c>
      <c r="R54" s="1">
        <f>SUM(S54:T54)</f>
        <v>3</v>
      </c>
      <c r="S54" s="1">
        <v>1</v>
      </c>
      <c r="T54" s="1">
        <v>2</v>
      </c>
    </row>
    <row r="55" spans="3:16" ht="15.75" customHeight="1">
      <c r="C55" s="19" t="s">
        <v>76</v>
      </c>
      <c r="E55" s="10">
        <v>866</v>
      </c>
      <c r="F55" s="14">
        <f>SUM(G55:H55)</f>
        <v>670</v>
      </c>
      <c r="G55" s="1">
        <v>41</v>
      </c>
      <c r="H55" s="1">
        <f>SUM(I55:J55)</f>
        <v>629</v>
      </c>
      <c r="I55" s="1">
        <v>52</v>
      </c>
      <c r="J55" s="1">
        <v>577</v>
      </c>
      <c r="L55" s="27"/>
      <c r="M55" s="14"/>
      <c r="N55" s="14"/>
      <c r="O55" s="10"/>
      <c r="P55" s="14"/>
    </row>
    <row r="56" spans="5:16" ht="15.75" customHeight="1">
      <c r="E56" s="10"/>
      <c r="F56" s="14"/>
      <c r="L56" s="27"/>
      <c r="M56" s="14"/>
      <c r="N56" s="14"/>
      <c r="O56" s="10"/>
      <c r="P56" s="14"/>
    </row>
    <row r="57" spans="3:20" ht="15.75" customHeight="1">
      <c r="C57" s="17" t="s">
        <v>77</v>
      </c>
      <c r="E57" s="10">
        <f aca="true" t="shared" si="13" ref="E57:J57">SUM(E59:E62)</f>
        <v>2469</v>
      </c>
      <c r="F57" s="14">
        <f t="shared" si="13"/>
        <v>1809</v>
      </c>
      <c r="G57" s="14">
        <f t="shared" si="13"/>
        <v>323</v>
      </c>
      <c r="H57" s="14">
        <f t="shared" si="13"/>
        <v>1486</v>
      </c>
      <c r="I57" s="14">
        <f t="shared" si="13"/>
        <v>305</v>
      </c>
      <c r="J57" s="14">
        <f t="shared" si="13"/>
        <v>1181</v>
      </c>
      <c r="K57" s="14"/>
      <c r="L57" s="27"/>
      <c r="M57" s="21" t="s">
        <v>78</v>
      </c>
      <c r="N57" s="14"/>
      <c r="O57" s="10">
        <f aca="true" t="shared" si="14" ref="O57:T57">SUM(O59:O62)</f>
        <v>3153</v>
      </c>
      <c r="P57" s="14">
        <f t="shared" si="14"/>
        <v>2587</v>
      </c>
      <c r="Q57" s="14">
        <f t="shared" si="14"/>
        <v>450</v>
      </c>
      <c r="R57" s="14">
        <f t="shared" si="14"/>
        <v>2137</v>
      </c>
      <c r="S57" s="14">
        <f t="shared" si="14"/>
        <v>378</v>
      </c>
      <c r="T57" s="14">
        <f t="shared" si="14"/>
        <v>1759</v>
      </c>
    </row>
    <row r="58" spans="5:16" ht="15.75" customHeight="1">
      <c r="E58" s="10"/>
      <c r="F58" s="14"/>
      <c r="L58" s="27"/>
      <c r="M58" s="21"/>
      <c r="N58" s="14"/>
      <c r="O58" s="10"/>
      <c r="P58" s="14"/>
    </row>
    <row r="59" spans="3:20" ht="15.75" customHeight="1">
      <c r="C59" s="19" t="s">
        <v>79</v>
      </c>
      <c r="E59" s="10">
        <v>432</v>
      </c>
      <c r="F59" s="14">
        <f>SUM(G59:H59)</f>
        <v>373</v>
      </c>
      <c r="G59" s="1">
        <v>45</v>
      </c>
      <c r="H59" s="1">
        <f>SUM(I59:J59)</f>
        <v>328</v>
      </c>
      <c r="I59" s="1">
        <v>74</v>
      </c>
      <c r="J59" s="1">
        <v>254</v>
      </c>
      <c r="L59" s="27"/>
      <c r="M59" s="19" t="s">
        <v>80</v>
      </c>
      <c r="N59" s="14"/>
      <c r="O59" s="10">
        <v>1011</v>
      </c>
      <c r="P59" s="14">
        <f>SUM(Q59:R59)</f>
        <v>822</v>
      </c>
      <c r="Q59" s="14">
        <v>149</v>
      </c>
      <c r="R59" s="1">
        <f>SUM(S59:T59)</f>
        <v>673</v>
      </c>
      <c r="S59" s="1">
        <v>133</v>
      </c>
      <c r="T59" s="1">
        <v>540</v>
      </c>
    </row>
    <row r="60" spans="3:20" ht="15.75" customHeight="1">
      <c r="C60" s="19" t="s">
        <v>81</v>
      </c>
      <c r="E60" s="10">
        <v>457</v>
      </c>
      <c r="F60" s="14">
        <f>SUM(G60:H60)</f>
        <v>318</v>
      </c>
      <c r="G60" s="1">
        <v>128</v>
      </c>
      <c r="H60" s="1">
        <f>SUM(I60:J60)</f>
        <v>190</v>
      </c>
      <c r="I60" s="1">
        <v>85</v>
      </c>
      <c r="J60" s="1">
        <v>105</v>
      </c>
      <c r="L60" s="27"/>
      <c r="M60" s="19" t="s">
        <v>82</v>
      </c>
      <c r="N60" s="14"/>
      <c r="O60" s="10">
        <v>671</v>
      </c>
      <c r="P60" s="14">
        <f>SUM(Q60:R60)</f>
        <v>566</v>
      </c>
      <c r="Q60" s="14">
        <v>113</v>
      </c>
      <c r="R60" s="1">
        <f>SUM(S60:T60)</f>
        <v>453</v>
      </c>
      <c r="S60" s="1">
        <v>58</v>
      </c>
      <c r="T60" s="1">
        <v>395</v>
      </c>
    </row>
    <row r="61" spans="3:20" ht="15.75" customHeight="1">
      <c r="C61" s="19" t="s">
        <v>83</v>
      </c>
      <c r="E61" s="10">
        <v>947</v>
      </c>
      <c r="F61" s="14">
        <f>SUM(G61:H61)</f>
        <v>682</v>
      </c>
      <c r="G61" s="1">
        <v>84</v>
      </c>
      <c r="H61" s="1">
        <f>SUM(I61:J61)</f>
        <v>598</v>
      </c>
      <c r="I61" s="1">
        <v>90</v>
      </c>
      <c r="J61" s="1">
        <v>508</v>
      </c>
      <c r="L61" s="27"/>
      <c r="M61" s="19" t="s">
        <v>84</v>
      </c>
      <c r="N61" s="14"/>
      <c r="O61" s="10">
        <v>1002</v>
      </c>
      <c r="P61" s="14">
        <f>SUM(Q61:R61)</f>
        <v>828</v>
      </c>
      <c r="Q61" s="14">
        <v>132</v>
      </c>
      <c r="R61" s="1">
        <f>SUM(S61:T61)</f>
        <v>696</v>
      </c>
      <c r="S61" s="1">
        <v>99</v>
      </c>
      <c r="T61" s="1">
        <v>597</v>
      </c>
    </row>
    <row r="62" spans="3:20" ht="15.75" customHeight="1">
      <c r="C62" s="19" t="s">
        <v>85</v>
      </c>
      <c r="E62" s="10">
        <v>633</v>
      </c>
      <c r="F62" s="14">
        <f>SUM(G62:H62)</f>
        <v>436</v>
      </c>
      <c r="G62" s="1">
        <v>66</v>
      </c>
      <c r="H62" s="1">
        <f>SUM(I62:J62)</f>
        <v>370</v>
      </c>
      <c r="I62" s="1">
        <v>56</v>
      </c>
      <c r="J62" s="1">
        <v>314</v>
      </c>
      <c r="L62" s="27"/>
      <c r="M62" s="19" t="s">
        <v>86</v>
      </c>
      <c r="N62" s="14"/>
      <c r="O62" s="10">
        <v>469</v>
      </c>
      <c r="P62" s="14">
        <f>SUM(Q62:R62)</f>
        <v>371</v>
      </c>
      <c r="Q62" s="14">
        <v>56</v>
      </c>
      <c r="R62" s="1">
        <f>SUM(S62:T62)</f>
        <v>315</v>
      </c>
      <c r="S62" s="1">
        <v>88</v>
      </c>
      <c r="T62" s="1">
        <v>227</v>
      </c>
    </row>
    <row r="63" spans="5:16" ht="15.75" customHeight="1">
      <c r="E63" s="10"/>
      <c r="F63" s="14"/>
      <c r="L63" s="27"/>
      <c r="M63" s="2"/>
      <c r="N63" s="14"/>
      <c r="O63" s="10"/>
      <c r="P63" s="14"/>
    </row>
    <row r="64" spans="3:20" ht="15.75" customHeight="1">
      <c r="C64" s="17" t="s">
        <v>87</v>
      </c>
      <c r="E64" s="10">
        <f aca="true" t="shared" si="15" ref="E64:J64">SUM(E66:E72,O11:O21)</f>
        <v>9587</v>
      </c>
      <c r="F64" s="14">
        <f t="shared" si="15"/>
        <v>7599</v>
      </c>
      <c r="G64" s="14">
        <f t="shared" si="15"/>
        <v>2690</v>
      </c>
      <c r="H64" s="14">
        <f t="shared" si="15"/>
        <v>4909</v>
      </c>
      <c r="I64" s="14">
        <f t="shared" si="15"/>
        <v>1802</v>
      </c>
      <c r="J64" s="14">
        <f t="shared" si="15"/>
        <v>3107</v>
      </c>
      <c r="K64" s="14"/>
      <c r="L64" s="27"/>
      <c r="M64" s="21" t="s">
        <v>88</v>
      </c>
      <c r="N64" s="14"/>
      <c r="O64" s="10">
        <f aca="true" t="shared" si="16" ref="O64:T64">SUM(O66:O72)</f>
        <v>1604</v>
      </c>
      <c r="P64" s="14">
        <f t="shared" si="16"/>
        <v>939</v>
      </c>
      <c r="Q64" s="1">
        <f t="shared" si="16"/>
        <v>106</v>
      </c>
      <c r="R64" s="1">
        <f t="shared" si="16"/>
        <v>833</v>
      </c>
      <c r="S64" s="1">
        <f t="shared" si="16"/>
        <v>70</v>
      </c>
      <c r="T64" s="1">
        <f t="shared" si="16"/>
        <v>763</v>
      </c>
    </row>
    <row r="65" spans="5:16" ht="15.75" customHeight="1">
      <c r="E65" s="10"/>
      <c r="F65" s="14"/>
      <c r="L65" s="27"/>
      <c r="M65" s="2"/>
      <c r="N65" s="14"/>
      <c r="O65" s="10"/>
      <c r="P65" s="14"/>
    </row>
    <row r="66" spans="3:20" ht="15.75" customHeight="1">
      <c r="C66" s="19" t="s">
        <v>89</v>
      </c>
      <c r="E66" s="10">
        <v>992</v>
      </c>
      <c r="F66" s="14">
        <f aca="true" t="shared" si="17" ref="F66:F72">SUM(G66:H66)</f>
        <v>813</v>
      </c>
      <c r="G66" s="1">
        <v>284</v>
      </c>
      <c r="H66" s="1">
        <f aca="true" t="shared" si="18" ref="H66:H72">SUM(I66:J66)</f>
        <v>529</v>
      </c>
      <c r="I66" s="1">
        <v>183</v>
      </c>
      <c r="J66" s="1">
        <v>346</v>
      </c>
      <c r="L66" s="27"/>
      <c r="M66" s="19" t="s">
        <v>90</v>
      </c>
      <c r="N66" s="14"/>
      <c r="O66" s="10">
        <v>481</v>
      </c>
      <c r="P66" s="14">
        <f aca="true" t="shared" si="19" ref="P66:P72">SUM(Q66:R66)</f>
        <v>351</v>
      </c>
      <c r="Q66" s="14">
        <v>32</v>
      </c>
      <c r="R66" s="1">
        <f>SUM(S66:T66)</f>
        <v>319</v>
      </c>
      <c r="S66" s="1">
        <v>11</v>
      </c>
      <c r="T66" s="1">
        <v>308</v>
      </c>
    </row>
    <row r="67" spans="3:20" ht="15.75" customHeight="1">
      <c r="C67" s="19" t="s">
        <v>91</v>
      </c>
      <c r="E67" s="10">
        <v>1036</v>
      </c>
      <c r="F67" s="14">
        <f t="shared" si="17"/>
        <v>878</v>
      </c>
      <c r="G67" s="1">
        <v>298</v>
      </c>
      <c r="H67" s="1">
        <f t="shared" si="18"/>
        <v>580</v>
      </c>
      <c r="I67" s="1">
        <v>207</v>
      </c>
      <c r="J67" s="1">
        <v>373</v>
      </c>
      <c r="L67" s="27"/>
      <c r="M67" s="19" t="s">
        <v>92</v>
      </c>
      <c r="N67" s="14"/>
      <c r="O67" s="10">
        <v>139</v>
      </c>
      <c r="P67" s="14">
        <f t="shared" si="19"/>
        <v>103</v>
      </c>
      <c r="Q67" s="14">
        <v>15</v>
      </c>
      <c r="R67" s="1">
        <f>SUM(S67:T67)</f>
        <v>88</v>
      </c>
      <c r="S67" s="1">
        <v>6</v>
      </c>
      <c r="T67" s="1">
        <v>82</v>
      </c>
    </row>
    <row r="68" spans="3:20" ht="15.75" customHeight="1">
      <c r="C68" s="19" t="s">
        <v>93</v>
      </c>
      <c r="E68" s="10">
        <v>709</v>
      </c>
      <c r="F68" s="14">
        <f t="shared" si="17"/>
        <v>608</v>
      </c>
      <c r="G68" s="1">
        <v>113</v>
      </c>
      <c r="H68" s="1">
        <f t="shared" si="18"/>
        <v>495</v>
      </c>
      <c r="I68" s="1">
        <v>149</v>
      </c>
      <c r="J68" s="1">
        <v>346</v>
      </c>
      <c r="L68" s="27"/>
      <c r="M68" s="19" t="s">
        <v>94</v>
      </c>
      <c r="N68" s="14"/>
      <c r="O68" s="10">
        <v>185</v>
      </c>
      <c r="P68" s="14">
        <f t="shared" si="19"/>
        <v>86</v>
      </c>
      <c r="Q68" s="14">
        <v>14</v>
      </c>
      <c r="R68" s="1">
        <f>SUM(S68:T68)</f>
        <v>72</v>
      </c>
      <c r="S68" s="1">
        <v>8</v>
      </c>
      <c r="T68" s="1">
        <v>64</v>
      </c>
    </row>
    <row r="69" spans="3:20" ht="15.75" customHeight="1">
      <c r="C69" s="19" t="s">
        <v>95</v>
      </c>
      <c r="E69" s="10">
        <v>885</v>
      </c>
      <c r="F69" s="14">
        <f t="shared" si="17"/>
        <v>778</v>
      </c>
      <c r="G69" s="1">
        <v>134</v>
      </c>
      <c r="H69" s="1">
        <f t="shared" si="18"/>
        <v>644</v>
      </c>
      <c r="I69" s="1">
        <v>160</v>
      </c>
      <c r="J69" s="1">
        <v>484</v>
      </c>
      <c r="L69" s="27"/>
      <c r="M69" s="19" t="s">
        <v>96</v>
      </c>
      <c r="N69" s="14"/>
      <c r="O69" s="10">
        <v>177</v>
      </c>
      <c r="P69" s="14">
        <f t="shared" si="19"/>
        <v>124</v>
      </c>
      <c r="Q69" s="14">
        <v>20</v>
      </c>
      <c r="R69" s="1">
        <f>SUM(S69:T69)</f>
        <v>104</v>
      </c>
      <c r="S69" s="1">
        <v>9</v>
      </c>
      <c r="T69" s="1">
        <v>95</v>
      </c>
    </row>
    <row r="70" spans="3:20" ht="15.75" customHeight="1">
      <c r="C70" s="18" t="s">
        <v>97</v>
      </c>
      <c r="E70" s="10">
        <v>298</v>
      </c>
      <c r="F70" s="14">
        <f t="shared" si="17"/>
        <v>255</v>
      </c>
      <c r="G70" s="1">
        <v>62</v>
      </c>
      <c r="H70" s="1">
        <f t="shared" si="18"/>
        <v>193</v>
      </c>
      <c r="I70" s="1">
        <v>82</v>
      </c>
      <c r="J70" s="1">
        <v>111</v>
      </c>
      <c r="L70" s="27"/>
      <c r="M70" s="19" t="s">
        <v>98</v>
      </c>
      <c r="N70" s="14"/>
      <c r="O70" s="10">
        <v>490</v>
      </c>
      <c r="P70" s="14">
        <f t="shared" si="19"/>
        <v>217</v>
      </c>
      <c r="Q70" s="14">
        <v>22</v>
      </c>
      <c r="R70" s="1">
        <f>SUM(S70:T70)</f>
        <v>195</v>
      </c>
      <c r="S70" s="1">
        <v>30</v>
      </c>
      <c r="T70" s="1">
        <v>165</v>
      </c>
    </row>
    <row r="71" spans="5:17" ht="15.75" customHeight="1">
      <c r="E71" s="10"/>
      <c r="F71" s="14"/>
      <c r="L71" s="27"/>
      <c r="M71" s="14"/>
      <c r="N71" s="14"/>
      <c r="O71" s="10"/>
      <c r="P71" s="14"/>
      <c r="Q71" s="14"/>
    </row>
    <row r="72" spans="2:20" ht="15.75" customHeight="1" thickBot="1">
      <c r="B72" s="7"/>
      <c r="C72" s="23" t="s">
        <v>99</v>
      </c>
      <c r="D72" s="7"/>
      <c r="E72" s="24">
        <v>569</v>
      </c>
      <c r="F72" s="7">
        <f t="shared" si="17"/>
        <v>374</v>
      </c>
      <c r="G72" s="7">
        <v>81</v>
      </c>
      <c r="H72" s="25">
        <f t="shared" si="18"/>
        <v>293</v>
      </c>
      <c r="I72" s="7">
        <v>78</v>
      </c>
      <c r="J72" s="7">
        <v>215</v>
      </c>
      <c r="K72" s="7"/>
      <c r="L72" s="31"/>
      <c r="M72" s="23" t="s">
        <v>100</v>
      </c>
      <c r="N72" s="7"/>
      <c r="O72" s="24">
        <v>132</v>
      </c>
      <c r="P72" s="7">
        <f t="shared" si="19"/>
        <v>58</v>
      </c>
      <c r="Q72" s="7">
        <v>3</v>
      </c>
      <c r="R72" s="7">
        <f>SUM(S72:T72)</f>
        <v>55</v>
      </c>
      <c r="S72" s="7">
        <v>6</v>
      </c>
      <c r="T72" s="7">
        <v>49</v>
      </c>
    </row>
    <row r="73" ht="15.75" customHeight="1">
      <c r="C73" s="6" t="s">
        <v>102</v>
      </c>
    </row>
    <row r="74" ht="15.75" customHeight="1">
      <c r="C74" s="6" t="s">
        <v>103</v>
      </c>
    </row>
  </sheetData>
  <mergeCells count="7">
    <mergeCell ref="P2:Q2"/>
    <mergeCell ref="M8:M10"/>
    <mergeCell ref="C8:C10"/>
    <mergeCell ref="G9:G10"/>
    <mergeCell ref="Q9:Q10"/>
    <mergeCell ref="G8:J8"/>
    <mergeCell ref="Q8:T8"/>
  </mergeCells>
  <printOptions/>
  <pageMargins left="0.5905511811023623" right="0.33" top="0.3937007874015748" bottom="0" header="0.5118110236220472" footer="0.5118110236220472"/>
  <pageSetup horizontalDpi="400" verticalDpi="400" orientation="portrait" pageOrder="overThenDown"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2001-10-29T04:57:54Z</cp:lastPrinted>
  <dcterms:created xsi:type="dcterms:W3CDTF">2002-05-02T05:22:28Z</dcterms:created>
  <dcterms:modified xsi:type="dcterms:W3CDTF">2002-05-02T05:22:28Z</dcterms:modified>
  <cp:category/>
  <cp:version/>
  <cp:contentType/>
  <cp:contentStatus/>
</cp:coreProperties>
</file>