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165" activeTab="0"/>
  </bookViews>
  <sheets>
    <sheet name="Sheet1" sheetId="1" r:id="rId1"/>
  </sheets>
  <definedNames>
    <definedName name="_xlnm.Print_Area" localSheetId="0">'Sheet1'!$A$1:$N$155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<sst xmlns="http://schemas.openxmlformats.org/spreadsheetml/2006/main" count="159" uniqueCount="114">
  <si>
    <t xml:space="preserve">    94    農林水産業   6</t>
  </si>
  <si>
    <t xml:space="preserve">                    ４７        農    家    人    口    お    よ    び</t>
  </si>
  <si>
    <t>1)  農   家   人   口</t>
  </si>
  <si>
    <t>市町村</t>
  </si>
  <si>
    <t>＃  3)    仕   事   が  主</t>
  </si>
  <si>
    <t>総数</t>
  </si>
  <si>
    <t>男</t>
  </si>
  <si>
    <t>女</t>
  </si>
  <si>
    <t>計</t>
  </si>
  <si>
    <t>平成2年</t>
  </si>
  <si>
    <t xml:space="preserve">     7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</si>
  <si>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</si>
  <si>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</si>
  <si>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</si>
  <si>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</si>
  <si>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</si>
  <si>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</si>
  <si>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</si>
  <si>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</si>
  <si>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</si>
  <si>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</si>
  <si>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</si>
  <si>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</si>
  <si>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</si>
  <si>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</si>
  <si>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χ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</si>
  <si>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</si>
  <si>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</si>
  <si>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</si>
  <si>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</si>
  <si>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</si>
  <si>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</si>
  <si>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</si>
  <si>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</si>
  <si>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</si>
  <si>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</si>
  <si>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</si>
  <si>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</si>
  <si>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</si>
  <si>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</si>
  <si>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</si>
  <si>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</si>
  <si>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</si>
  <si>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</si>
  <si>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</si>
  <si>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</si>
  <si>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</si>
  <si>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</si>
  <si>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</si>
  <si>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</si>
  <si>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</si>
  <si>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</si>
  <si>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</si>
  <si>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</si>
  <si>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 xml:space="preserve">   1)農家で生計を共にしている世帯員。　2)「調査期日前 1年間に自家農業のみに従事した世帯員」および「自家農業と兼業の双方に従事したが</t>
  </si>
  <si>
    <t xml:space="preserve">   自家農業の従事日数の方が多い世帯員」。</t>
  </si>
  <si>
    <t>6  農林水産業    95</t>
  </si>
  <si>
    <t xml:space="preserve">  農    業    就    業    人    口</t>
  </si>
  <si>
    <t>単位：人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</si>
  <si>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</si>
  <si>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</si>
  <si>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</si>
  <si>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</si>
  <si>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</si>
  <si>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</si>
  <si>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</si>
  <si>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</si>
  <si>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</si>
  <si>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</si>
  <si>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</si>
  <si>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</si>
  <si>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</si>
  <si>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</si>
  <si>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</si>
  <si>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</si>
  <si>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</si>
  <si>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</si>
  <si>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</si>
  <si>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</si>
  <si>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</si>
  <si>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</si>
  <si>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</si>
  <si>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</si>
  <si>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</si>
  <si>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</si>
  <si>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</si>
  <si>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</si>
  <si>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</si>
  <si>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</si>
  <si>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</si>
  <si>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</si>
  <si>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</si>
  <si>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</si>
  <si>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</si>
  <si>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</si>
  <si>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</si>
  <si>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</si>
  <si>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</si>
  <si>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</si>
  <si>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</si>
  <si>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</si>
  <si>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</si>
  <si>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</si>
  <si>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</si>
  <si>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</si>
  <si>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</si>
  <si>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 xml:space="preserve">      3)調査期日前 1年間のふだんの主な状態が仕事に従事していた者。</t>
  </si>
  <si>
    <t xml:space="preserve">    第45表(91ページ)の注参照。  （各年 2月 1日現在）</t>
  </si>
  <si>
    <t xml:space="preserve"> 資料  県統計課「2000年世界農林業センサス結果報告書」</t>
  </si>
  <si>
    <t xml:space="preserve">    12</t>
  </si>
  <si>
    <t>（平成12年）</t>
  </si>
  <si>
    <t>-</t>
  </si>
  <si>
    <t>2)農業就業人口（販売農家）</t>
  </si>
  <si>
    <t>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</si>
</sst>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.00;[Red]&quot;\&quot;#,##0.00"/>
    <numFmt numFmtId="185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81" fontId="4" fillId="0" borderId="0" xfId="15" applyFont="1" applyAlignment="1">
      <alignment/>
    </xf>
    <xf numFmtId="181" fontId="5" fillId="0" borderId="0" xfId="15" applyFont="1" applyAlignment="1">
      <alignment/>
    </xf>
    <xf numFmtId="181" fontId="5" fillId="0" borderId="1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0" xfId="15" applyFont="1" applyAlignment="1">
      <alignment horizontal="right"/>
    </xf>
    <xf numFmtId="0" fontId="5" fillId="0" borderId="0" xfId="0" applyFont="1" applyAlignment="1">
      <alignment/>
    </xf>
    <xf numFmtId="181" fontId="5" fillId="0" borderId="0" xfId="15" applyFont="1" applyAlignment="1">
      <alignment horizontal="centerContinuous"/>
    </xf>
    <xf numFmtId="181" fontId="5" fillId="0" borderId="0" xfId="15" applyFont="1" applyAlignment="1">
      <alignment horizontal="distributed"/>
    </xf>
    <xf numFmtId="181" fontId="6" fillId="0" borderId="0" xfId="15" applyFont="1" applyAlignment="1">
      <alignment/>
    </xf>
    <xf numFmtId="181" fontId="5" fillId="0" borderId="0" xfId="15" applyFont="1" applyBorder="1" applyAlignment="1">
      <alignment horizontal="right"/>
    </xf>
    <xf numFmtId="181" fontId="5" fillId="0" borderId="1" xfId="15" applyFont="1" applyBorder="1" applyAlignment="1">
      <alignment horizontal="right"/>
    </xf>
    <xf numFmtId="181" fontId="5" fillId="0" borderId="3" xfId="15" applyFont="1" applyBorder="1" applyAlignment="1">
      <alignment horizontal="centerContinuous"/>
    </xf>
    <xf numFmtId="181" fontId="5" fillId="0" borderId="2" xfId="15" applyFont="1" applyBorder="1" applyAlignment="1">
      <alignment horizontal="centerContinuous"/>
    </xf>
    <xf numFmtId="181" fontId="5" fillId="0" borderId="0" xfId="15" applyFont="1" applyAlignment="1">
      <alignment horizontal="distributed"/>
    </xf>
    <xf numFmtId="181" fontId="5" fillId="0" borderId="3" xfId="15" applyFont="1" applyBorder="1" applyAlignment="1">
      <alignment horizontal="center"/>
    </xf>
    <xf numFmtId="181" fontId="5" fillId="0" borderId="4" xfId="15" applyFont="1" applyBorder="1" applyAlignment="1">
      <alignment/>
    </xf>
    <xf numFmtId="181" fontId="5" fillId="0" borderId="0" xfId="15" applyFont="1" applyAlignment="1" quotePrefix="1">
      <alignment horizontal="center"/>
    </xf>
    <xf numFmtId="181" fontId="5" fillId="0" borderId="0" xfId="15" applyFont="1" applyBorder="1" applyAlignment="1">
      <alignment/>
    </xf>
    <xf numFmtId="0" fontId="5" fillId="0" borderId="0" xfId="0" applyFont="1" applyBorder="1" applyAlignment="1">
      <alignment horizontal="right"/>
    </xf>
    <xf numFmtId="181" fontId="5" fillId="0" borderId="4" xfId="15" applyFont="1" applyBorder="1" applyAlignment="1">
      <alignment horizontal="right"/>
    </xf>
    <xf numFmtId="181" fontId="5" fillId="0" borderId="5" xfId="15" applyFont="1" applyBorder="1" applyAlignment="1">
      <alignment/>
    </xf>
    <xf numFmtId="181" fontId="5" fillId="0" borderId="1" xfId="15" applyFont="1" applyBorder="1" applyAlignment="1">
      <alignment/>
    </xf>
    <xf numFmtId="0" fontId="0" fillId="0" borderId="0" xfId="0" applyFont="1" applyAlignment="1">
      <alignment/>
    </xf>
    <xf numFmtId="181" fontId="5" fillId="0" borderId="6" xfId="15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181" fontId="5" fillId="0" borderId="8" xfId="15" applyFont="1" applyBorder="1" applyAlignment="1">
      <alignment horizontal="distributed" vertical="center"/>
    </xf>
    <xf numFmtId="181" fontId="5" fillId="0" borderId="9" xfId="15" applyFont="1" applyBorder="1" applyAlignment="1">
      <alignment horizontal="distributed" vertical="center"/>
    </xf>
    <xf numFmtId="181" fontId="5" fillId="0" borderId="6" xfId="15" applyFont="1" applyBorder="1" applyAlignment="1">
      <alignment horizontal="distributed" vertical="distributed"/>
    </xf>
    <xf numFmtId="0" fontId="0" fillId="0" borderId="7" xfId="0" applyFont="1" applyBorder="1" applyAlignment="1">
      <alignment horizontal="distributed" vertical="distributed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55"/>
  <sheetViews>
    <sheetView showGridLines="0" tabSelected="1" workbookViewId="0" topLeftCell="B1">
      <selection activeCell="C1" sqref="C1"/>
    </sheetView>
  </sheetViews>
  <sheetFormatPr defaultColWidth="8.625" defaultRowHeight="12.75"/>
  <cols>
    <col min="1" max="1" width="4.75390625" style="2" customWidth="1"/>
    <col min="2" max="2" width="0.875" style="2" customWidth="1"/>
    <col min="3" max="3" width="20.75390625" style="2" customWidth="1"/>
    <col min="4" max="4" width="0.875" style="2" customWidth="1"/>
    <col min="5" max="12" width="13.375" style="2" customWidth="1"/>
    <col min="13" max="13" width="13.125" style="2" customWidth="1"/>
    <col min="14" max="14" width="4.75390625" style="2" customWidth="1"/>
    <col min="15" max="16384" width="8.625" style="2" customWidth="1"/>
  </cols>
  <sheetData>
    <row r="1" ht="15" customHeight="1">
      <c r="C1" s="2" t="s">
        <v>0</v>
      </c>
    </row>
    <row r="2" ht="24">
      <c r="C2" s="1" t="s">
        <v>1</v>
      </c>
    </row>
    <row r="3" ht="15" customHeight="1"/>
    <row r="4" spans="2:13" ht="15" customHeight="1" thickBot="1">
      <c r="B4" s="3"/>
      <c r="C4" s="3" t="s">
        <v>107</v>
      </c>
      <c r="D4" s="3"/>
      <c r="E4" s="3"/>
      <c r="F4" s="3"/>
      <c r="G4" s="3"/>
      <c r="H4" s="3"/>
      <c r="I4" s="3"/>
      <c r="J4" s="3"/>
      <c r="K4" s="3"/>
      <c r="L4" s="3"/>
      <c r="M4" s="3"/>
    </row>
    <row r="5" spans="5:13" ht="15" customHeight="1">
      <c r="E5" s="12" t="s">
        <v>2</v>
      </c>
      <c r="F5" s="13"/>
      <c r="G5" s="13"/>
      <c r="H5" s="26" t="s">
        <v>112</v>
      </c>
      <c r="I5" s="27"/>
      <c r="J5" s="27"/>
      <c r="K5" s="27"/>
      <c r="L5" s="27"/>
      <c r="M5" s="27"/>
    </row>
    <row r="6" spans="3:13" ht="15" customHeight="1">
      <c r="C6" s="14" t="s">
        <v>3</v>
      </c>
      <c r="E6" s="28" t="s">
        <v>5</v>
      </c>
      <c r="F6" s="24" t="s">
        <v>6</v>
      </c>
      <c r="G6" s="24" t="s">
        <v>7</v>
      </c>
      <c r="H6" s="28" t="s">
        <v>5</v>
      </c>
      <c r="I6" s="24" t="s">
        <v>6</v>
      </c>
      <c r="J6" s="24" t="s">
        <v>7</v>
      </c>
      <c r="K6" s="12" t="s">
        <v>4</v>
      </c>
      <c r="L6" s="13"/>
      <c r="M6" s="13"/>
    </row>
    <row r="7" spans="2:13" ht="15" customHeight="1">
      <c r="B7" s="4"/>
      <c r="C7" s="4"/>
      <c r="D7" s="4"/>
      <c r="E7" s="29"/>
      <c r="F7" s="25"/>
      <c r="G7" s="25"/>
      <c r="H7" s="29"/>
      <c r="I7" s="25"/>
      <c r="J7" s="25"/>
      <c r="K7" s="15" t="s">
        <v>8</v>
      </c>
      <c r="L7" s="15" t="s">
        <v>6</v>
      </c>
      <c r="M7" s="15" t="s">
        <v>7</v>
      </c>
    </row>
    <row r="8" ht="15" customHeight="1">
      <c r="E8" s="16"/>
    </row>
    <row r="9" spans="3:13" ht="15" customHeight="1">
      <c r="C9" s="8" t="s">
        <v>9</v>
      </c>
      <c r="E9" s="16">
        <f>SUM(F9:G9)</f>
        <v>249611</v>
      </c>
      <c r="F9" s="2">
        <v>121984</v>
      </c>
      <c r="G9" s="2">
        <v>127627</v>
      </c>
      <c r="H9" s="2">
        <f>SUM(I9:J9)</f>
        <v>80418</v>
      </c>
      <c r="I9" s="2">
        <v>35467</v>
      </c>
      <c r="J9" s="2">
        <v>44951</v>
      </c>
      <c r="K9" s="2">
        <f>SUM(L9:M9)</f>
        <v>56274</v>
      </c>
      <c r="L9" s="2">
        <v>29647</v>
      </c>
      <c r="M9" s="2">
        <v>26627</v>
      </c>
    </row>
    <row r="10" spans="3:13" ht="15" customHeight="1">
      <c r="C10" s="17" t="s">
        <v>10</v>
      </c>
      <c r="E10" s="16">
        <v>210772</v>
      </c>
      <c r="F10" s="2">
        <v>102900</v>
      </c>
      <c r="G10" s="2">
        <v>107872</v>
      </c>
      <c r="H10" s="2">
        <f>SUM(I10:J10)</f>
        <v>65125</v>
      </c>
      <c r="I10" s="2">
        <v>29396</v>
      </c>
      <c r="J10" s="2">
        <v>35729</v>
      </c>
      <c r="K10" s="2">
        <f>SUM(L10:M10)</f>
        <v>46431</v>
      </c>
      <c r="L10" s="2">
        <v>24645</v>
      </c>
      <c r="M10" s="2">
        <v>21786</v>
      </c>
    </row>
    <row r="11" ht="15" customHeight="1">
      <c r="E11" s="16"/>
    </row>
    <row r="12" spans="3:13" ht="15" customHeight="1">
      <c r="C12" s="17" t="s">
        <v>109</v>
      </c>
      <c r="E12" s="16">
        <f>SUM(E14:E16)</f>
        <v>189798</v>
      </c>
      <c r="F12" s="18">
        <f>SUM(F14:F16)</f>
        <v>92558</v>
      </c>
      <c r="G12" s="18">
        <f aca="true" t="shared" si="0" ref="G12:M12">SUM(G14:G16)</f>
        <v>97240</v>
      </c>
      <c r="H12" s="18">
        <f t="shared" si="0"/>
        <v>60558</v>
      </c>
      <c r="I12" s="18">
        <f t="shared" si="0"/>
        <v>28175</v>
      </c>
      <c r="J12" s="18">
        <f t="shared" si="0"/>
        <v>32383</v>
      </c>
      <c r="K12" s="18">
        <f t="shared" si="0"/>
        <v>45312</v>
      </c>
      <c r="L12" s="18">
        <f t="shared" si="0"/>
        <v>23350</v>
      </c>
      <c r="M12" s="18">
        <f t="shared" si="0"/>
        <v>21962</v>
      </c>
    </row>
    <row r="13" ht="15" customHeight="1">
      <c r="E13" s="16"/>
    </row>
    <row r="14" spans="3:13" ht="15" customHeight="1">
      <c r="C14" s="8" t="s">
        <v>11</v>
      </c>
      <c r="E14" s="16">
        <f>SUM(E18:E26)</f>
        <v>60367</v>
      </c>
      <c r="F14" s="18">
        <f aca="true" t="shared" si="1" ref="F14:M14">SUM(F18:F26)</f>
        <v>29219</v>
      </c>
      <c r="G14" s="18">
        <f t="shared" si="1"/>
        <v>31148</v>
      </c>
      <c r="H14" s="18">
        <f t="shared" si="1"/>
        <v>18459</v>
      </c>
      <c r="I14" s="18">
        <f t="shared" si="1"/>
        <v>8478</v>
      </c>
      <c r="J14" s="18">
        <f t="shared" si="1"/>
        <v>9981</v>
      </c>
      <c r="K14" s="18">
        <f t="shared" si="1"/>
        <v>13512</v>
      </c>
      <c r="L14" s="18">
        <f t="shared" si="1"/>
        <v>6953</v>
      </c>
      <c r="M14" s="18">
        <f t="shared" si="1"/>
        <v>6559</v>
      </c>
    </row>
    <row r="15" ht="15" customHeight="1">
      <c r="E15" s="16"/>
    </row>
    <row r="16" spans="3:13" ht="15" customHeight="1">
      <c r="C16" s="8" t="s">
        <v>12</v>
      </c>
      <c r="E16" s="16">
        <f>SUM(E29,E50,E57,E65,E102,E121,E136,E144)</f>
        <v>129431</v>
      </c>
      <c r="F16" s="18">
        <f aca="true" t="shared" si="2" ref="F16:M16">SUM(F29,F50,F57,F65,F102,F121,F136,F144)</f>
        <v>63339</v>
      </c>
      <c r="G16" s="18">
        <f t="shared" si="2"/>
        <v>66092</v>
      </c>
      <c r="H16" s="18">
        <f t="shared" si="2"/>
        <v>42099</v>
      </c>
      <c r="I16" s="18">
        <f t="shared" si="2"/>
        <v>19697</v>
      </c>
      <c r="J16" s="18">
        <f t="shared" si="2"/>
        <v>22402</v>
      </c>
      <c r="K16" s="18">
        <f t="shared" si="2"/>
        <v>31800</v>
      </c>
      <c r="L16" s="18">
        <f t="shared" si="2"/>
        <v>16397</v>
      </c>
      <c r="M16" s="18">
        <f t="shared" si="2"/>
        <v>15403</v>
      </c>
    </row>
    <row r="17" ht="15" customHeight="1">
      <c r="E17" s="16"/>
    </row>
    <row r="18" spans="3:13" ht="15" customHeight="1">
      <c r="C18" s="8" t="s">
        <v>13</v>
      </c>
      <c r="E18" s="16">
        <f>SUM(F18:G18)</f>
        <v>9893</v>
      </c>
      <c r="F18" s="2">
        <v>4801</v>
      </c>
      <c r="G18" s="2">
        <v>5092</v>
      </c>
      <c r="H18" s="2">
        <f aca="true" t="shared" si="3" ref="H18:H26">SUM(I18:J18)</f>
        <v>2931</v>
      </c>
      <c r="I18" s="2">
        <v>1300</v>
      </c>
      <c r="J18" s="2">
        <v>1631</v>
      </c>
      <c r="K18" s="2">
        <f aca="true" t="shared" si="4" ref="K18:K26">SUM(L18:M18)</f>
        <v>2318</v>
      </c>
      <c r="L18" s="2">
        <v>1155</v>
      </c>
      <c r="M18" s="2">
        <v>1163</v>
      </c>
    </row>
    <row r="19" spans="3:13" ht="15" customHeight="1">
      <c r="C19" s="8" t="s">
        <v>14</v>
      </c>
      <c r="E19" s="16">
        <f aca="true" t="shared" si="5" ref="E19:E26">SUM(F19:G19)</f>
        <v>11433</v>
      </c>
      <c r="F19" s="2">
        <v>5513</v>
      </c>
      <c r="G19" s="2">
        <v>5920</v>
      </c>
      <c r="H19" s="2">
        <f t="shared" si="3"/>
        <v>3536</v>
      </c>
      <c r="I19" s="2">
        <v>1590</v>
      </c>
      <c r="J19" s="2">
        <v>1946</v>
      </c>
      <c r="K19" s="2">
        <f t="shared" si="4"/>
        <v>2689</v>
      </c>
      <c r="L19" s="2">
        <v>1359</v>
      </c>
      <c r="M19" s="2">
        <v>1330</v>
      </c>
    </row>
    <row r="20" spans="3:13" ht="15" customHeight="1">
      <c r="C20" s="8" t="s">
        <v>15</v>
      </c>
      <c r="E20" s="16">
        <f t="shared" si="5"/>
        <v>4045</v>
      </c>
      <c r="F20" s="2">
        <v>1979</v>
      </c>
      <c r="G20" s="2">
        <v>2066</v>
      </c>
      <c r="H20" s="2">
        <f t="shared" si="3"/>
        <v>1557</v>
      </c>
      <c r="I20" s="2">
        <v>785</v>
      </c>
      <c r="J20" s="2">
        <v>772</v>
      </c>
      <c r="K20" s="2">
        <f t="shared" si="4"/>
        <v>1279</v>
      </c>
      <c r="L20" s="2">
        <v>701</v>
      </c>
      <c r="M20" s="2">
        <v>578</v>
      </c>
    </row>
    <row r="21" spans="3:13" ht="15" customHeight="1">
      <c r="C21" s="8" t="s">
        <v>16</v>
      </c>
      <c r="E21" s="16">
        <f t="shared" si="5"/>
        <v>10196</v>
      </c>
      <c r="F21" s="2">
        <v>4942</v>
      </c>
      <c r="G21" s="2">
        <v>5254</v>
      </c>
      <c r="H21" s="2">
        <f t="shared" si="3"/>
        <v>2833</v>
      </c>
      <c r="I21" s="2">
        <v>1304</v>
      </c>
      <c r="J21" s="2">
        <v>1529</v>
      </c>
      <c r="K21" s="2">
        <f t="shared" si="4"/>
        <v>1854</v>
      </c>
      <c r="L21" s="2">
        <v>1022</v>
      </c>
      <c r="M21" s="2">
        <v>832</v>
      </c>
    </row>
    <row r="22" spans="3:13" ht="15" customHeight="1">
      <c r="C22" s="8" t="s">
        <v>17</v>
      </c>
      <c r="E22" s="16">
        <f t="shared" si="5"/>
        <v>7786</v>
      </c>
      <c r="F22" s="2">
        <v>3732</v>
      </c>
      <c r="G22" s="2">
        <v>4054</v>
      </c>
      <c r="H22" s="2">
        <f t="shared" si="3"/>
        <v>2498</v>
      </c>
      <c r="I22" s="2">
        <v>1154</v>
      </c>
      <c r="J22" s="2">
        <v>1344</v>
      </c>
      <c r="K22" s="2">
        <f t="shared" si="4"/>
        <v>1861</v>
      </c>
      <c r="L22" s="2">
        <v>914</v>
      </c>
      <c r="M22" s="2">
        <v>947</v>
      </c>
    </row>
    <row r="23" ht="15" customHeight="1">
      <c r="E23" s="16"/>
    </row>
    <row r="24" spans="3:13" ht="15" customHeight="1">
      <c r="C24" s="8" t="s">
        <v>18</v>
      </c>
      <c r="E24" s="16">
        <f t="shared" si="5"/>
        <v>2978</v>
      </c>
      <c r="F24" s="2">
        <v>1479</v>
      </c>
      <c r="G24" s="2">
        <v>1499</v>
      </c>
      <c r="H24" s="2">
        <f t="shared" si="3"/>
        <v>1260</v>
      </c>
      <c r="I24" s="2">
        <v>620</v>
      </c>
      <c r="J24" s="2">
        <v>640</v>
      </c>
      <c r="K24" s="2">
        <f t="shared" si="4"/>
        <v>1033</v>
      </c>
      <c r="L24" s="2">
        <v>539</v>
      </c>
      <c r="M24" s="2">
        <v>494</v>
      </c>
    </row>
    <row r="25" spans="3:13" ht="15" customHeight="1">
      <c r="C25" s="8" t="s">
        <v>19</v>
      </c>
      <c r="E25" s="16">
        <f t="shared" si="5"/>
        <v>8262</v>
      </c>
      <c r="F25" s="2">
        <v>3958</v>
      </c>
      <c r="G25" s="2">
        <v>4304</v>
      </c>
      <c r="H25" s="2">
        <f t="shared" si="3"/>
        <v>2186</v>
      </c>
      <c r="I25" s="2">
        <v>945</v>
      </c>
      <c r="J25" s="2">
        <v>1241</v>
      </c>
      <c r="K25" s="2">
        <f t="shared" si="4"/>
        <v>1368</v>
      </c>
      <c r="L25" s="2">
        <v>679</v>
      </c>
      <c r="M25" s="2">
        <v>689</v>
      </c>
    </row>
    <row r="26" spans="3:13" ht="15" customHeight="1">
      <c r="C26" s="8" t="s">
        <v>20</v>
      </c>
      <c r="E26" s="16">
        <f t="shared" si="5"/>
        <v>5774</v>
      </c>
      <c r="F26" s="2">
        <v>2815</v>
      </c>
      <c r="G26" s="2">
        <v>2959</v>
      </c>
      <c r="H26" s="2">
        <f t="shared" si="3"/>
        <v>1658</v>
      </c>
      <c r="I26" s="2">
        <v>780</v>
      </c>
      <c r="J26" s="2">
        <v>878</v>
      </c>
      <c r="K26" s="2">
        <f t="shared" si="4"/>
        <v>1110</v>
      </c>
      <c r="L26" s="2">
        <v>584</v>
      </c>
      <c r="M26" s="2">
        <v>526</v>
      </c>
    </row>
    <row r="27" ht="15" customHeight="1">
      <c r="E27" s="16"/>
    </row>
    <row r="28" ht="15" customHeight="1">
      <c r="E28" s="16"/>
    </row>
    <row r="29" spans="3:13" ht="15" customHeight="1">
      <c r="C29" s="8" t="s">
        <v>21</v>
      </c>
      <c r="E29" s="16">
        <f aca="true" t="shared" si="6" ref="E29:E44">SUM(F29:G29)</f>
        <v>21846</v>
      </c>
      <c r="F29" s="2">
        <v>10545</v>
      </c>
      <c r="G29" s="2">
        <v>11301</v>
      </c>
      <c r="H29" s="2">
        <f aca="true" t="shared" si="7" ref="H29:H44">SUM(I29:J29)</f>
        <v>6888</v>
      </c>
      <c r="I29" s="2">
        <v>3119</v>
      </c>
      <c r="J29" s="2">
        <v>3769</v>
      </c>
      <c r="K29" s="2">
        <f>SUM(L29:M29)</f>
        <v>5421</v>
      </c>
      <c r="L29" s="2">
        <v>2697</v>
      </c>
      <c r="M29" s="2">
        <v>2724</v>
      </c>
    </row>
    <row r="30" ht="15" customHeight="1">
      <c r="E30" s="16"/>
    </row>
    <row r="31" spans="3:13" ht="15" customHeight="1">
      <c r="C31" s="19" t="s">
        <v>22</v>
      </c>
      <c r="E31" s="20" t="s">
        <v>25</v>
      </c>
      <c r="F31" s="5" t="s">
        <v>25</v>
      </c>
      <c r="G31" s="5" t="s">
        <v>25</v>
      </c>
      <c r="H31" s="5" t="s">
        <v>25</v>
      </c>
      <c r="I31" s="5" t="s">
        <v>25</v>
      </c>
      <c r="J31" s="5" t="s">
        <v>25</v>
      </c>
      <c r="K31" s="5" t="s">
        <v>25</v>
      </c>
      <c r="L31" s="5" t="s">
        <v>25</v>
      </c>
      <c r="M31" s="5" t="s">
        <v>25</v>
      </c>
    </row>
    <row r="32" spans="3:13" ht="15" customHeight="1">
      <c r="C32" s="19" t="s">
        <v>23</v>
      </c>
      <c r="E32" s="16">
        <f t="shared" si="6"/>
        <v>110</v>
      </c>
      <c r="F32" s="2">
        <v>44</v>
      </c>
      <c r="G32" s="2">
        <v>66</v>
      </c>
      <c r="H32" s="2">
        <f t="shared" si="7"/>
        <v>1</v>
      </c>
      <c r="I32" s="5" t="s">
        <v>111</v>
      </c>
      <c r="J32" s="2">
        <v>1</v>
      </c>
      <c r="K32" s="2">
        <f aca="true" t="shared" si="8" ref="K32:K47">SUM(L32:M32)</f>
        <v>1</v>
      </c>
      <c r="L32" s="5" t="s">
        <v>113</v>
      </c>
      <c r="M32" s="2">
        <v>1</v>
      </c>
    </row>
    <row r="33" spans="3:14" ht="15" customHeight="1">
      <c r="C33" s="10" t="s">
        <v>24</v>
      </c>
      <c r="E33" s="20" t="s">
        <v>25</v>
      </c>
      <c r="F33" s="5" t="s">
        <v>25</v>
      </c>
      <c r="G33" s="5" t="s">
        <v>25</v>
      </c>
      <c r="H33" s="5" t="s">
        <v>25</v>
      </c>
      <c r="I33" s="5" t="s">
        <v>25</v>
      </c>
      <c r="J33" s="5" t="s">
        <v>25</v>
      </c>
      <c r="K33" s="5" t="s">
        <v>25</v>
      </c>
      <c r="L33" s="5" t="s">
        <v>25</v>
      </c>
      <c r="M33" s="5" t="s">
        <v>25</v>
      </c>
      <c r="N33" s="5"/>
    </row>
    <row r="34" spans="3:13" ht="15" customHeight="1">
      <c r="C34" s="10" t="s">
        <v>26</v>
      </c>
      <c r="E34" s="16">
        <f t="shared" si="6"/>
        <v>590</v>
      </c>
      <c r="F34" s="2">
        <v>276</v>
      </c>
      <c r="G34" s="2">
        <v>314</v>
      </c>
      <c r="H34" s="2">
        <f t="shared" si="7"/>
        <v>140</v>
      </c>
      <c r="I34" s="2">
        <v>62</v>
      </c>
      <c r="J34" s="2">
        <v>78</v>
      </c>
      <c r="K34" s="2">
        <f t="shared" si="8"/>
        <v>116</v>
      </c>
      <c r="L34" s="2">
        <v>56</v>
      </c>
      <c r="M34" s="2">
        <v>60</v>
      </c>
    </row>
    <row r="35" spans="3:13" ht="15" customHeight="1">
      <c r="C35" s="10" t="s">
        <v>27</v>
      </c>
      <c r="E35" s="16">
        <f t="shared" si="6"/>
        <v>1284</v>
      </c>
      <c r="F35" s="2">
        <v>625</v>
      </c>
      <c r="G35" s="2">
        <v>659</v>
      </c>
      <c r="H35" s="2">
        <f t="shared" si="7"/>
        <v>354</v>
      </c>
      <c r="I35" s="2">
        <v>158</v>
      </c>
      <c r="J35" s="2">
        <v>196</v>
      </c>
      <c r="K35" s="2">
        <f t="shared" si="8"/>
        <v>268</v>
      </c>
      <c r="L35" s="2">
        <v>142</v>
      </c>
      <c r="M35" s="2">
        <v>126</v>
      </c>
    </row>
    <row r="36" spans="3:5" ht="15" customHeight="1">
      <c r="C36" s="6"/>
      <c r="E36" s="16"/>
    </row>
    <row r="37" spans="3:13" ht="15" customHeight="1">
      <c r="C37" s="10" t="s">
        <v>28</v>
      </c>
      <c r="E37" s="16">
        <f t="shared" si="6"/>
        <v>2817</v>
      </c>
      <c r="F37" s="2">
        <v>1330</v>
      </c>
      <c r="G37" s="2">
        <v>1487</v>
      </c>
      <c r="H37" s="2">
        <f t="shared" si="7"/>
        <v>1022</v>
      </c>
      <c r="I37" s="2">
        <v>441</v>
      </c>
      <c r="J37" s="2">
        <v>581</v>
      </c>
      <c r="K37" s="2">
        <f t="shared" si="8"/>
        <v>781</v>
      </c>
      <c r="L37" s="2">
        <v>368</v>
      </c>
      <c r="M37" s="2">
        <v>413</v>
      </c>
    </row>
    <row r="38" spans="3:13" ht="15" customHeight="1">
      <c r="C38" s="10" t="s">
        <v>29</v>
      </c>
      <c r="E38" s="16">
        <f t="shared" si="6"/>
        <v>2536</v>
      </c>
      <c r="F38" s="2">
        <v>1208</v>
      </c>
      <c r="G38" s="2">
        <v>1328</v>
      </c>
      <c r="H38" s="2">
        <f t="shared" si="7"/>
        <v>927</v>
      </c>
      <c r="I38" s="2">
        <v>373</v>
      </c>
      <c r="J38" s="2">
        <v>554</v>
      </c>
      <c r="K38" s="2">
        <f t="shared" si="8"/>
        <v>721</v>
      </c>
      <c r="L38" s="2">
        <v>316</v>
      </c>
      <c r="M38" s="2">
        <v>405</v>
      </c>
    </row>
    <row r="39" spans="3:13" ht="15" customHeight="1">
      <c r="C39" s="10" t="s">
        <v>30</v>
      </c>
      <c r="E39" s="16">
        <f t="shared" si="6"/>
        <v>1651</v>
      </c>
      <c r="F39" s="2">
        <v>790</v>
      </c>
      <c r="G39" s="2">
        <v>861</v>
      </c>
      <c r="H39" s="2">
        <f t="shared" si="7"/>
        <v>494</v>
      </c>
      <c r="I39" s="2">
        <v>216</v>
      </c>
      <c r="J39" s="2">
        <v>278</v>
      </c>
      <c r="K39" s="2">
        <f t="shared" si="8"/>
        <v>377</v>
      </c>
      <c r="L39" s="2">
        <v>185</v>
      </c>
      <c r="M39" s="2">
        <v>192</v>
      </c>
    </row>
    <row r="40" spans="3:13" ht="15" customHeight="1">
      <c r="C40" s="10" t="s">
        <v>31</v>
      </c>
      <c r="E40" s="16">
        <f t="shared" si="6"/>
        <v>2511</v>
      </c>
      <c r="F40" s="2">
        <v>1228</v>
      </c>
      <c r="G40" s="2">
        <v>1283</v>
      </c>
      <c r="H40" s="2">
        <f t="shared" si="7"/>
        <v>841</v>
      </c>
      <c r="I40" s="2">
        <v>402</v>
      </c>
      <c r="J40" s="2">
        <v>439</v>
      </c>
      <c r="K40" s="2">
        <f t="shared" si="8"/>
        <v>677</v>
      </c>
      <c r="L40" s="2">
        <v>358</v>
      </c>
      <c r="M40" s="2">
        <v>319</v>
      </c>
    </row>
    <row r="41" spans="3:13" ht="15" customHeight="1">
      <c r="C41" s="10" t="s">
        <v>32</v>
      </c>
      <c r="E41" s="16">
        <f t="shared" si="6"/>
        <v>3780</v>
      </c>
      <c r="F41" s="2">
        <v>1846</v>
      </c>
      <c r="G41" s="2">
        <v>1934</v>
      </c>
      <c r="H41" s="2">
        <f t="shared" si="7"/>
        <v>1166</v>
      </c>
      <c r="I41" s="2">
        <v>547</v>
      </c>
      <c r="J41" s="2">
        <v>619</v>
      </c>
      <c r="K41" s="2">
        <f t="shared" si="8"/>
        <v>926</v>
      </c>
      <c r="L41" s="2">
        <v>467</v>
      </c>
      <c r="M41" s="2">
        <v>459</v>
      </c>
    </row>
    <row r="42" ht="15" customHeight="1">
      <c r="E42" s="16"/>
    </row>
    <row r="43" spans="3:13" ht="15" customHeight="1">
      <c r="C43" s="10" t="s">
        <v>33</v>
      </c>
      <c r="E43" s="16">
        <f t="shared" si="6"/>
        <v>4033</v>
      </c>
      <c r="F43" s="2">
        <v>1953</v>
      </c>
      <c r="G43" s="2">
        <v>2080</v>
      </c>
      <c r="H43" s="2">
        <f t="shared" si="7"/>
        <v>1424</v>
      </c>
      <c r="I43" s="2">
        <v>672</v>
      </c>
      <c r="J43" s="2">
        <v>752</v>
      </c>
      <c r="K43" s="2">
        <f t="shared" si="8"/>
        <v>1164</v>
      </c>
      <c r="L43" s="2">
        <v>588</v>
      </c>
      <c r="M43" s="2">
        <v>576</v>
      </c>
    </row>
    <row r="44" spans="3:13" ht="15" customHeight="1">
      <c r="C44" s="10" t="s">
        <v>34</v>
      </c>
      <c r="E44" s="16">
        <f t="shared" si="6"/>
        <v>217</v>
      </c>
      <c r="F44" s="2">
        <v>100</v>
      </c>
      <c r="G44" s="2">
        <v>117</v>
      </c>
      <c r="H44" s="2">
        <f t="shared" si="7"/>
        <v>41</v>
      </c>
      <c r="I44" s="2">
        <v>16</v>
      </c>
      <c r="J44" s="2">
        <v>25</v>
      </c>
      <c r="K44" s="2">
        <f t="shared" si="8"/>
        <v>36</v>
      </c>
      <c r="L44" s="2">
        <v>15</v>
      </c>
      <c r="M44" s="2">
        <v>21</v>
      </c>
    </row>
    <row r="45" spans="3:13" ht="15" customHeight="1">
      <c r="C45" s="10" t="s">
        <v>35</v>
      </c>
      <c r="E45" s="16">
        <f>SUM(F45:G45)</f>
        <v>82</v>
      </c>
      <c r="F45" s="2">
        <v>38</v>
      </c>
      <c r="G45" s="2">
        <v>44</v>
      </c>
      <c r="H45" s="2">
        <f>SUM(I45:J45)</f>
        <v>4</v>
      </c>
      <c r="I45" s="2">
        <v>1</v>
      </c>
      <c r="J45" s="2">
        <v>3</v>
      </c>
      <c r="K45" s="2">
        <f t="shared" si="8"/>
        <v>2</v>
      </c>
      <c r="L45" s="2">
        <v>1</v>
      </c>
      <c r="M45" s="2">
        <v>1</v>
      </c>
    </row>
    <row r="46" spans="3:13" ht="15" customHeight="1">
      <c r="C46" s="10" t="s">
        <v>36</v>
      </c>
      <c r="E46" s="16">
        <f>SUM(F46:G46)</f>
        <v>1623</v>
      </c>
      <c r="F46" s="2">
        <v>812</v>
      </c>
      <c r="G46" s="2">
        <v>811</v>
      </c>
      <c r="H46" s="2">
        <f>SUM(I46:J46)</f>
        <v>408</v>
      </c>
      <c r="I46" s="2">
        <v>199</v>
      </c>
      <c r="J46" s="2">
        <v>209</v>
      </c>
      <c r="K46" s="2">
        <f t="shared" si="8"/>
        <v>304</v>
      </c>
      <c r="L46" s="2">
        <v>173</v>
      </c>
      <c r="M46" s="2">
        <v>131</v>
      </c>
    </row>
    <row r="47" spans="3:13" ht="15" customHeight="1">
      <c r="C47" s="10" t="s">
        <v>37</v>
      </c>
      <c r="E47" s="16">
        <f>SUM(F47:G47)</f>
        <v>606</v>
      </c>
      <c r="F47" s="2">
        <v>293</v>
      </c>
      <c r="G47" s="2">
        <v>313</v>
      </c>
      <c r="H47" s="2">
        <f>SUM(I47:J47)</f>
        <v>66</v>
      </c>
      <c r="I47" s="2">
        <v>32</v>
      </c>
      <c r="J47" s="2">
        <v>34</v>
      </c>
      <c r="K47" s="2">
        <f t="shared" si="8"/>
        <v>48</v>
      </c>
      <c r="L47" s="2">
        <v>28</v>
      </c>
      <c r="M47" s="2">
        <v>20</v>
      </c>
    </row>
    <row r="48" ht="15" customHeight="1">
      <c r="E48" s="16"/>
    </row>
    <row r="49" ht="15" customHeight="1">
      <c r="E49" s="16"/>
    </row>
    <row r="50" spans="3:13" ht="15" customHeight="1">
      <c r="C50" s="8" t="s">
        <v>38</v>
      </c>
      <c r="E50" s="16">
        <f>SUM(E52:E54)</f>
        <v>10788</v>
      </c>
      <c r="F50" s="18">
        <f>SUM(F52:F54)</f>
        <v>5233</v>
      </c>
      <c r="G50" s="18">
        <f aca="true" t="shared" si="9" ref="G50:M50">SUM(G52:G54)</f>
        <v>5555</v>
      </c>
      <c r="H50" s="18">
        <f t="shared" si="9"/>
        <v>2756</v>
      </c>
      <c r="I50" s="18">
        <f t="shared" si="9"/>
        <v>1272</v>
      </c>
      <c r="J50" s="18">
        <f t="shared" si="9"/>
        <v>1484</v>
      </c>
      <c r="K50" s="18">
        <f t="shared" si="9"/>
        <v>1808</v>
      </c>
      <c r="L50" s="18">
        <f t="shared" si="9"/>
        <v>976</v>
      </c>
      <c r="M50" s="18">
        <f t="shared" si="9"/>
        <v>832</v>
      </c>
    </row>
    <row r="51" ht="15" customHeight="1">
      <c r="E51" s="16"/>
    </row>
    <row r="52" spans="3:13" ht="15" customHeight="1">
      <c r="C52" s="5" t="s">
        <v>39</v>
      </c>
      <c r="E52" s="16">
        <f>SUM(F52:G52)</f>
        <v>4383</v>
      </c>
      <c r="F52" s="2">
        <v>2159</v>
      </c>
      <c r="G52" s="2">
        <v>2224</v>
      </c>
      <c r="H52" s="2">
        <f>SUM(I52:J52)</f>
        <v>1323</v>
      </c>
      <c r="I52" s="2">
        <v>624</v>
      </c>
      <c r="J52" s="2">
        <v>699</v>
      </c>
      <c r="K52" s="2">
        <f>SUM(L52:M52)</f>
        <v>991</v>
      </c>
      <c r="L52" s="2">
        <v>525</v>
      </c>
      <c r="M52" s="2">
        <v>466</v>
      </c>
    </row>
    <row r="53" spans="3:13" ht="15" customHeight="1">
      <c r="C53" s="5" t="s">
        <v>40</v>
      </c>
      <c r="E53" s="16">
        <f>SUM(F53:G53)</f>
        <v>2080</v>
      </c>
      <c r="F53" s="2">
        <v>999</v>
      </c>
      <c r="G53" s="2">
        <v>1081</v>
      </c>
      <c r="H53" s="2">
        <f>SUM(I53:J53)</f>
        <v>576</v>
      </c>
      <c r="I53" s="2">
        <v>273</v>
      </c>
      <c r="J53" s="2">
        <v>303</v>
      </c>
      <c r="K53" s="2">
        <f>SUM(L53:M53)</f>
        <v>370</v>
      </c>
      <c r="L53" s="2">
        <v>203</v>
      </c>
      <c r="M53" s="2">
        <v>167</v>
      </c>
    </row>
    <row r="54" spans="3:13" ht="15" customHeight="1">
      <c r="C54" s="5" t="s">
        <v>41</v>
      </c>
      <c r="E54" s="16">
        <f>SUM(F54:G54)</f>
        <v>4325</v>
      </c>
      <c r="F54" s="2">
        <v>2075</v>
      </c>
      <c r="G54" s="2">
        <v>2250</v>
      </c>
      <c r="H54" s="2">
        <f>SUM(I54:J54)</f>
        <v>857</v>
      </c>
      <c r="I54" s="2">
        <v>375</v>
      </c>
      <c r="J54" s="2">
        <v>482</v>
      </c>
      <c r="K54" s="2">
        <f>SUM(L54:M54)</f>
        <v>447</v>
      </c>
      <c r="L54" s="2">
        <v>248</v>
      </c>
      <c r="M54" s="2">
        <v>199</v>
      </c>
    </row>
    <row r="55" ht="15" customHeight="1">
      <c r="E55" s="16"/>
    </row>
    <row r="56" ht="15" customHeight="1">
      <c r="E56" s="16"/>
    </row>
    <row r="57" spans="3:13" ht="15" customHeight="1">
      <c r="C57" s="8" t="s">
        <v>42</v>
      </c>
      <c r="E57" s="16">
        <f>SUM(E59:E62)</f>
        <v>11158</v>
      </c>
      <c r="F57" s="18">
        <f>SUM(F59:F62)</f>
        <v>5471</v>
      </c>
      <c r="G57" s="18">
        <f aca="true" t="shared" si="10" ref="G57:M57">SUM(G59:G62)</f>
        <v>5687</v>
      </c>
      <c r="H57" s="18">
        <f t="shared" si="10"/>
        <v>3103</v>
      </c>
      <c r="I57" s="18">
        <f t="shared" si="10"/>
        <v>1459</v>
      </c>
      <c r="J57" s="18">
        <f t="shared" si="10"/>
        <v>1644</v>
      </c>
      <c r="K57" s="18">
        <f t="shared" si="10"/>
        <v>2223</v>
      </c>
      <c r="L57" s="18">
        <f t="shared" si="10"/>
        <v>1153</v>
      </c>
      <c r="M57" s="18">
        <f t="shared" si="10"/>
        <v>1070</v>
      </c>
    </row>
    <row r="58" ht="15" customHeight="1">
      <c r="E58" s="16"/>
    </row>
    <row r="59" spans="3:13" ht="15" customHeight="1">
      <c r="C59" s="5" t="s">
        <v>43</v>
      </c>
      <c r="E59" s="16">
        <f>SUM(F59:G59)</f>
        <v>2018</v>
      </c>
      <c r="F59" s="2">
        <v>1001</v>
      </c>
      <c r="G59" s="2">
        <v>1017</v>
      </c>
      <c r="H59" s="2">
        <f>SUM(I59:J59)</f>
        <v>575</v>
      </c>
      <c r="I59" s="2">
        <v>287</v>
      </c>
      <c r="J59" s="2">
        <v>288</v>
      </c>
      <c r="K59" s="2">
        <f>SUM(L59:M59)</f>
        <v>332</v>
      </c>
      <c r="L59" s="2">
        <v>203</v>
      </c>
      <c r="M59" s="2">
        <v>129</v>
      </c>
    </row>
    <row r="60" spans="3:13" ht="15" customHeight="1">
      <c r="C60" s="5" t="s">
        <v>44</v>
      </c>
      <c r="E60" s="16">
        <f>SUM(F60:G60)</f>
        <v>2125</v>
      </c>
      <c r="F60" s="2">
        <v>1036</v>
      </c>
      <c r="G60" s="2">
        <v>1089</v>
      </c>
      <c r="H60" s="2">
        <f>SUM(I60:J60)</f>
        <v>738</v>
      </c>
      <c r="I60" s="2">
        <v>370</v>
      </c>
      <c r="J60" s="2">
        <v>368</v>
      </c>
      <c r="K60" s="2">
        <f>SUM(L60:M60)</f>
        <v>607</v>
      </c>
      <c r="L60" s="2">
        <v>317</v>
      </c>
      <c r="M60" s="2">
        <v>290</v>
      </c>
    </row>
    <row r="61" spans="3:13" ht="15" customHeight="1">
      <c r="C61" s="5" t="s">
        <v>45</v>
      </c>
      <c r="E61" s="16">
        <f>SUM(F61:G61)</f>
        <v>4281</v>
      </c>
      <c r="F61" s="2">
        <v>2126</v>
      </c>
      <c r="G61" s="2">
        <v>2155</v>
      </c>
      <c r="H61" s="2">
        <f>SUM(I61:J61)</f>
        <v>1117</v>
      </c>
      <c r="I61" s="2">
        <v>491</v>
      </c>
      <c r="J61" s="2">
        <v>626</v>
      </c>
      <c r="K61" s="2">
        <f>SUM(L61:M61)</f>
        <v>761</v>
      </c>
      <c r="L61" s="2">
        <v>374</v>
      </c>
      <c r="M61" s="2">
        <v>387</v>
      </c>
    </row>
    <row r="62" spans="3:13" ht="15" customHeight="1">
      <c r="C62" s="5" t="s">
        <v>46</v>
      </c>
      <c r="E62" s="16">
        <f>SUM(F62:G62)</f>
        <v>2734</v>
      </c>
      <c r="F62" s="2">
        <v>1308</v>
      </c>
      <c r="G62" s="2">
        <v>1426</v>
      </c>
      <c r="H62" s="2">
        <f>SUM(I62:J62)</f>
        <v>673</v>
      </c>
      <c r="I62" s="2">
        <v>311</v>
      </c>
      <c r="J62" s="2">
        <v>362</v>
      </c>
      <c r="K62" s="2">
        <f>SUM(L62:M62)</f>
        <v>523</v>
      </c>
      <c r="L62" s="2">
        <v>259</v>
      </c>
      <c r="M62" s="2">
        <v>264</v>
      </c>
    </row>
    <row r="63" ht="15" customHeight="1">
      <c r="E63" s="16"/>
    </row>
    <row r="64" ht="15" customHeight="1">
      <c r="E64" s="16"/>
    </row>
    <row r="65" spans="3:13" ht="15" customHeight="1">
      <c r="C65" s="8" t="s">
        <v>47</v>
      </c>
      <c r="E65" s="16">
        <f>SUM(E67:E73,E89:E99)</f>
        <v>43852</v>
      </c>
      <c r="F65" s="18">
        <f aca="true" t="shared" si="11" ref="F65:M65">SUM(F67:F73,F89:F99)</f>
        <v>21682</v>
      </c>
      <c r="G65" s="18">
        <f t="shared" si="11"/>
        <v>22170</v>
      </c>
      <c r="H65" s="18">
        <f t="shared" si="11"/>
        <v>16858</v>
      </c>
      <c r="I65" s="18">
        <f t="shared" si="11"/>
        <v>8398</v>
      </c>
      <c r="J65" s="18">
        <f t="shared" si="11"/>
        <v>8460</v>
      </c>
      <c r="K65" s="18">
        <f t="shared" si="11"/>
        <v>13558</v>
      </c>
      <c r="L65" s="18">
        <f t="shared" si="11"/>
        <v>7312</v>
      </c>
      <c r="M65" s="18">
        <f t="shared" si="11"/>
        <v>6246</v>
      </c>
    </row>
    <row r="66" ht="15" customHeight="1">
      <c r="E66" s="16"/>
    </row>
    <row r="67" spans="3:13" ht="15" customHeight="1">
      <c r="C67" s="5" t="s">
        <v>48</v>
      </c>
      <c r="E67" s="16">
        <f aca="true" t="shared" si="12" ref="E67:E73">SUM(F67:G67)</f>
        <v>4775</v>
      </c>
      <c r="F67" s="2">
        <v>2347</v>
      </c>
      <c r="G67" s="2">
        <v>2428</v>
      </c>
      <c r="H67" s="2">
        <f aca="true" t="shared" si="13" ref="H67:H73">SUM(I67:J67)</f>
        <v>1833</v>
      </c>
      <c r="I67" s="2">
        <v>923</v>
      </c>
      <c r="J67" s="2">
        <v>910</v>
      </c>
      <c r="K67" s="2">
        <f aca="true" t="shared" si="14" ref="K67:K73">SUM(L67:M67)</f>
        <v>1441</v>
      </c>
      <c r="L67" s="2">
        <v>775</v>
      </c>
      <c r="M67" s="2">
        <v>666</v>
      </c>
    </row>
    <row r="68" spans="3:13" ht="15" customHeight="1">
      <c r="C68" s="5" t="s">
        <v>49</v>
      </c>
      <c r="E68" s="16">
        <f t="shared" si="12"/>
        <v>4752</v>
      </c>
      <c r="F68" s="2">
        <v>2328</v>
      </c>
      <c r="G68" s="2">
        <v>2424</v>
      </c>
      <c r="H68" s="2">
        <f t="shared" si="13"/>
        <v>1901</v>
      </c>
      <c r="I68" s="2">
        <v>912</v>
      </c>
      <c r="J68" s="2">
        <v>989</v>
      </c>
      <c r="K68" s="2">
        <f t="shared" si="14"/>
        <v>1559</v>
      </c>
      <c r="L68" s="2">
        <v>797</v>
      </c>
      <c r="M68" s="2">
        <v>762</v>
      </c>
    </row>
    <row r="69" spans="3:13" ht="15" customHeight="1">
      <c r="C69" s="5" t="s">
        <v>50</v>
      </c>
      <c r="E69" s="16">
        <f t="shared" si="12"/>
        <v>3319</v>
      </c>
      <c r="F69" s="2">
        <v>1629</v>
      </c>
      <c r="G69" s="2">
        <v>1690</v>
      </c>
      <c r="H69" s="2">
        <f t="shared" si="13"/>
        <v>1144</v>
      </c>
      <c r="I69" s="2">
        <v>528</v>
      </c>
      <c r="J69" s="2">
        <v>616</v>
      </c>
      <c r="K69" s="2">
        <f t="shared" si="14"/>
        <v>912</v>
      </c>
      <c r="L69" s="2">
        <v>458</v>
      </c>
      <c r="M69" s="2">
        <v>454</v>
      </c>
    </row>
    <row r="70" spans="3:13" ht="15" customHeight="1">
      <c r="C70" s="5" t="s">
        <v>51</v>
      </c>
      <c r="E70" s="16">
        <f t="shared" si="12"/>
        <v>4046</v>
      </c>
      <c r="F70" s="2">
        <v>2063</v>
      </c>
      <c r="G70" s="2">
        <v>1983</v>
      </c>
      <c r="H70" s="2">
        <f t="shared" si="13"/>
        <v>1431</v>
      </c>
      <c r="I70" s="2">
        <v>668</v>
      </c>
      <c r="J70" s="2">
        <v>763</v>
      </c>
      <c r="K70" s="2">
        <f t="shared" si="14"/>
        <v>1093</v>
      </c>
      <c r="L70" s="2">
        <v>566</v>
      </c>
      <c r="M70" s="2">
        <v>527</v>
      </c>
    </row>
    <row r="71" spans="3:13" ht="15" customHeight="1">
      <c r="C71" s="10" t="s">
        <v>52</v>
      </c>
      <c r="E71" s="16">
        <f t="shared" si="12"/>
        <v>1366</v>
      </c>
      <c r="F71" s="2">
        <v>669</v>
      </c>
      <c r="G71" s="2">
        <v>697</v>
      </c>
      <c r="H71" s="2">
        <f t="shared" si="13"/>
        <v>530</v>
      </c>
      <c r="I71" s="2">
        <v>244</v>
      </c>
      <c r="J71" s="2">
        <v>286</v>
      </c>
      <c r="K71" s="2">
        <f t="shared" si="14"/>
        <v>425</v>
      </c>
      <c r="L71" s="2">
        <v>212</v>
      </c>
      <c r="M71" s="2">
        <v>213</v>
      </c>
    </row>
    <row r="72" spans="3:5" ht="15" customHeight="1">
      <c r="C72" s="10"/>
      <c r="E72" s="16"/>
    </row>
    <row r="73" spans="2:13" ht="15" customHeight="1" thickBot="1">
      <c r="B73" s="3"/>
      <c r="C73" s="11" t="s">
        <v>53</v>
      </c>
      <c r="D73" s="3"/>
      <c r="E73" s="21">
        <f t="shared" si="12"/>
        <v>2569</v>
      </c>
      <c r="F73" s="3">
        <v>1267</v>
      </c>
      <c r="G73" s="3">
        <v>1302</v>
      </c>
      <c r="H73" s="3">
        <f t="shared" si="13"/>
        <v>665</v>
      </c>
      <c r="I73" s="3">
        <v>314</v>
      </c>
      <c r="J73" s="3">
        <v>351</v>
      </c>
      <c r="K73" s="3">
        <f t="shared" si="14"/>
        <v>439</v>
      </c>
      <c r="L73" s="3">
        <v>239</v>
      </c>
      <c r="M73" s="3">
        <v>200</v>
      </c>
    </row>
    <row r="74" ht="15" customHeight="1">
      <c r="C74" s="9" t="s">
        <v>54</v>
      </c>
    </row>
    <row r="75" ht="15" customHeight="1">
      <c r="C75" s="2" t="s">
        <v>55</v>
      </c>
    </row>
    <row r="76" ht="15" customHeight="1">
      <c r="C76" s="2" t="s">
        <v>108</v>
      </c>
    </row>
    <row r="77" ht="15" customHeight="1"/>
    <row r="81" spans="3:13" ht="15" customHeight="1">
      <c r="C81" s="6"/>
      <c r="L81" s="7" t="s">
        <v>56</v>
      </c>
      <c r="M81" s="7"/>
    </row>
    <row r="82" spans="3:9" ht="24">
      <c r="C82" s="1" t="s">
        <v>57</v>
      </c>
      <c r="I82" s="2" t="s">
        <v>110</v>
      </c>
    </row>
    <row r="83" ht="15" customHeight="1"/>
    <row r="84" spans="2:13" ht="15" customHeight="1" thickBot="1">
      <c r="B84" s="3"/>
      <c r="C84" s="3"/>
      <c r="D84" s="3"/>
      <c r="E84" s="3"/>
      <c r="F84" s="3"/>
      <c r="G84" s="3"/>
      <c r="H84" s="3"/>
      <c r="I84" s="3"/>
      <c r="J84" s="3"/>
      <c r="K84" s="3"/>
      <c r="L84" s="22"/>
      <c r="M84" s="22" t="s">
        <v>58</v>
      </c>
    </row>
    <row r="85" spans="5:13" ht="15" customHeight="1">
      <c r="E85" s="12" t="s">
        <v>2</v>
      </c>
      <c r="F85" s="13"/>
      <c r="G85" s="13"/>
      <c r="H85" s="26" t="s">
        <v>112</v>
      </c>
      <c r="I85" s="27"/>
      <c r="J85" s="27"/>
      <c r="K85" s="27"/>
      <c r="L85" s="27"/>
      <c r="M85" s="27"/>
    </row>
    <row r="86" spans="3:13" ht="15" customHeight="1">
      <c r="C86" s="14" t="s">
        <v>3</v>
      </c>
      <c r="E86" s="28" t="s">
        <v>5</v>
      </c>
      <c r="F86" s="24" t="s">
        <v>6</v>
      </c>
      <c r="G86" s="24" t="s">
        <v>7</v>
      </c>
      <c r="H86" s="28" t="s">
        <v>5</v>
      </c>
      <c r="I86" s="24" t="s">
        <v>6</v>
      </c>
      <c r="J86" s="24" t="s">
        <v>7</v>
      </c>
      <c r="K86" s="12" t="s">
        <v>4</v>
      </c>
      <c r="L86" s="13"/>
      <c r="M86" s="13"/>
    </row>
    <row r="87" spans="2:13" ht="15" customHeight="1">
      <c r="B87" s="4"/>
      <c r="C87" s="4"/>
      <c r="D87" s="4"/>
      <c r="E87" s="29"/>
      <c r="F87" s="25"/>
      <c r="G87" s="25"/>
      <c r="H87" s="29"/>
      <c r="I87" s="25"/>
      <c r="J87" s="25"/>
      <c r="K87" s="15" t="s">
        <v>8</v>
      </c>
      <c r="L87" s="15" t="s">
        <v>6</v>
      </c>
      <c r="M87" s="15" t="s">
        <v>7</v>
      </c>
    </row>
    <row r="88" ht="15" customHeight="1">
      <c r="E88" s="16"/>
    </row>
    <row r="89" spans="3:13" ht="15" customHeight="1">
      <c r="C89" s="10" t="s">
        <v>59</v>
      </c>
      <c r="E89" s="16">
        <f>SUM(F89:G89)</f>
        <v>2350</v>
      </c>
      <c r="F89" s="2">
        <v>1165</v>
      </c>
      <c r="G89" s="2">
        <v>1185</v>
      </c>
      <c r="H89" s="2">
        <f>SUM(I89:J89)</f>
        <v>948</v>
      </c>
      <c r="I89" s="2">
        <v>487</v>
      </c>
      <c r="J89" s="2">
        <v>461</v>
      </c>
      <c r="K89" s="2">
        <f>SUM(L89:M89)</f>
        <v>730</v>
      </c>
      <c r="L89" s="2">
        <v>428</v>
      </c>
      <c r="M89" s="2">
        <v>302</v>
      </c>
    </row>
    <row r="90" spans="3:13" ht="15" customHeight="1">
      <c r="C90" s="5" t="s">
        <v>60</v>
      </c>
      <c r="E90" s="16">
        <f aca="true" t="shared" si="15" ref="E90:E99">SUM(F90:G90)</f>
        <v>2243</v>
      </c>
      <c r="F90" s="2">
        <v>1123</v>
      </c>
      <c r="G90" s="2">
        <v>1120</v>
      </c>
      <c r="H90" s="2">
        <f aca="true" t="shared" si="16" ref="H90:H99">SUM(I90:J90)</f>
        <v>1204</v>
      </c>
      <c r="I90" s="2">
        <v>646</v>
      </c>
      <c r="J90" s="2">
        <v>558</v>
      </c>
      <c r="K90" s="2">
        <f aca="true" t="shared" si="17" ref="K90:K99">SUM(L90:M90)</f>
        <v>988</v>
      </c>
      <c r="L90" s="2">
        <v>564</v>
      </c>
      <c r="M90" s="2">
        <v>424</v>
      </c>
    </row>
    <row r="91" spans="3:13" ht="15" customHeight="1">
      <c r="C91" s="5" t="s">
        <v>61</v>
      </c>
      <c r="E91" s="16">
        <f t="shared" si="15"/>
        <v>2202</v>
      </c>
      <c r="F91" s="2">
        <v>1088</v>
      </c>
      <c r="G91" s="2">
        <v>1114</v>
      </c>
      <c r="H91" s="2">
        <f t="shared" si="16"/>
        <v>1167</v>
      </c>
      <c r="I91" s="2">
        <v>609</v>
      </c>
      <c r="J91" s="2">
        <v>558</v>
      </c>
      <c r="K91" s="2">
        <f t="shared" si="17"/>
        <v>1009</v>
      </c>
      <c r="L91" s="2">
        <v>563</v>
      </c>
      <c r="M91" s="2">
        <v>446</v>
      </c>
    </row>
    <row r="92" spans="3:13" ht="15" customHeight="1">
      <c r="C92" s="5" t="s">
        <v>62</v>
      </c>
      <c r="E92" s="16">
        <f t="shared" si="15"/>
        <v>772</v>
      </c>
      <c r="F92" s="2">
        <v>381</v>
      </c>
      <c r="G92" s="2">
        <v>391</v>
      </c>
      <c r="H92" s="2">
        <f t="shared" si="16"/>
        <v>293</v>
      </c>
      <c r="I92" s="2">
        <v>155</v>
      </c>
      <c r="J92" s="2">
        <v>138</v>
      </c>
      <c r="K92" s="2">
        <f t="shared" si="17"/>
        <v>244</v>
      </c>
      <c r="L92" s="2">
        <v>140</v>
      </c>
      <c r="M92" s="2">
        <v>104</v>
      </c>
    </row>
    <row r="93" spans="3:13" ht="15" customHeight="1">
      <c r="C93" s="5" t="s">
        <v>63</v>
      </c>
      <c r="E93" s="16">
        <f t="shared" si="15"/>
        <v>2489</v>
      </c>
      <c r="F93" s="2">
        <v>1225</v>
      </c>
      <c r="G93" s="2">
        <v>1264</v>
      </c>
      <c r="H93" s="2">
        <f t="shared" si="16"/>
        <v>1152</v>
      </c>
      <c r="I93" s="2">
        <v>593</v>
      </c>
      <c r="J93" s="2">
        <v>559</v>
      </c>
      <c r="K93" s="2">
        <f t="shared" si="17"/>
        <v>955</v>
      </c>
      <c r="L93" s="2">
        <v>537</v>
      </c>
      <c r="M93" s="2">
        <v>418</v>
      </c>
    </row>
    <row r="94" ht="15" customHeight="1">
      <c r="E94" s="16"/>
    </row>
    <row r="95" spans="3:13" ht="15" customHeight="1">
      <c r="C95" s="5" t="s">
        <v>64</v>
      </c>
      <c r="E95" s="16">
        <f t="shared" si="15"/>
        <v>3021</v>
      </c>
      <c r="F95" s="2">
        <v>1510</v>
      </c>
      <c r="G95" s="2">
        <v>1511</v>
      </c>
      <c r="H95" s="2">
        <f t="shared" si="16"/>
        <v>1142</v>
      </c>
      <c r="I95" s="2">
        <v>594</v>
      </c>
      <c r="J95" s="2">
        <v>548</v>
      </c>
      <c r="K95" s="2">
        <f t="shared" si="17"/>
        <v>879</v>
      </c>
      <c r="L95" s="2">
        <v>499</v>
      </c>
      <c r="M95" s="2">
        <v>380</v>
      </c>
    </row>
    <row r="96" spans="3:13" ht="15" customHeight="1">
      <c r="C96" s="5" t="s">
        <v>65</v>
      </c>
      <c r="E96" s="16">
        <f t="shared" si="15"/>
        <v>3096</v>
      </c>
      <c r="F96" s="2">
        <v>1508</v>
      </c>
      <c r="G96" s="2">
        <v>1588</v>
      </c>
      <c r="H96" s="2">
        <f t="shared" si="16"/>
        <v>822</v>
      </c>
      <c r="I96" s="2">
        <v>404</v>
      </c>
      <c r="J96" s="2">
        <v>418</v>
      </c>
      <c r="K96" s="2">
        <f t="shared" si="17"/>
        <v>647</v>
      </c>
      <c r="L96" s="2">
        <v>344</v>
      </c>
      <c r="M96" s="2">
        <v>303</v>
      </c>
    </row>
    <row r="97" spans="3:13" ht="15" customHeight="1">
      <c r="C97" s="5" t="s">
        <v>66</v>
      </c>
      <c r="E97" s="16">
        <f t="shared" si="15"/>
        <v>3144</v>
      </c>
      <c r="F97" s="2">
        <v>1549</v>
      </c>
      <c r="G97" s="2">
        <v>1595</v>
      </c>
      <c r="H97" s="2">
        <f t="shared" si="16"/>
        <v>1209</v>
      </c>
      <c r="I97" s="2">
        <v>604</v>
      </c>
      <c r="J97" s="2">
        <v>605</v>
      </c>
      <c r="K97" s="2">
        <f t="shared" si="17"/>
        <v>1020</v>
      </c>
      <c r="L97" s="2">
        <v>543</v>
      </c>
      <c r="M97" s="2">
        <v>477</v>
      </c>
    </row>
    <row r="98" spans="3:13" ht="15" customHeight="1">
      <c r="C98" s="5" t="s">
        <v>67</v>
      </c>
      <c r="E98" s="16">
        <f t="shared" si="15"/>
        <v>1680</v>
      </c>
      <c r="F98" s="2">
        <v>813</v>
      </c>
      <c r="G98" s="2">
        <v>867</v>
      </c>
      <c r="H98" s="2">
        <f t="shared" si="16"/>
        <v>672</v>
      </c>
      <c r="I98" s="2">
        <v>338</v>
      </c>
      <c r="J98" s="2">
        <v>334</v>
      </c>
      <c r="K98" s="2">
        <f t="shared" si="17"/>
        <v>581</v>
      </c>
      <c r="L98" s="2">
        <v>307</v>
      </c>
      <c r="M98" s="2">
        <v>274</v>
      </c>
    </row>
    <row r="99" spans="3:13" ht="15" customHeight="1">
      <c r="C99" s="5" t="s">
        <v>68</v>
      </c>
      <c r="E99" s="16">
        <f t="shared" si="15"/>
        <v>2028</v>
      </c>
      <c r="F99" s="2">
        <v>1017</v>
      </c>
      <c r="G99" s="2">
        <v>1011</v>
      </c>
      <c r="H99" s="2">
        <f t="shared" si="16"/>
        <v>745</v>
      </c>
      <c r="I99" s="2">
        <v>379</v>
      </c>
      <c r="J99" s="2">
        <v>366</v>
      </c>
      <c r="K99" s="2">
        <f t="shared" si="17"/>
        <v>636</v>
      </c>
      <c r="L99" s="2">
        <v>340</v>
      </c>
      <c r="M99" s="2">
        <v>296</v>
      </c>
    </row>
    <row r="100" ht="15" customHeight="1">
      <c r="E100" s="16"/>
    </row>
    <row r="101" ht="15" customHeight="1">
      <c r="E101" s="16"/>
    </row>
    <row r="102" spans="3:13" ht="15" customHeight="1">
      <c r="C102" s="8" t="s">
        <v>69</v>
      </c>
      <c r="E102" s="16">
        <f>SUM(E104:E118)</f>
        <v>16942</v>
      </c>
      <c r="F102" s="18">
        <f aca="true" t="shared" si="18" ref="F102:M102">SUM(F104:F118)</f>
        <v>8248</v>
      </c>
      <c r="G102" s="18">
        <f t="shared" si="18"/>
        <v>8694</v>
      </c>
      <c r="H102" s="18">
        <f t="shared" si="18"/>
        <v>5505</v>
      </c>
      <c r="I102" s="18">
        <f t="shared" si="18"/>
        <v>2460</v>
      </c>
      <c r="J102" s="18">
        <f t="shared" si="18"/>
        <v>3045</v>
      </c>
      <c r="K102" s="18">
        <f t="shared" si="18"/>
        <v>3813</v>
      </c>
      <c r="L102" s="18">
        <f t="shared" si="18"/>
        <v>1912</v>
      </c>
      <c r="M102" s="18">
        <f t="shared" si="18"/>
        <v>1901</v>
      </c>
    </row>
    <row r="103" ht="15" customHeight="1">
      <c r="E103" s="16"/>
    </row>
    <row r="104" spans="3:13" ht="15" customHeight="1">
      <c r="C104" s="5" t="s">
        <v>70</v>
      </c>
      <c r="E104" s="16">
        <f aca="true" t="shared" si="19" ref="E104:E118">SUM(F104:G104)</f>
        <v>700</v>
      </c>
      <c r="F104" s="2">
        <v>345</v>
      </c>
      <c r="G104" s="2">
        <v>355</v>
      </c>
      <c r="H104" s="2">
        <f aca="true" t="shared" si="20" ref="H104:H118">SUM(I104:J104)</f>
        <v>300</v>
      </c>
      <c r="I104" s="2">
        <v>149</v>
      </c>
      <c r="J104" s="2">
        <v>151</v>
      </c>
      <c r="K104" s="2">
        <f>SUM(L104:M104)</f>
        <v>229</v>
      </c>
      <c r="L104" s="2">
        <v>128</v>
      </c>
      <c r="M104" s="2">
        <v>101</v>
      </c>
    </row>
    <row r="105" spans="3:13" ht="15" customHeight="1">
      <c r="C105" s="5" t="s">
        <v>71</v>
      </c>
      <c r="E105" s="16">
        <f t="shared" si="19"/>
        <v>1905</v>
      </c>
      <c r="F105" s="2">
        <v>911</v>
      </c>
      <c r="G105" s="2">
        <v>994</v>
      </c>
      <c r="H105" s="2">
        <f t="shared" si="20"/>
        <v>544</v>
      </c>
      <c r="I105" s="2">
        <v>186</v>
      </c>
      <c r="J105" s="2">
        <v>358</v>
      </c>
      <c r="K105" s="2">
        <f>SUM(L105:M105)</f>
        <v>363</v>
      </c>
      <c r="L105" s="2">
        <v>137</v>
      </c>
      <c r="M105" s="2">
        <v>226</v>
      </c>
    </row>
    <row r="106" spans="3:13" ht="15" customHeight="1">
      <c r="C106" s="5" t="s">
        <v>72</v>
      </c>
      <c r="E106" s="16">
        <f t="shared" si="19"/>
        <v>1416</v>
      </c>
      <c r="F106" s="2">
        <v>679</v>
      </c>
      <c r="G106" s="2">
        <v>737</v>
      </c>
      <c r="H106" s="2">
        <f t="shared" si="20"/>
        <v>537</v>
      </c>
      <c r="I106" s="2">
        <v>230</v>
      </c>
      <c r="J106" s="2">
        <v>307</v>
      </c>
      <c r="K106" s="2">
        <f>SUM(L106:M106)</f>
        <v>403</v>
      </c>
      <c r="L106" s="2">
        <v>188</v>
      </c>
      <c r="M106" s="2">
        <v>215</v>
      </c>
    </row>
    <row r="107" spans="3:13" ht="15" customHeight="1">
      <c r="C107" s="5" t="s">
        <v>73</v>
      </c>
      <c r="E107" s="16">
        <f t="shared" si="19"/>
        <v>1291</v>
      </c>
      <c r="F107" s="2">
        <v>624</v>
      </c>
      <c r="G107" s="2">
        <v>667</v>
      </c>
      <c r="H107" s="2">
        <f t="shared" si="20"/>
        <v>557</v>
      </c>
      <c r="I107" s="2">
        <v>249</v>
      </c>
      <c r="J107" s="2">
        <v>308</v>
      </c>
      <c r="K107" s="2">
        <f>SUM(L107:M107)</f>
        <v>358</v>
      </c>
      <c r="L107" s="2">
        <v>174</v>
      </c>
      <c r="M107" s="2">
        <v>184</v>
      </c>
    </row>
    <row r="108" spans="3:13" ht="15" customHeight="1">
      <c r="C108" s="5" t="s">
        <v>74</v>
      </c>
      <c r="E108" s="16">
        <f t="shared" si="19"/>
        <v>2361</v>
      </c>
      <c r="F108" s="2">
        <v>1174</v>
      </c>
      <c r="G108" s="2">
        <v>1187</v>
      </c>
      <c r="H108" s="2">
        <f t="shared" si="20"/>
        <v>722</v>
      </c>
      <c r="I108" s="2">
        <v>348</v>
      </c>
      <c r="J108" s="2">
        <v>374</v>
      </c>
      <c r="K108" s="2">
        <f>SUM(L108:M108)</f>
        <v>498</v>
      </c>
      <c r="L108" s="2">
        <v>262</v>
      </c>
      <c r="M108" s="2">
        <v>236</v>
      </c>
    </row>
    <row r="109" ht="15" customHeight="1">
      <c r="E109" s="16"/>
    </row>
    <row r="110" spans="3:13" ht="15" customHeight="1">
      <c r="C110" s="5" t="s">
        <v>75</v>
      </c>
      <c r="E110" s="16">
        <f t="shared" si="19"/>
        <v>1388</v>
      </c>
      <c r="F110" s="2">
        <v>684</v>
      </c>
      <c r="G110" s="2">
        <v>704</v>
      </c>
      <c r="H110" s="2">
        <f t="shared" si="20"/>
        <v>338</v>
      </c>
      <c r="I110" s="2">
        <v>164</v>
      </c>
      <c r="J110" s="2">
        <v>174</v>
      </c>
      <c r="K110" s="2">
        <f aca="true" t="shared" si="21" ref="K110:K118">SUM(L110:M110)</f>
        <v>196</v>
      </c>
      <c r="L110" s="2">
        <v>115</v>
      </c>
      <c r="M110" s="2">
        <v>81</v>
      </c>
    </row>
    <row r="111" spans="3:13" ht="15" customHeight="1">
      <c r="C111" s="5" t="s">
        <v>76</v>
      </c>
      <c r="E111" s="16">
        <f t="shared" si="19"/>
        <v>762</v>
      </c>
      <c r="F111" s="2">
        <v>383</v>
      </c>
      <c r="G111" s="2">
        <v>379</v>
      </c>
      <c r="H111" s="2">
        <f t="shared" si="20"/>
        <v>333</v>
      </c>
      <c r="I111" s="2">
        <v>155</v>
      </c>
      <c r="J111" s="2">
        <v>178</v>
      </c>
      <c r="K111" s="2">
        <f t="shared" si="21"/>
        <v>271</v>
      </c>
      <c r="L111" s="2">
        <v>141</v>
      </c>
      <c r="M111" s="2">
        <v>130</v>
      </c>
    </row>
    <row r="112" spans="3:13" ht="15" customHeight="1">
      <c r="C112" s="5" t="s">
        <v>77</v>
      </c>
      <c r="E112" s="16">
        <f t="shared" si="19"/>
        <v>1429</v>
      </c>
      <c r="F112" s="2">
        <v>692</v>
      </c>
      <c r="G112" s="2">
        <v>737</v>
      </c>
      <c r="H112" s="2">
        <f t="shared" si="20"/>
        <v>436</v>
      </c>
      <c r="I112" s="2">
        <v>194</v>
      </c>
      <c r="J112" s="2">
        <v>242</v>
      </c>
      <c r="K112" s="2">
        <f t="shared" si="21"/>
        <v>299</v>
      </c>
      <c r="L112" s="2">
        <v>149</v>
      </c>
      <c r="M112" s="2">
        <v>150</v>
      </c>
    </row>
    <row r="113" spans="3:13" ht="15" customHeight="1">
      <c r="C113" s="5" t="s">
        <v>78</v>
      </c>
      <c r="E113" s="16">
        <f t="shared" si="19"/>
        <v>899</v>
      </c>
      <c r="F113" s="2">
        <v>432</v>
      </c>
      <c r="G113" s="2">
        <v>467</v>
      </c>
      <c r="H113" s="2">
        <f t="shared" si="20"/>
        <v>236</v>
      </c>
      <c r="I113" s="2">
        <v>104</v>
      </c>
      <c r="J113" s="2">
        <v>132</v>
      </c>
      <c r="K113" s="2">
        <f t="shared" si="21"/>
        <v>159</v>
      </c>
      <c r="L113" s="2">
        <v>86</v>
      </c>
      <c r="M113" s="2">
        <v>73</v>
      </c>
    </row>
    <row r="114" spans="3:13" ht="15" customHeight="1">
      <c r="C114" s="5" t="s">
        <v>79</v>
      </c>
      <c r="E114" s="16">
        <f t="shared" si="19"/>
        <v>603</v>
      </c>
      <c r="F114" s="2">
        <v>288</v>
      </c>
      <c r="G114" s="2">
        <v>315</v>
      </c>
      <c r="H114" s="2">
        <f t="shared" si="20"/>
        <v>146</v>
      </c>
      <c r="I114" s="2">
        <v>61</v>
      </c>
      <c r="J114" s="2">
        <v>85</v>
      </c>
      <c r="K114" s="2">
        <f t="shared" si="21"/>
        <v>102</v>
      </c>
      <c r="L114" s="2">
        <v>48</v>
      </c>
      <c r="M114" s="2">
        <v>54</v>
      </c>
    </row>
    <row r="115" ht="15" customHeight="1">
      <c r="E115" s="16"/>
    </row>
    <row r="116" spans="3:13" ht="15" customHeight="1">
      <c r="C116" s="5" t="s">
        <v>80</v>
      </c>
      <c r="E116" s="16">
        <f t="shared" si="19"/>
        <v>1644</v>
      </c>
      <c r="F116" s="2">
        <v>805</v>
      </c>
      <c r="G116" s="2">
        <v>839</v>
      </c>
      <c r="H116" s="2">
        <f t="shared" si="20"/>
        <v>525</v>
      </c>
      <c r="I116" s="2">
        <v>237</v>
      </c>
      <c r="J116" s="2">
        <v>288</v>
      </c>
      <c r="K116" s="2">
        <f t="shared" si="21"/>
        <v>363</v>
      </c>
      <c r="L116" s="2">
        <v>180</v>
      </c>
      <c r="M116" s="2">
        <v>183</v>
      </c>
    </row>
    <row r="117" spans="3:13" ht="15" customHeight="1">
      <c r="C117" s="5" t="s">
        <v>81</v>
      </c>
      <c r="E117" s="16">
        <f t="shared" si="19"/>
        <v>1255</v>
      </c>
      <c r="F117" s="2">
        <v>608</v>
      </c>
      <c r="G117" s="2">
        <v>647</v>
      </c>
      <c r="H117" s="2">
        <f t="shared" si="20"/>
        <v>398</v>
      </c>
      <c r="I117" s="2">
        <v>174</v>
      </c>
      <c r="J117" s="2">
        <v>224</v>
      </c>
      <c r="K117" s="2">
        <f t="shared" si="21"/>
        <v>281</v>
      </c>
      <c r="L117" s="2">
        <v>141</v>
      </c>
      <c r="M117" s="2">
        <v>140</v>
      </c>
    </row>
    <row r="118" spans="3:13" ht="15" customHeight="1">
      <c r="C118" s="5" t="s">
        <v>82</v>
      </c>
      <c r="E118" s="16">
        <f t="shared" si="19"/>
        <v>1289</v>
      </c>
      <c r="F118" s="2">
        <v>623</v>
      </c>
      <c r="G118" s="2">
        <v>666</v>
      </c>
      <c r="H118" s="2">
        <f t="shared" si="20"/>
        <v>433</v>
      </c>
      <c r="I118" s="2">
        <v>209</v>
      </c>
      <c r="J118" s="2">
        <v>224</v>
      </c>
      <c r="K118" s="2">
        <f t="shared" si="21"/>
        <v>291</v>
      </c>
      <c r="L118" s="2">
        <v>163</v>
      </c>
      <c r="M118" s="2">
        <v>128</v>
      </c>
    </row>
    <row r="119" ht="15" customHeight="1">
      <c r="E119" s="16"/>
    </row>
    <row r="120" ht="15" customHeight="1">
      <c r="E120" s="16"/>
    </row>
    <row r="121" spans="3:13" ht="15" customHeight="1">
      <c r="C121" s="8" t="s">
        <v>83</v>
      </c>
      <c r="E121" s="16">
        <f>SUM(E123:E133)</f>
        <v>5806</v>
      </c>
      <c r="F121" s="18">
        <f aca="true" t="shared" si="22" ref="F121:M121">SUM(F123:F133)</f>
        <v>2855</v>
      </c>
      <c r="G121" s="18">
        <f t="shared" si="22"/>
        <v>2951</v>
      </c>
      <c r="H121" s="18">
        <f t="shared" si="22"/>
        <v>1567</v>
      </c>
      <c r="I121" s="18">
        <f t="shared" si="22"/>
        <v>736</v>
      </c>
      <c r="J121" s="18">
        <f t="shared" si="22"/>
        <v>831</v>
      </c>
      <c r="K121" s="18">
        <f t="shared" si="22"/>
        <v>1063</v>
      </c>
      <c r="L121" s="18">
        <f t="shared" si="22"/>
        <v>581</v>
      </c>
      <c r="M121" s="18">
        <f t="shared" si="22"/>
        <v>482</v>
      </c>
    </row>
    <row r="122" ht="15" customHeight="1">
      <c r="E122" s="16"/>
    </row>
    <row r="123" spans="3:13" ht="15" customHeight="1">
      <c r="C123" s="5" t="s">
        <v>84</v>
      </c>
      <c r="E123" s="16">
        <f aca="true" t="shared" si="23" ref="E123:E133">SUM(F123:G123)</f>
        <v>901</v>
      </c>
      <c r="F123" s="2">
        <v>454</v>
      </c>
      <c r="G123" s="2">
        <v>447</v>
      </c>
      <c r="H123" s="2">
        <f aca="true" t="shared" si="24" ref="H123:H133">SUM(I123:J123)</f>
        <v>349</v>
      </c>
      <c r="I123" s="2">
        <v>168</v>
      </c>
      <c r="J123" s="2">
        <v>181</v>
      </c>
      <c r="K123" s="2">
        <f aca="true" t="shared" si="25" ref="K123:K133">SUM(L123:M123)</f>
        <v>263</v>
      </c>
      <c r="L123" s="2">
        <v>141</v>
      </c>
      <c r="M123" s="2">
        <v>122</v>
      </c>
    </row>
    <row r="124" spans="3:13" ht="15" customHeight="1">
      <c r="C124" s="5" t="s">
        <v>85</v>
      </c>
      <c r="E124" s="16">
        <f t="shared" si="23"/>
        <v>488</v>
      </c>
      <c r="F124" s="2">
        <v>243</v>
      </c>
      <c r="G124" s="2">
        <v>245</v>
      </c>
      <c r="H124" s="2">
        <f t="shared" si="24"/>
        <v>158</v>
      </c>
      <c r="I124" s="2">
        <v>79</v>
      </c>
      <c r="J124" s="2">
        <v>79</v>
      </c>
      <c r="K124" s="2">
        <f t="shared" si="25"/>
        <v>119</v>
      </c>
      <c r="L124" s="2">
        <v>65</v>
      </c>
      <c r="M124" s="2">
        <v>54</v>
      </c>
    </row>
    <row r="125" spans="3:13" ht="15" customHeight="1">
      <c r="C125" s="5" t="s">
        <v>86</v>
      </c>
      <c r="E125" s="16">
        <f t="shared" si="23"/>
        <v>670</v>
      </c>
      <c r="F125" s="2">
        <v>341</v>
      </c>
      <c r="G125" s="2">
        <v>329</v>
      </c>
      <c r="H125" s="2">
        <f t="shared" si="24"/>
        <v>301</v>
      </c>
      <c r="I125" s="2">
        <v>154</v>
      </c>
      <c r="J125" s="2">
        <v>147</v>
      </c>
      <c r="K125" s="2">
        <f t="shared" si="25"/>
        <v>263</v>
      </c>
      <c r="L125" s="2">
        <v>140</v>
      </c>
      <c r="M125" s="2">
        <v>123</v>
      </c>
    </row>
    <row r="126" spans="3:13" ht="15" customHeight="1">
      <c r="C126" s="5" t="s">
        <v>87</v>
      </c>
      <c r="E126" s="16">
        <f t="shared" si="23"/>
        <v>1899</v>
      </c>
      <c r="F126" s="2">
        <v>918</v>
      </c>
      <c r="G126" s="2">
        <v>981</v>
      </c>
      <c r="H126" s="2">
        <f t="shared" si="24"/>
        <v>654</v>
      </c>
      <c r="I126" s="2">
        <v>285</v>
      </c>
      <c r="J126" s="2">
        <v>369</v>
      </c>
      <c r="K126" s="2">
        <f t="shared" si="25"/>
        <v>333</v>
      </c>
      <c r="L126" s="2">
        <v>193</v>
      </c>
      <c r="M126" s="2">
        <v>140</v>
      </c>
    </row>
    <row r="127" spans="3:13" ht="15" customHeight="1">
      <c r="C127" s="5" t="s">
        <v>88</v>
      </c>
      <c r="E127" s="16">
        <f t="shared" si="23"/>
        <v>48</v>
      </c>
      <c r="F127" s="2">
        <v>25</v>
      </c>
      <c r="G127" s="2">
        <v>23</v>
      </c>
      <c r="H127" s="5" t="s">
        <v>111</v>
      </c>
      <c r="I127" s="5" t="s">
        <v>111</v>
      </c>
      <c r="J127" s="5" t="s">
        <v>111</v>
      </c>
      <c r="K127" s="5" t="s">
        <v>111</v>
      </c>
      <c r="L127" s="5" t="s">
        <v>111</v>
      </c>
      <c r="M127" s="5" t="s">
        <v>111</v>
      </c>
    </row>
    <row r="128" ht="15" customHeight="1">
      <c r="E128" s="16"/>
    </row>
    <row r="129" spans="3:13" ht="15" customHeight="1">
      <c r="C129" s="5" t="s">
        <v>89</v>
      </c>
      <c r="E129" s="16">
        <f t="shared" si="23"/>
        <v>322</v>
      </c>
      <c r="F129" s="2">
        <v>158</v>
      </c>
      <c r="G129" s="2">
        <v>164</v>
      </c>
      <c r="H129" s="2">
        <f t="shared" si="24"/>
        <v>1</v>
      </c>
      <c r="I129" s="2">
        <v>1</v>
      </c>
      <c r="J129" s="5" t="s">
        <v>111</v>
      </c>
      <c r="K129" s="5" t="s">
        <v>111</v>
      </c>
      <c r="L129" s="5" t="s">
        <v>111</v>
      </c>
      <c r="M129" s="5" t="s">
        <v>111</v>
      </c>
    </row>
    <row r="130" spans="3:13" ht="15" customHeight="1">
      <c r="C130" s="5" t="s">
        <v>90</v>
      </c>
      <c r="E130" s="16">
        <f t="shared" si="23"/>
        <v>460</v>
      </c>
      <c r="F130" s="2">
        <v>222</v>
      </c>
      <c r="G130" s="2">
        <v>238</v>
      </c>
      <c r="H130" s="2">
        <f t="shared" si="24"/>
        <v>47</v>
      </c>
      <c r="I130" s="2">
        <v>21</v>
      </c>
      <c r="J130" s="2">
        <v>26</v>
      </c>
      <c r="K130" s="2">
        <f t="shared" si="25"/>
        <v>40</v>
      </c>
      <c r="L130" s="2">
        <v>18</v>
      </c>
      <c r="M130" s="2">
        <v>22</v>
      </c>
    </row>
    <row r="131" spans="3:13" ht="15" customHeight="1">
      <c r="C131" s="5" t="s">
        <v>91</v>
      </c>
      <c r="E131" s="16">
        <f t="shared" si="23"/>
        <v>456</v>
      </c>
      <c r="F131" s="2">
        <v>223</v>
      </c>
      <c r="G131" s="2">
        <v>233</v>
      </c>
      <c r="H131" s="2">
        <f t="shared" si="24"/>
        <v>17</v>
      </c>
      <c r="I131" s="2">
        <v>9</v>
      </c>
      <c r="J131" s="2">
        <v>8</v>
      </c>
      <c r="K131" s="2">
        <f t="shared" si="25"/>
        <v>16</v>
      </c>
      <c r="L131" s="2">
        <v>8</v>
      </c>
      <c r="M131" s="2">
        <v>8</v>
      </c>
    </row>
    <row r="132" spans="3:13" ht="15" customHeight="1">
      <c r="C132" s="5" t="s">
        <v>92</v>
      </c>
      <c r="E132" s="16">
        <f t="shared" si="23"/>
        <v>491</v>
      </c>
      <c r="F132" s="2">
        <v>235</v>
      </c>
      <c r="G132" s="2">
        <v>256</v>
      </c>
      <c r="H132" s="2">
        <f t="shared" si="24"/>
        <v>35</v>
      </c>
      <c r="I132" s="2">
        <v>15</v>
      </c>
      <c r="J132" s="2">
        <v>20</v>
      </c>
      <c r="K132" s="2">
        <f t="shared" si="25"/>
        <v>24</v>
      </c>
      <c r="L132" s="2">
        <v>12</v>
      </c>
      <c r="M132" s="2">
        <v>12</v>
      </c>
    </row>
    <row r="133" spans="3:13" ht="15" customHeight="1">
      <c r="C133" s="5" t="s">
        <v>93</v>
      </c>
      <c r="E133" s="16">
        <f t="shared" si="23"/>
        <v>71</v>
      </c>
      <c r="F133" s="2">
        <v>36</v>
      </c>
      <c r="G133" s="2">
        <v>35</v>
      </c>
      <c r="H133" s="2">
        <f t="shared" si="24"/>
        <v>5</v>
      </c>
      <c r="I133" s="2">
        <v>4</v>
      </c>
      <c r="J133" s="2">
        <v>1</v>
      </c>
      <c r="K133" s="2">
        <f t="shared" si="25"/>
        <v>5</v>
      </c>
      <c r="L133" s="2">
        <v>4</v>
      </c>
      <c r="M133" s="2">
        <v>1</v>
      </c>
    </row>
    <row r="134" ht="15" customHeight="1">
      <c r="E134" s="16"/>
    </row>
    <row r="135" ht="15" customHeight="1">
      <c r="E135" s="16"/>
    </row>
    <row r="136" spans="3:13" ht="15" customHeight="1">
      <c r="C136" s="8" t="s">
        <v>94</v>
      </c>
      <c r="E136" s="16">
        <f>SUM(E138:E141)</f>
        <v>12916</v>
      </c>
      <c r="F136" s="18">
        <f>SUM(F138:F141)</f>
        <v>6326</v>
      </c>
      <c r="G136" s="18">
        <f aca="true" t="shared" si="26" ref="G136:M136">SUM(G138:G141)</f>
        <v>6590</v>
      </c>
      <c r="H136" s="18">
        <f t="shared" si="26"/>
        <v>4185</v>
      </c>
      <c r="I136" s="18">
        <f t="shared" si="26"/>
        <v>1774</v>
      </c>
      <c r="J136" s="18">
        <f t="shared" si="26"/>
        <v>2411</v>
      </c>
      <c r="K136" s="18">
        <f t="shared" si="26"/>
        <v>3056</v>
      </c>
      <c r="L136" s="18">
        <f t="shared" si="26"/>
        <v>1406</v>
      </c>
      <c r="M136" s="18">
        <f t="shared" si="26"/>
        <v>1650</v>
      </c>
    </row>
    <row r="137" spans="3:5" ht="15" customHeight="1">
      <c r="C137" s="8"/>
      <c r="E137" s="16"/>
    </row>
    <row r="138" spans="3:13" ht="15" customHeight="1">
      <c r="C138" s="5" t="s">
        <v>95</v>
      </c>
      <c r="E138" s="16">
        <f>SUM(F138:G138)</f>
        <v>4207</v>
      </c>
      <c r="F138" s="2">
        <v>2073</v>
      </c>
      <c r="G138" s="2">
        <v>2134</v>
      </c>
      <c r="H138" s="2">
        <f>SUM(I138:J138)</f>
        <v>1380</v>
      </c>
      <c r="I138" s="2">
        <v>592</v>
      </c>
      <c r="J138" s="2">
        <v>788</v>
      </c>
      <c r="K138" s="2">
        <f>SUM(L138:M138)</f>
        <v>1014</v>
      </c>
      <c r="L138" s="2">
        <v>466</v>
      </c>
      <c r="M138" s="2">
        <v>548</v>
      </c>
    </row>
    <row r="139" spans="3:13" ht="15" customHeight="1">
      <c r="C139" s="5" t="s">
        <v>96</v>
      </c>
      <c r="E139" s="16">
        <f>SUM(F139:G139)</f>
        <v>2589</v>
      </c>
      <c r="F139" s="2">
        <v>1258</v>
      </c>
      <c r="G139" s="2">
        <v>1331</v>
      </c>
      <c r="H139" s="2">
        <f>SUM(I139:J139)</f>
        <v>856</v>
      </c>
      <c r="I139" s="2">
        <v>374</v>
      </c>
      <c r="J139" s="2">
        <v>482</v>
      </c>
      <c r="K139" s="2">
        <f>SUM(L139:M139)</f>
        <v>661</v>
      </c>
      <c r="L139" s="2">
        <v>314</v>
      </c>
      <c r="M139" s="2">
        <v>347</v>
      </c>
    </row>
    <row r="140" spans="3:13" ht="15" customHeight="1">
      <c r="C140" s="5" t="s">
        <v>97</v>
      </c>
      <c r="E140" s="16">
        <f>SUM(F140:G140)</f>
        <v>4201</v>
      </c>
      <c r="F140" s="2">
        <v>2047</v>
      </c>
      <c r="G140" s="2">
        <v>2154</v>
      </c>
      <c r="H140" s="2">
        <f>SUM(I140:J140)</f>
        <v>1351</v>
      </c>
      <c r="I140" s="2">
        <v>560</v>
      </c>
      <c r="J140" s="2">
        <v>791</v>
      </c>
      <c r="K140" s="2">
        <f>SUM(L140:M140)</f>
        <v>908</v>
      </c>
      <c r="L140" s="2">
        <v>418</v>
      </c>
      <c r="M140" s="2">
        <v>490</v>
      </c>
    </row>
    <row r="141" spans="3:13" ht="15" customHeight="1">
      <c r="C141" s="5" t="s">
        <v>98</v>
      </c>
      <c r="E141" s="16">
        <f>SUM(F141:G141)</f>
        <v>1919</v>
      </c>
      <c r="F141" s="2">
        <v>948</v>
      </c>
      <c r="G141" s="2">
        <v>971</v>
      </c>
      <c r="H141" s="2">
        <f>SUM(I141:J141)</f>
        <v>598</v>
      </c>
      <c r="I141" s="2">
        <v>248</v>
      </c>
      <c r="J141" s="2">
        <v>350</v>
      </c>
      <c r="K141" s="2">
        <f>SUM(L141:M141)</f>
        <v>473</v>
      </c>
      <c r="L141" s="2">
        <v>208</v>
      </c>
      <c r="M141" s="2">
        <v>265</v>
      </c>
    </row>
    <row r="142" ht="15" customHeight="1">
      <c r="E142" s="16"/>
    </row>
    <row r="143" ht="15" customHeight="1">
      <c r="E143" s="16"/>
    </row>
    <row r="144" spans="3:13" ht="15" customHeight="1">
      <c r="C144" s="8" t="s">
        <v>99</v>
      </c>
      <c r="E144" s="16">
        <f>SUM(E146:E152)</f>
        <v>6123</v>
      </c>
      <c r="F144" s="18">
        <f aca="true" t="shared" si="27" ref="F144:M144">SUM(F146:F152)</f>
        <v>2979</v>
      </c>
      <c r="G144" s="18">
        <f t="shared" si="27"/>
        <v>3144</v>
      </c>
      <c r="H144" s="18">
        <f t="shared" si="27"/>
        <v>1237</v>
      </c>
      <c r="I144" s="18">
        <f t="shared" si="27"/>
        <v>479</v>
      </c>
      <c r="J144" s="18">
        <f t="shared" si="27"/>
        <v>758</v>
      </c>
      <c r="K144" s="18">
        <f t="shared" si="27"/>
        <v>858</v>
      </c>
      <c r="L144" s="18">
        <f t="shared" si="27"/>
        <v>360</v>
      </c>
      <c r="M144" s="18">
        <f t="shared" si="27"/>
        <v>498</v>
      </c>
    </row>
    <row r="145" ht="15" customHeight="1">
      <c r="E145" s="16"/>
    </row>
    <row r="146" spans="3:13" ht="15" customHeight="1">
      <c r="C146" s="5" t="s">
        <v>100</v>
      </c>
      <c r="E146" s="16">
        <f aca="true" t="shared" si="28" ref="E146:E152">SUM(F146:G146)</f>
        <v>1993</v>
      </c>
      <c r="F146" s="2">
        <v>978</v>
      </c>
      <c r="G146" s="2">
        <v>1015</v>
      </c>
      <c r="H146" s="2">
        <f aca="true" t="shared" si="29" ref="H146:H152">SUM(I146:J146)</f>
        <v>450</v>
      </c>
      <c r="I146" s="2">
        <v>149</v>
      </c>
      <c r="J146" s="2">
        <v>301</v>
      </c>
      <c r="K146" s="2">
        <f aca="true" t="shared" si="30" ref="K146:K152">SUM(L146:M146)</f>
        <v>271</v>
      </c>
      <c r="L146" s="2">
        <v>93</v>
      </c>
      <c r="M146" s="2">
        <v>178</v>
      </c>
    </row>
    <row r="147" spans="3:13" ht="15" customHeight="1">
      <c r="C147" s="5" t="s">
        <v>101</v>
      </c>
      <c r="E147" s="16">
        <f t="shared" si="28"/>
        <v>606</v>
      </c>
      <c r="F147" s="2">
        <v>304</v>
      </c>
      <c r="G147" s="2">
        <v>302</v>
      </c>
      <c r="H147" s="2">
        <f t="shared" si="29"/>
        <v>166</v>
      </c>
      <c r="I147" s="2">
        <v>68</v>
      </c>
      <c r="J147" s="2">
        <v>98</v>
      </c>
      <c r="K147" s="2">
        <f t="shared" si="30"/>
        <v>114</v>
      </c>
      <c r="L147" s="2">
        <v>50</v>
      </c>
      <c r="M147" s="2">
        <v>64</v>
      </c>
    </row>
    <row r="148" spans="3:13" ht="15" customHeight="1">
      <c r="C148" s="5" t="s">
        <v>102</v>
      </c>
      <c r="E148" s="16">
        <f t="shared" si="28"/>
        <v>701</v>
      </c>
      <c r="F148" s="2">
        <v>329</v>
      </c>
      <c r="G148" s="2">
        <v>372</v>
      </c>
      <c r="H148" s="2">
        <f t="shared" si="29"/>
        <v>121</v>
      </c>
      <c r="I148" s="2">
        <v>56</v>
      </c>
      <c r="J148" s="2">
        <v>65</v>
      </c>
      <c r="K148" s="2">
        <f t="shared" si="30"/>
        <v>92</v>
      </c>
      <c r="L148" s="2">
        <v>47</v>
      </c>
      <c r="M148" s="2">
        <v>45</v>
      </c>
    </row>
    <row r="149" spans="3:13" ht="15" customHeight="1">
      <c r="C149" s="5" t="s">
        <v>103</v>
      </c>
      <c r="E149" s="16">
        <f t="shared" si="28"/>
        <v>665</v>
      </c>
      <c r="F149" s="2">
        <v>341</v>
      </c>
      <c r="G149" s="2">
        <v>324</v>
      </c>
      <c r="H149" s="2">
        <f t="shared" si="29"/>
        <v>179</v>
      </c>
      <c r="I149" s="2">
        <v>73</v>
      </c>
      <c r="J149" s="2">
        <v>106</v>
      </c>
      <c r="K149" s="2">
        <f t="shared" si="30"/>
        <v>132</v>
      </c>
      <c r="L149" s="2">
        <v>61</v>
      </c>
      <c r="M149" s="2">
        <v>71</v>
      </c>
    </row>
    <row r="150" spans="3:13" ht="15" customHeight="1">
      <c r="C150" s="5" t="s">
        <v>104</v>
      </c>
      <c r="E150" s="16">
        <f t="shared" si="28"/>
        <v>1657</v>
      </c>
      <c r="F150" s="2">
        <v>785</v>
      </c>
      <c r="G150" s="2">
        <v>872</v>
      </c>
      <c r="H150" s="2">
        <f t="shared" si="29"/>
        <v>255</v>
      </c>
      <c r="I150" s="2">
        <v>105</v>
      </c>
      <c r="J150" s="2">
        <v>150</v>
      </c>
      <c r="K150" s="2">
        <f t="shared" si="30"/>
        <v>195</v>
      </c>
      <c r="L150" s="2">
        <v>82</v>
      </c>
      <c r="M150" s="2">
        <v>113</v>
      </c>
    </row>
    <row r="151" spans="3:5" ht="15" customHeight="1">
      <c r="C151" s="23"/>
      <c r="E151" s="16"/>
    </row>
    <row r="152" spans="3:13" ht="15" customHeight="1">
      <c r="C152" s="10" t="s">
        <v>105</v>
      </c>
      <c r="E152" s="16">
        <f t="shared" si="28"/>
        <v>501</v>
      </c>
      <c r="F152" s="2">
        <v>242</v>
      </c>
      <c r="G152" s="2">
        <v>259</v>
      </c>
      <c r="H152" s="2">
        <f t="shared" si="29"/>
        <v>66</v>
      </c>
      <c r="I152" s="2">
        <v>28</v>
      </c>
      <c r="J152" s="2">
        <v>38</v>
      </c>
      <c r="K152" s="2">
        <f t="shared" si="30"/>
        <v>54</v>
      </c>
      <c r="L152" s="2">
        <v>27</v>
      </c>
      <c r="M152" s="2">
        <v>27</v>
      </c>
    </row>
    <row r="153" spans="3:5" ht="15" customHeight="1">
      <c r="C153" s="10"/>
      <c r="E153" s="16"/>
    </row>
    <row r="154" spans="2:13" ht="15" customHeight="1" thickBot="1">
      <c r="B154" s="3"/>
      <c r="C154" s="3"/>
      <c r="D154" s="3"/>
      <c r="E154" s="21"/>
      <c r="F154" s="3"/>
      <c r="G154" s="3"/>
      <c r="H154" s="3"/>
      <c r="I154" s="3"/>
      <c r="J154" s="3"/>
      <c r="K154" s="3"/>
      <c r="L154" s="3"/>
      <c r="M154" s="3"/>
    </row>
    <row r="155" ht="15" customHeight="1">
      <c r="C155" s="2" t="s">
        <v>106</v>
      </c>
    </row>
    <row r="156" ht="15" customHeight="1"/>
  </sheetData>
  <mergeCells count="14">
    <mergeCell ref="I86:I87"/>
    <mergeCell ref="J86:J87"/>
    <mergeCell ref="E6:E7"/>
    <mergeCell ref="G6:G7"/>
    <mergeCell ref="F6:F7"/>
    <mergeCell ref="E86:E87"/>
    <mergeCell ref="F86:F87"/>
    <mergeCell ref="G86:G87"/>
    <mergeCell ref="H86:H87"/>
    <mergeCell ref="H6:H7"/>
    <mergeCell ref="I6:I7"/>
    <mergeCell ref="H85:M85"/>
    <mergeCell ref="H5:M5"/>
    <mergeCell ref="J6:J7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rowBreaks count="1" manualBreakCount="1">
    <brk id="7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2001-10-05T01:15:42Z</cp:lastPrinted>
  <dcterms:created xsi:type="dcterms:W3CDTF">2002-05-02T05:23:54Z</dcterms:created>
  <dcterms:modified xsi:type="dcterms:W3CDTF">2002-05-02T05:23:54Z</dcterms:modified>
  <cp:category/>
  <cp:version/>
  <cp:contentType/>
  <cp:contentStatus/>
</cp:coreProperties>
</file>