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06" windowWidth="7680" windowHeight="8730" activeTab="0"/>
  </bookViews>
  <sheets>
    <sheet name="Sheet1" sheetId="1" r:id="rId1"/>
  </sheets>
  <definedNames>
    <definedName name="_xlnm.Print_Area" localSheetId="0">'Sheet1'!$A$1:$AO$149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<sst xmlns="http://schemas.openxmlformats.org/spreadsheetml/2006/main" count="539" uniqueCount="128">
  <si>
    <t xml:space="preserve">    96    農林水産業   6</t>
  </si>
  <si>
    <t>6  農林水産業    97</t>
  </si>
  <si>
    <t xml:space="preserve">  (1) 総        数</t>
  </si>
  <si>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</si>
  <si>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</si>
  <si>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</si>
  <si>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</si>
  <si>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</si>
  <si>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</si>
  <si>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</si>
  <si>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</si>
  <si>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</si>
  <si>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</si>
  <si>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</si>
  <si>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</si>
  <si>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</si>
  <si>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</si>
  <si>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</si>
  <si>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</si>
  <si>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</si>
  <si>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</si>
  <si>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</si>
  <si>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</si>
  <si>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</si>
  <si>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</si>
  <si>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</si>
  <si>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</si>
  <si>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</si>
  <si>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</si>
  <si>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</si>
  <si>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</si>
  <si>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</si>
  <si>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</si>
  <si>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</si>
  <si>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</si>
  <si>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</si>
  <si>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</si>
  <si>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</si>
  <si>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</si>
  <si>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</si>
  <si>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</si>
  <si>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</si>
  <si>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</si>
  <si>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</si>
  <si>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</si>
  <si>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</si>
  <si>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</si>
  <si>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</si>
  <si>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</si>
  <si>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</si>
  <si>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</si>
  <si>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</si>
  <si>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</si>
  <si>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</si>
  <si>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</si>
  <si>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</si>
  <si>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</si>
  <si>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</si>
  <si>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</si>
  <si>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</si>
  <si>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</si>
  <si>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</si>
  <si>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</si>
  <si>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98    農林水産業   6</t>
  </si>
  <si>
    <t>6  農林水産業    99</t>
  </si>
  <si>
    <t xml:space="preserve">  (1) 総        数  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</si>
  <si>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</si>
  <si>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</si>
  <si>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</si>
  <si>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</si>
  <si>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</si>
  <si>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</si>
  <si>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</si>
  <si>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</si>
  <si>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</si>
  <si>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</si>
  <si>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</si>
  <si>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</si>
  <si>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</si>
  <si>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</si>
  <si>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</si>
  <si>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</si>
  <si>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</si>
  <si>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</si>
  <si>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</si>
  <si>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</si>
  <si>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</si>
  <si>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</si>
  <si>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</si>
  <si>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</si>
  <si>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</si>
  <si>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</si>
  <si>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</si>
  <si>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</si>
  <si>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</si>
  <si>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</si>
  <si>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</si>
  <si>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</si>
  <si>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</si>
  <si>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</si>
  <si>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</si>
  <si>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</si>
  <si>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</si>
  <si>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</si>
  <si>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</si>
  <si>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</si>
  <si>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</si>
  <si>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</si>
  <si>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</si>
  <si>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</si>
  <si>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</si>
  <si>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</si>
  <si>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</si>
  <si>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100    農林水産業   6</t>
  </si>
  <si>
    <t>6  農林水産業   101</t>
  </si>
  <si>
    <t xml:space="preserve">  (2)  う  ち  男</t>
  </si>
  <si>
    <t xml:space="preserve">   102    農林水産業   6</t>
  </si>
  <si>
    <t>6  農林水産業   103</t>
  </si>
  <si>
    <t xml:space="preserve">    (2)  う  ち  男  （続）</t>
  </si>
  <si>
    <t xml:space="preserve">    資料  県統計課「2000年世界農林業センサス結果報告書」</t>
  </si>
  <si>
    <t>-</t>
  </si>
  <si>
    <t>-</t>
  </si>
  <si>
    <t>（平成12年）</t>
  </si>
  <si>
    <t>-</t>
  </si>
  <si>
    <t xml:space="preserve">                        ４８        年   齢   階   層   別   農   業</t>
  </si>
  <si>
    <t xml:space="preserve">   就   業   人   口　（ 販　売　農　家 ）</t>
  </si>
  <si>
    <t>（平成12年）（続）</t>
  </si>
  <si>
    <t xml:space="preserve">    第45表(91ページ)の注参照。（2月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</si>
</sst>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double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7" fillId="0" borderId="0" xfId="15" applyFont="1" applyAlignment="1">
      <alignment horizontal="centerContinuous"/>
    </xf>
    <xf numFmtId="181" fontId="7" fillId="0" borderId="1" xfId="15" applyFont="1" applyBorder="1" applyAlignment="1">
      <alignment/>
    </xf>
    <xf numFmtId="181" fontId="7" fillId="0" borderId="1" xfId="15" applyFont="1" applyBorder="1" applyAlignment="1">
      <alignment horizontal="center"/>
    </xf>
    <xf numFmtId="181" fontId="7" fillId="0" borderId="0" xfId="15" applyFont="1" applyBorder="1" applyAlignment="1">
      <alignment/>
    </xf>
    <xf numFmtId="181" fontId="7" fillId="0" borderId="2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3" xfId="15" applyFont="1" applyBorder="1" applyAlignment="1">
      <alignment/>
    </xf>
    <xf numFmtId="181" fontId="7" fillId="0" borderId="5" xfId="15" applyFont="1" applyBorder="1" applyAlignment="1">
      <alignment/>
    </xf>
    <xf numFmtId="181" fontId="7" fillId="0" borderId="0" xfId="15" applyFont="1" applyAlignment="1">
      <alignment horizontal="distributed"/>
    </xf>
    <xf numFmtId="0" fontId="7" fillId="0" borderId="0" xfId="0" applyFont="1" applyBorder="1" applyAlignment="1">
      <alignment horizontal="right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right"/>
    </xf>
    <xf numFmtId="181" fontId="7" fillId="0" borderId="2" xfId="15" applyFont="1" applyBorder="1" applyAlignment="1">
      <alignment horizontal="right"/>
    </xf>
    <xf numFmtId="181" fontId="7" fillId="0" borderId="1" xfId="15" applyFont="1" applyBorder="1" applyAlignment="1">
      <alignment horizontal="right"/>
    </xf>
    <xf numFmtId="181" fontId="7" fillId="0" borderId="4" xfId="15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50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2.125" style="2" customWidth="1"/>
    <col min="2" max="2" width="0.875" style="2" customWidth="1"/>
    <col min="3" max="3" width="20.375" style="2" customWidth="1"/>
    <col min="4" max="4" width="0.875" style="2" customWidth="1"/>
    <col min="5" max="9" width="17.75390625" style="2" customWidth="1"/>
    <col min="10" max="11" width="17.375" style="2" customWidth="1"/>
    <col min="12" max="13" width="4.75390625" style="2" customWidth="1"/>
    <col min="14" max="20" width="21.00390625" style="2" customWidth="1"/>
    <col min="21" max="21" width="1.37890625" style="2" customWidth="1"/>
    <col min="22" max="22" width="0.74609375" style="2" customWidth="1"/>
    <col min="23" max="23" width="1.625" style="2" customWidth="1"/>
    <col min="24" max="24" width="20.125" style="2" customWidth="1"/>
    <col min="25" max="25" width="2.25390625" style="2" customWidth="1"/>
    <col min="26" max="26" width="17.375" style="2" customWidth="1"/>
    <col min="27" max="27" width="17.25390625" style="2" customWidth="1"/>
    <col min="28" max="30" width="17.375" style="2" customWidth="1"/>
    <col min="31" max="32" width="17.125" style="2" customWidth="1"/>
    <col min="33" max="33" width="4.875" style="2" customWidth="1"/>
    <col min="34" max="34" width="4.75390625" style="2" customWidth="1"/>
    <col min="35" max="36" width="21.25390625" style="2" customWidth="1"/>
    <col min="37" max="41" width="21.00390625" style="2" customWidth="1"/>
    <col min="42" max="16384" width="8.625" style="2" customWidth="1"/>
  </cols>
  <sheetData>
    <row r="1" spans="3:43" ht="15" customHeight="1">
      <c r="C1" s="2" t="s">
        <v>0</v>
      </c>
      <c r="S1" s="3" t="s">
        <v>1</v>
      </c>
      <c r="T1" s="3"/>
      <c r="V1" s="23"/>
      <c r="W1" s="23"/>
      <c r="X1" s="23" t="s">
        <v>113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3"/>
      <c r="AK1" s="23"/>
      <c r="AL1" s="23"/>
      <c r="AM1" s="23"/>
      <c r="AN1" s="25" t="s">
        <v>114</v>
      </c>
      <c r="AO1" s="25"/>
      <c r="AP1" s="23"/>
      <c r="AQ1" s="23"/>
    </row>
    <row r="2" spans="3:43" ht="24">
      <c r="C2" s="1" t="s">
        <v>124</v>
      </c>
      <c r="N2" s="1" t="s">
        <v>125</v>
      </c>
      <c r="Q2" s="11"/>
      <c r="R2" s="11" t="s">
        <v>122</v>
      </c>
      <c r="V2" s="23"/>
      <c r="W2" s="23"/>
      <c r="X2" s="1" t="s">
        <v>124</v>
      </c>
      <c r="AI2" s="1" t="s">
        <v>125</v>
      </c>
      <c r="AL2" s="11"/>
      <c r="AM2" s="11" t="s">
        <v>126</v>
      </c>
      <c r="AN2" s="23"/>
      <c r="AO2" s="23"/>
      <c r="AP2" s="23"/>
      <c r="AQ2" s="23"/>
    </row>
    <row r="3" spans="3:43" ht="24" customHeight="1">
      <c r="C3" s="2" t="s">
        <v>127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2:43" ht="15" customHeight="1" thickBot="1">
      <c r="B4" s="4"/>
      <c r="C4" s="4" t="s">
        <v>2</v>
      </c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16" t="s">
        <v>3</v>
      </c>
      <c r="U4" s="6"/>
      <c r="V4" s="23"/>
      <c r="W4" s="26"/>
      <c r="X4" s="26" t="s">
        <v>115</v>
      </c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6"/>
      <c r="AJ4" s="26"/>
      <c r="AK4" s="26"/>
      <c r="AL4" s="26"/>
      <c r="AM4" s="26"/>
      <c r="AN4" s="26"/>
      <c r="AO4" s="27" t="s">
        <v>3</v>
      </c>
      <c r="AP4" s="28"/>
      <c r="AQ4" s="23"/>
    </row>
    <row r="5" spans="5:43" ht="15" customHeight="1">
      <c r="E5" s="5"/>
      <c r="F5" s="5"/>
      <c r="G5" s="5"/>
      <c r="H5" s="5"/>
      <c r="I5" s="5"/>
      <c r="J5" s="5"/>
      <c r="K5" s="5"/>
      <c r="L5" s="6"/>
      <c r="O5" s="5"/>
      <c r="P5" s="5"/>
      <c r="Q5" s="5"/>
      <c r="R5" s="5"/>
      <c r="S5" s="5"/>
      <c r="T5" s="5"/>
      <c r="U5" s="6"/>
      <c r="V5" s="23"/>
      <c r="W5" s="23"/>
      <c r="X5" s="23"/>
      <c r="Y5" s="23"/>
      <c r="Z5" s="29"/>
      <c r="AA5" s="29"/>
      <c r="AB5" s="29"/>
      <c r="AC5" s="29"/>
      <c r="AD5" s="29"/>
      <c r="AE5" s="29"/>
      <c r="AF5" s="29"/>
      <c r="AG5" s="28"/>
      <c r="AH5" s="28"/>
      <c r="AI5" s="23"/>
      <c r="AJ5" s="29"/>
      <c r="AK5" s="29"/>
      <c r="AL5" s="29"/>
      <c r="AM5" s="29"/>
      <c r="AN5" s="29"/>
      <c r="AO5" s="29"/>
      <c r="AP5" s="28"/>
      <c r="AQ5" s="23"/>
    </row>
    <row r="6" spans="3:43" ht="15" customHeight="1">
      <c r="C6" s="15" t="s">
        <v>4</v>
      </c>
      <c r="E6" s="17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6"/>
      <c r="N6" s="15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6"/>
      <c r="V6" s="23"/>
      <c r="W6" s="23"/>
      <c r="X6" s="30" t="s">
        <v>4</v>
      </c>
      <c r="Y6" s="23"/>
      <c r="Z6" s="31" t="s">
        <v>5</v>
      </c>
      <c r="AA6" s="32" t="s">
        <v>6</v>
      </c>
      <c r="AB6" s="32" t="s">
        <v>7</v>
      </c>
      <c r="AC6" s="32" t="s">
        <v>8</v>
      </c>
      <c r="AD6" s="32" t="s">
        <v>9</v>
      </c>
      <c r="AE6" s="32" t="s">
        <v>10</v>
      </c>
      <c r="AF6" s="32" t="s">
        <v>11</v>
      </c>
      <c r="AG6" s="28"/>
      <c r="AH6" s="28"/>
      <c r="AI6" s="30" t="s">
        <v>12</v>
      </c>
      <c r="AJ6" s="32" t="s">
        <v>13</v>
      </c>
      <c r="AK6" s="32" t="s">
        <v>14</v>
      </c>
      <c r="AL6" s="32" t="s">
        <v>15</v>
      </c>
      <c r="AM6" s="32" t="s">
        <v>16</v>
      </c>
      <c r="AN6" s="32" t="s">
        <v>17</v>
      </c>
      <c r="AO6" s="32" t="s">
        <v>18</v>
      </c>
      <c r="AP6" s="28"/>
      <c r="AQ6" s="23"/>
    </row>
    <row r="7" spans="2:43" ht="15" customHeight="1">
      <c r="B7" s="7"/>
      <c r="C7" s="7"/>
      <c r="D7" s="7"/>
      <c r="E7" s="19"/>
      <c r="F7" s="19"/>
      <c r="G7" s="19"/>
      <c r="H7" s="19"/>
      <c r="I7" s="19"/>
      <c r="J7" s="19"/>
      <c r="K7" s="19"/>
      <c r="L7" s="6"/>
      <c r="N7" s="7"/>
      <c r="O7" s="19"/>
      <c r="P7" s="19"/>
      <c r="Q7" s="19"/>
      <c r="R7" s="19"/>
      <c r="S7" s="19"/>
      <c r="T7" s="19"/>
      <c r="U7" s="6"/>
      <c r="V7" s="23"/>
      <c r="W7" s="33"/>
      <c r="X7" s="33"/>
      <c r="Y7" s="33"/>
      <c r="Z7" s="34"/>
      <c r="AA7" s="34"/>
      <c r="AB7" s="34"/>
      <c r="AC7" s="34"/>
      <c r="AD7" s="34"/>
      <c r="AE7" s="34"/>
      <c r="AF7" s="34"/>
      <c r="AG7" s="28"/>
      <c r="AH7" s="28"/>
      <c r="AI7" s="33"/>
      <c r="AJ7" s="34"/>
      <c r="AK7" s="34"/>
      <c r="AL7" s="34"/>
      <c r="AM7" s="34"/>
      <c r="AN7" s="34"/>
      <c r="AO7" s="34"/>
      <c r="AP7" s="28"/>
      <c r="AQ7" s="23"/>
    </row>
    <row r="8" spans="2:43" ht="15" customHeight="1">
      <c r="B8" s="6"/>
      <c r="C8" s="6"/>
      <c r="D8" s="6"/>
      <c r="E8" s="5"/>
      <c r="F8" s="6"/>
      <c r="G8" s="6"/>
      <c r="H8" s="6"/>
      <c r="I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23"/>
      <c r="W8" s="28"/>
      <c r="X8" s="28"/>
      <c r="Y8" s="28"/>
      <c r="Z8" s="29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3"/>
    </row>
    <row r="9" spans="3:43" ht="15" customHeight="1">
      <c r="C9" s="9" t="s">
        <v>19</v>
      </c>
      <c r="E9" s="5">
        <f aca="true" t="shared" si="0" ref="E9:K9">SUM(E12:E15)</f>
        <v>60558</v>
      </c>
      <c r="F9" s="6">
        <f t="shared" si="0"/>
        <v>2641</v>
      </c>
      <c r="G9" s="6">
        <f t="shared" si="0"/>
        <v>836</v>
      </c>
      <c r="H9" s="6">
        <f t="shared" si="0"/>
        <v>917</v>
      </c>
      <c r="I9" s="6">
        <f t="shared" si="0"/>
        <v>1576</v>
      </c>
      <c r="J9" s="6">
        <f t="shared" si="0"/>
        <v>2454</v>
      </c>
      <c r="K9" s="6">
        <f t="shared" si="0"/>
        <v>3141</v>
      </c>
      <c r="N9" s="6">
        <f aca="true" t="shared" si="1" ref="N9:T9">SUM(N12:N15)</f>
        <v>3764</v>
      </c>
      <c r="O9" s="6">
        <f t="shared" si="1"/>
        <v>3848</v>
      </c>
      <c r="P9" s="6">
        <f t="shared" si="1"/>
        <v>4570</v>
      </c>
      <c r="Q9" s="6">
        <f t="shared" si="1"/>
        <v>8136</v>
      </c>
      <c r="R9" s="6">
        <f t="shared" si="1"/>
        <v>10818</v>
      </c>
      <c r="S9" s="6">
        <f t="shared" si="1"/>
        <v>9968</v>
      </c>
      <c r="T9" s="6">
        <f t="shared" si="1"/>
        <v>7889</v>
      </c>
      <c r="V9" s="23"/>
      <c r="W9" s="23"/>
      <c r="X9" s="35" t="s">
        <v>19</v>
      </c>
      <c r="Y9" s="23"/>
      <c r="Z9" s="29">
        <f aca="true" t="shared" si="2" ref="Z9:AF9">SUM(Z12:Z15)</f>
        <v>28175</v>
      </c>
      <c r="AA9" s="28">
        <f t="shared" si="2"/>
        <v>1670</v>
      </c>
      <c r="AB9" s="28">
        <f t="shared" si="2"/>
        <v>553</v>
      </c>
      <c r="AC9" s="28">
        <f t="shared" si="2"/>
        <v>448</v>
      </c>
      <c r="AD9" s="28">
        <f t="shared" si="2"/>
        <v>627</v>
      </c>
      <c r="AE9" s="28">
        <f t="shared" si="2"/>
        <v>1064</v>
      </c>
      <c r="AF9" s="28">
        <f t="shared" si="2"/>
        <v>1336</v>
      </c>
      <c r="AG9" s="23"/>
      <c r="AH9" s="23"/>
      <c r="AI9" s="28">
        <f aca="true" t="shared" si="3" ref="AI9:AO9">SUM(AI12:AI15)</f>
        <v>1661</v>
      </c>
      <c r="AJ9" s="28">
        <f t="shared" si="3"/>
        <v>1662</v>
      </c>
      <c r="AK9" s="28">
        <f t="shared" si="3"/>
        <v>1520</v>
      </c>
      <c r="AL9" s="28">
        <f t="shared" si="3"/>
        <v>3380</v>
      </c>
      <c r="AM9" s="28">
        <f t="shared" si="3"/>
        <v>5076</v>
      </c>
      <c r="AN9" s="28">
        <f t="shared" si="3"/>
        <v>5034</v>
      </c>
      <c r="AO9" s="28">
        <f t="shared" si="3"/>
        <v>4144</v>
      </c>
      <c r="AP9" s="23"/>
      <c r="AQ9" s="23"/>
    </row>
    <row r="10" spans="5:43" ht="15" customHeight="1">
      <c r="E10" s="5"/>
      <c r="V10" s="23"/>
      <c r="W10" s="23"/>
      <c r="X10" s="23"/>
      <c r="Y10" s="23"/>
      <c r="Z10" s="29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5:43" ht="15" customHeight="1">
      <c r="E11" s="5"/>
      <c r="V11" s="23"/>
      <c r="W11" s="23"/>
      <c r="X11" s="23"/>
      <c r="Y11" s="23"/>
      <c r="Z11" s="29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3:43" ht="15" customHeight="1">
      <c r="C12" s="9" t="s">
        <v>20</v>
      </c>
      <c r="E12" s="5">
        <f aca="true" t="shared" si="4" ref="E12:K12">SUM(E18:E22,E24:E26)</f>
        <v>18459</v>
      </c>
      <c r="F12" s="6">
        <f t="shared" si="4"/>
        <v>793</v>
      </c>
      <c r="G12" s="6">
        <f t="shared" si="4"/>
        <v>280</v>
      </c>
      <c r="H12" s="6">
        <f t="shared" si="4"/>
        <v>240</v>
      </c>
      <c r="I12" s="6">
        <f t="shared" si="4"/>
        <v>443</v>
      </c>
      <c r="J12" s="6">
        <f t="shared" si="4"/>
        <v>659</v>
      </c>
      <c r="K12" s="6">
        <f t="shared" si="4"/>
        <v>863</v>
      </c>
      <c r="N12" s="6">
        <f aca="true" t="shared" si="5" ref="N12:T12">SUM(N18:N22,N24:N26)</f>
        <v>1065</v>
      </c>
      <c r="O12" s="6">
        <f t="shared" si="5"/>
        <v>1172</v>
      </c>
      <c r="P12" s="6">
        <f t="shared" si="5"/>
        <v>1350</v>
      </c>
      <c r="Q12" s="6">
        <f t="shared" si="5"/>
        <v>2659</v>
      </c>
      <c r="R12" s="6">
        <f t="shared" si="5"/>
        <v>3411</v>
      </c>
      <c r="S12" s="6">
        <f t="shared" si="5"/>
        <v>3047</v>
      </c>
      <c r="T12" s="6">
        <f t="shared" si="5"/>
        <v>2477</v>
      </c>
      <c r="V12" s="23"/>
      <c r="W12" s="23"/>
      <c r="X12" s="35" t="s">
        <v>20</v>
      </c>
      <c r="Y12" s="23"/>
      <c r="Z12" s="29">
        <f aca="true" t="shared" si="6" ref="Z12:AF12">SUM(Z18:Z22,Z24:Z26)</f>
        <v>8478</v>
      </c>
      <c r="AA12" s="28">
        <f t="shared" si="6"/>
        <v>503</v>
      </c>
      <c r="AB12" s="28">
        <f t="shared" si="6"/>
        <v>178</v>
      </c>
      <c r="AC12" s="28">
        <f t="shared" si="6"/>
        <v>117</v>
      </c>
      <c r="AD12" s="28">
        <f t="shared" si="6"/>
        <v>161</v>
      </c>
      <c r="AE12" s="28">
        <f t="shared" si="6"/>
        <v>255</v>
      </c>
      <c r="AF12" s="28">
        <f t="shared" si="6"/>
        <v>326</v>
      </c>
      <c r="AG12" s="23"/>
      <c r="AH12" s="23"/>
      <c r="AI12" s="28">
        <f aca="true" t="shared" si="7" ref="AI12:AO12">SUM(AI18:AI22,AI24:AI26)</f>
        <v>457</v>
      </c>
      <c r="AJ12" s="28">
        <f t="shared" si="7"/>
        <v>487</v>
      </c>
      <c r="AK12" s="28">
        <f t="shared" si="7"/>
        <v>413</v>
      </c>
      <c r="AL12" s="28">
        <f t="shared" si="7"/>
        <v>1107</v>
      </c>
      <c r="AM12" s="28">
        <f t="shared" si="7"/>
        <v>1637</v>
      </c>
      <c r="AN12" s="28">
        <f t="shared" si="7"/>
        <v>1545</v>
      </c>
      <c r="AO12" s="28">
        <f t="shared" si="7"/>
        <v>1292</v>
      </c>
      <c r="AP12" s="23"/>
      <c r="AQ12" s="23"/>
    </row>
    <row r="13" spans="5:43" ht="15" customHeight="1">
      <c r="E13" s="5"/>
      <c r="V13" s="23"/>
      <c r="W13" s="23"/>
      <c r="X13" s="23"/>
      <c r="Y13" s="23"/>
      <c r="Z13" s="29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5:43" ht="15" customHeight="1">
      <c r="E14" s="5"/>
      <c r="V14" s="23"/>
      <c r="W14" s="23"/>
      <c r="X14" s="23"/>
      <c r="Y14" s="23"/>
      <c r="Z14" s="29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3:43" ht="15" customHeight="1">
      <c r="C15" s="9" t="s">
        <v>21</v>
      </c>
      <c r="E15" s="5">
        <f aca="true" t="shared" si="8" ref="E15:K15">E29+E50+E57+E65+E98+E117+E132+E140</f>
        <v>42099</v>
      </c>
      <c r="F15" s="6">
        <f t="shared" si="8"/>
        <v>1848</v>
      </c>
      <c r="G15" s="6">
        <f t="shared" si="8"/>
        <v>556</v>
      </c>
      <c r="H15" s="6">
        <f t="shared" si="8"/>
        <v>677</v>
      </c>
      <c r="I15" s="6">
        <f t="shared" si="8"/>
        <v>1133</v>
      </c>
      <c r="J15" s="6">
        <f t="shared" si="8"/>
        <v>1795</v>
      </c>
      <c r="K15" s="6">
        <f t="shared" si="8"/>
        <v>2278</v>
      </c>
      <c r="N15" s="6">
        <f aca="true" t="shared" si="9" ref="N15:T15">N29+N50+N57+N65+N98+N117+N132+N140</f>
        <v>2699</v>
      </c>
      <c r="O15" s="6">
        <f t="shared" si="9"/>
        <v>2676</v>
      </c>
      <c r="P15" s="6">
        <f t="shared" si="9"/>
        <v>3220</v>
      </c>
      <c r="Q15" s="6">
        <f t="shared" si="9"/>
        <v>5477</v>
      </c>
      <c r="R15" s="6">
        <f t="shared" si="9"/>
        <v>7407</v>
      </c>
      <c r="S15" s="6">
        <f t="shared" si="9"/>
        <v>6921</v>
      </c>
      <c r="T15" s="6">
        <f t="shared" si="9"/>
        <v>5412</v>
      </c>
      <c r="V15" s="23"/>
      <c r="W15" s="23"/>
      <c r="X15" s="35" t="s">
        <v>21</v>
      </c>
      <c r="Y15" s="23"/>
      <c r="Z15" s="29">
        <f aca="true" t="shared" si="10" ref="Z15:AF15">Z29+Z50+Z57+Z65+Z97+Z116+Z131+Z139</f>
        <v>19697</v>
      </c>
      <c r="AA15" s="28">
        <f t="shared" si="10"/>
        <v>1167</v>
      </c>
      <c r="AB15" s="28">
        <f t="shared" si="10"/>
        <v>375</v>
      </c>
      <c r="AC15" s="28">
        <f t="shared" si="10"/>
        <v>331</v>
      </c>
      <c r="AD15" s="28">
        <f t="shared" si="10"/>
        <v>466</v>
      </c>
      <c r="AE15" s="28">
        <f t="shared" si="10"/>
        <v>809</v>
      </c>
      <c r="AF15" s="28">
        <f t="shared" si="10"/>
        <v>1010</v>
      </c>
      <c r="AG15" s="23"/>
      <c r="AH15" s="23"/>
      <c r="AI15" s="28">
        <f aca="true" t="shared" si="11" ref="AI15:AO15">AI29+AI50+AI57+AI65+AI97+AI116+AI131+AI139</f>
        <v>1204</v>
      </c>
      <c r="AJ15" s="28">
        <f t="shared" si="11"/>
        <v>1175</v>
      </c>
      <c r="AK15" s="28">
        <f t="shared" si="11"/>
        <v>1107</v>
      </c>
      <c r="AL15" s="28">
        <f t="shared" si="11"/>
        <v>2273</v>
      </c>
      <c r="AM15" s="28">
        <f t="shared" si="11"/>
        <v>3439</v>
      </c>
      <c r="AN15" s="28">
        <f t="shared" si="11"/>
        <v>3489</v>
      </c>
      <c r="AO15" s="28">
        <f t="shared" si="11"/>
        <v>2852</v>
      </c>
      <c r="AP15" s="23"/>
      <c r="AQ15" s="23"/>
    </row>
    <row r="16" spans="5:43" ht="15" customHeight="1">
      <c r="E16" s="5"/>
      <c r="V16" s="23"/>
      <c r="W16" s="23"/>
      <c r="X16" s="23"/>
      <c r="Y16" s="23"/>
      <c r="Z16" s="29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5:43" ht="15" customHeight="1">
      <c r="E17" s="5"/>
      <c r="V17" s="23"/>
      <c r="W17" s="23"/>
      <c r="X17" s="23"/>
      <c r="Y17" s="23"/>
      <c r="Z17" s="29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3:43" ht="15" customHeight="1">
      <c r="C18" s="9" t="s">
        <v>22</v>
      </c>
      <c r="E18" s="5">
        <f>SUM(F18:T18)</f>
        <v>2931</v>
      </c>
      <c r="F18" s="2">
        <v>85</v>
      </c>
      <c r="G18" s="2">
        <v>57</v>
      </c>
      <c r="H18" s="2">
        <v>41</v>
      </c>
      <c r="I18" s="2">
        <v>86</v>
      </c>
      <c r="J18" s="2">
        <v>159</v>
      </c>
      <c r="K18" s="2">
        <v>148</v>
      </c>
      <c r="N18" s="2">
        <v>200</v>
      </c>
      <c r="O18" s="2">
        <v>217</v>
      </c>
      <c r="P18" s="2">
        <v>228</v>
      </c>
      <c r="Q18" s="2">
        <v>448</v>
      </c>
      <c r="R18" s="2">
        <v>485</v>
      </c>
      <c r="S18" s="2">
        <v>429</v>
      </c>
      <c r="T18" s="2">
        <v>348</v>
      </c>
      <c r="V18" s="23"/>
      <c r="W18" s="23"/>
      <c r="X18" s="35" t="s">
        <v>22</v>
      </c>
      <c r="Y18" s="23"/>
      <c r="Z18" s="29">
        <f>SUM(AA18:AO18)</f>
        <v>1300</v>
      </c>
      <c r="AA18" s="23">
        <v>46</v>
      </c>
      <c r="AB18" s="23">
        <v>34</v>
      </c>
      <c r="AC18" s="23">
        <v>21</v>
      </c>
      <c r="AD18" s="23">
        <v>28</v>
      </c>
      <c r="AE18" s="23">
        <v>61</v>
      </c>
      <c r="AF18" s="23">
        <v>56</v>
      </c>
      <c r="AG18" s="23"/>
      <c r="AH18" s="23"/>
      <c r="AI18" s="23">
        <v>90</v>
      </c>
      <c r="AJ18" s="23">
        <v>85</v>
      </c>
      <c r="AK18" s="23">
        <v>65</v>
      </c>
      <c r="AL18" s="23">
        <v>191</v>
      </c>
      <c r="AM18" s="23">
        <v>233</v>
      </c>
      <c r="AN18" s="23">
        <v>220</v>
      </c>
      <c r="AO18" s="23">
        <v>170</v>
      </c>
      <c r="AP18" s="23"/>
      <c r="AQ18" s="23"/>
    </row>
    <row r="19" spans="3:43" ht="15" customHeight="1">
      <c r="C19" s="9" t="s">
        <v>23</v>
      </c>
      <c r="E19" s="5">
        <f aca="true" t="shared" si="12" ref="E19:E29">SUM(F19:T19)</f>
        <v>3536</v>
      </c>
      <c r="F19" s="2">
        <v>102</v>
      </c>
      <c r="G19" s="2">
        <v>50</v>
      </c>
      <c r="H19" s="2">
        <v>50</v>
      </c>
      <c r="I19" s="2">
        <v>86</v>
      </c>
      <c r="J19" s="2">
        <v>113</v>
      </c>
      <c r="K19" s="2">
        <v>164</v>
      </c>
      <c r="N19" s="2">
        <v>206</v>
      </c>
      <c r="O19" s="2">
        <v>239</v>
      </c>
      <c r="P19" s="2">
        <v>258</v>
      </c>
      <c r="Q19" s="2">
        <v>488</v>
      </c>
      <c r="R19" s="2">
        <v>668</v>
      </c>
      <c r="S19" s="2">
        <v>605</v>
      </c>
      <c r="T19" s="2">
        <v>507</v>
      </c>
      <c r="V19" s="23"/>
      <c r="W19" s="23"/>
      <c r="X19" s="35" t="s">
        <v>23</v>
      </c>
      <c r="Y19" s="23"/>
      <c r="Z19" s="29">
        <f aca="true" t="shared" si="13" ref="Z19:Z29">SUM(AA19:AO19)</f>
        <v>1590</v>
      </c>
      <c r="AA19" s="23">
        <v>69</v>
      </c>
      <c r="AB19" s="23">
        <v>29</v>
      </c>
      <c r="AC19" s="23">
        <v>24</v>
      </c>
      <c r="AD19" s="23">
        <v>25</v>
      </c>
      <c r="AE19" s="23">
        <v>43</v>
      </c>
      <c r="AF19" s="23">
        <v>61</v>
      </c>
      <c r="AG19" s="23"/>
      <c r="AH19" s="23"/>
      <c r="AI19" s="23">
        <v>72</v>
      </c>
      <c r="AJ19" s="23">
        <v>98</v>
      </c>
      <c r="AK19" s="23">
        <v>67</v>
      </c>
      <c r="AL19" s="23">
        <v>212</v>
      </c>
      <c r="AM19" s="23">
        <v>302</v>
      </c>
      <c r="AN19" s="23">
        <v>317</v>
      </c>
      <c r="AO19" s="23">
        <v>271</v>
      </c>
      <c r="AP19" s="23"/>
      <c r="AQ19" s="23"/>
    </row>
    <row r="20" spans="3:43" ht="15" customHeight="1">
      <c r="C20" s="9" t="s">
        <v>24</v>
      </c>
      <c r="E20" s="5">
        <f t="shared" si="12"/>
        <v>1557</v>
      </c>
      <c r="F20" s="2">
        <v>39</v>
      </c>
      <c r="G20" s="2">
        <v>43</v>
      </c>
      <c r="H20" s="2">
        <v>42</v>
      </c>
      <c r="I20" s="2">
        <v>92</v>
      </c>
      <c r="J20" s="2">
        <v>97</v>
      </c>
      <c r="K20" s="2">
        <v>143</v>
      </c>
      <c r="N20" s="2">
        <v>156</v>
      </c>
      <c r="O20" s="2">
        <v>119</v>
      </c>
      <c r="P20" s="2">
        <v>106</v>
      </c>
      <c r="Q20" s="2">
        <v>188</v>
      </c>
      <c r="R20" s="2">
        <v>226</v>
      </c>
      <c r="S20" s="2">
        <v>170</v>
      </c>
      <c r="T20" s="2">
        <v>136</v>
      </c>
      <c r="V20" s="23"/>
      <c r="W20" s="23"/>
      <c r="X20" s="35" t="s">
        <v>24</v>
      </c>
      <c r="Y20" s="23"/>
      <c r="Z20" s="29">
        <f t="shared" si="13"/>
        <v>785</v>
      </c>
      <c r="AA20" s="23">
        <v>27</v>
      </c>
      <c r="AB20" s="23">
        <v>36</v>
      </c>
      <c r="AC20" s="23">
        <v>29</v>
      </c>
      <c r="AD20" s="23">
        <v>43</v>
      </c>
      <c r="AE20" s="23">
        <v>49</v>
      </c>
      <c r="AF20" s="23">
        <v>60</v>
      </c>
      <c r="AG20" s="23"/>
      <c r="AH20" s="23"/>
      <c r="AI20" s="23">
        <v>81</v>
      </c>
      <c r="AJ20" s="23">
        <v>65</v>
      </c>
      <c r="AK20" s="23">
        <v>36</v>
      </c>
      <c r="AL20" s="23">
        <v>90</v>
      </c>
      <c r="AM20" s="23">
        <v>109</v>
      </c>
      <c r="AN20" s="23">
        <v>93</v>
      </c>
      <c r="AO20" s="23">
        <v>67</v>
      </c>
      <c r="AP20" s="23"/>
      <c r="AQ20" s="23"/>
    </row>
    <row r="21" spans="3:43" ht="15" customHeight="1">
      <c r="C21" s="9" t="s">
        <v>25</v>
      </c>
      <c r="E21" s="5">
        <f t="shared" si="12"/>
        <v>2833</v>
      </c>
      <c r="F21" s="2">
        <v>136</v>
      </c>
      <c r="G21" s="2">
        <v>40</v>
      </c>
      <c r="H21" s="2">
        <v>24</v>
      </c>
      <c r="I21" s="2">
        <v>55</v>
      </c>
      <c r="J21" s="2">
        <v>80</v>
      </c>
      <c r="K21" s="2">
        <v>101</v>
      </c>
      <c r="N21" s="2">
        <v>104</v>
      </c>
      <c r="O21" s="2">
        <v>134</v>
      </c>
      <c r="P21" s="2">
        <v>191</v>
      </c>
      <c r="Q21" s="2">
        <v>430</v>
      </c>
      <c r="R21" s="2">
        <v>607</v>
      </c>
      <c r="S21" s="2">
        <v>532</v>
      </c>
      <c r="T21" s="2">
        <v>399</v>
      </c>
      <c r="V21" s="23"/>
      <c r="W21" s="23"/>
      <c r="X21" s="35" t="s">
        <v>25</v>
      </c>
      <c r="Y21" s="23"/>
      <c r="Z21" s="29">
        <f t="shared" si="13"/>
        <v>1304</v>
      </c>
      <c r="AA21" s="23">
        <v>84</v>
      </c>
      <c r="AB21" s="23">
        <v>23</v>
      </c>
      <c r="AC21" s="23">
        <v>5</v>
      </c>
      <c r="AD21" s="23">
        <v>18</v>
      </c>
      <c r="AE21" s="23">
        <v>21</v>
      </c>
      <c r="AF21" s="23">
        <v>41</v>
      </c>
      <c r="AG21" s="23"/>
      <c r="AH21" s="23"/>
      <c r="AI21" s="23">
        <v>45</v>
      </c>
      <c r="AJ21" s="23">
        <v>49</v>
      </c>
      <c r="AK21" s="23">
        <v>60</v>
      </c>
      <c r="AL21" s="23">
        <v>176</v>
      </c>
      <c r="AM21" s="23">
        <v>289</v>
      </c>
      <c r="AN21" s="23">
        <v>274</v>
      </c>
      <c r="AO21" s="23">
        <v>219</v>
      </c>
      <c r="AP21" s="23"/>
      <c r="AQ21" s="23"/>
    </row>
    <row r="22" spans="3:43" ht="15" customHeight="1">
      <c r="C22" s="9" t="s">
        <v>26</v>
      </c>
      <c r="E22" s="5">
        <f t="shared" si="12"/>
        <v>2498</v>
      </c>
      <c r="F22" s="2">
        <v>104</v>
      </c>
      <c r="G22" s="2">
        <v>42</v>
      </c>
      <c r="H22" s="2">
        <v>29</v>
      </c>
      <c r="I22" s="2">
        <v>56</v>
      </c>
      <c r="J22" s="2">
        <v>94</v>
      </c>
      <c r="K22" s="2">
        <v>136</v>
      </c>
      <c r="N22" s="2">
        <v>154</v>
      </c>
      <c r="O22" s="2">
        <v>177</v>
      </c>
      <c r="P22" s="2">
        <v>183</v>
      </c>
      <c r="Q22" s="2">
        <v>310</v>
      </c>
      <c r="R22" s="2">
        <v>447</v>
      </c>
      <c r="S22" s="2">
        <v>414</v>
      </c>
      <c r="T22" s="2">
        <v>352</v>
      </c>
      <c r="V22" s="23"/>
      <c r="W22" s="23"/>
      <c r="X22" s="35" t="s">
        <v>26</v>
      </c>
      <c r="Y22" s="23"/>
      <c r="Z22" s="29">
        <f t="shared" si="13"/>
        <v>1154</v>
      </c>
      <c r="AA22" s="23">
        <v>76</v>
      </c>
      <c r="AB22" s="23">
        <v>29</v>
      </c>
      <c r="AC22" s="23">
        <v>17</v>
      </c>
      <c r="AD22" s="23">
        <v>21</v>
      </c>
      <c r="AE22" s="23">
        <v>39</v>
      </c>
      <c r="AF22" s="23">
        <v>50</v>
      </c>
      <c r="AG22" s="23"/>
      <c r="AH22" s="23"/>
      <c r="AI22" s="23">
        <v>65</v>
      </c>
      <c r="AJ22" s="23">
        <v>74</v>
      </c>
      <c r="AK22" s="23">
        <v>65</v>
      </c>
      <c r="AL22" s="23">
        <v>117</v>
      </c>
      <c r="AM22" s="23">
        <v>219</v>
      </c>
      <c r="AN22" s="23">
        <v>203</v>
      </c>
      <c r="AO22" s="23">
        <v>179</v>
      </c>
      <c r="AP22" s="23"/>
      <c r="AQ22" s="23"/>
    </row>
    <row r="23" spans="5:43" ht="15" customHeight="1">
      <c r="E23" s="5"/>
      <c r="V23" s="23"/>
      <c r="W23" s="23"/>
      <c r="X23" s="23"/>
      <c r="Y23" s="23"/>
      <c r="Z23" s="29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3:43" ht="15" customHeight="1">
      <c r="C24" s="9" t="s">
        <v>27</v>
      </c>
      <c r="E24" s="5">
        <f t="shared" si="12"/>
        <v>1260</v>
      </c>
      <c r="F24" s="2">
        <v>46</v>
      </c>
      <c r="G24" s="2">
        <v>8</v>
      </c>
      <c r="H24" s="2">
        <v>9</v>
      </c>
      <c r="I24" s="2">
        <v>14</v>
      </c>
      <c r="J24" s="2">
        <v>38</v>
      </c>
      <c r="K24" s="2">
        <v>45</v>
      </c>
      <c r="N24" s="2">
        <v>79</v>
      </c>
      <c r="O24" s="2">
        <v>92</v>
      </c>
      <c r="P24" s="2">
        <v>111</v>
      </c>
      <c r="Q24" s="2">
        <v>254</v>
      </c>
      <c r="R24" s="2">
        <v>219</v>
      </c>
      <c r="S24" s="2">
        <v>202</v>
      </c>
      <c r="T24" s="2">
        <v>143</v>
      </c>
      <c r="V24" s="23"/>
      <c r="W24" s="23"/>
      <c r="X24" s="35" t="s">
        <v>27</v>
      </c>
      <c r="Y24" s="23"/>
      <c r="Z24" s="29">
        <f t="shared" si="13"/>
        <v>620</v>
      </c>
      <c r="AA24" s="23">
        <v>27</v>
      </c>
      <c r="AB24" s="23">
        <v>7</v>
      </c>
      <c r="AC24" s="23">
        <v>6</v>
      </c>
      <c r="AD24" s="23">
        <v>9</v>
      </c>
      <c r="AE24" s="23">
        <v>21</v>
      </c>
      <c r="AF24" s="23">
        <v>15</v>
      </c>
      <c r="AG24" s="23"/>
      <c r="AH24" s="23"/>
      <c r="AI24" s="23">
        <v>40</v>
      </c>
      <c r="AJ24" s="23">
        <v>38</v>
      </c>
      <c r="AK24" s="23">
        <v>36</v>
      </c>
      <c r="AL24" s="23">
        <v>123</v>
      </c>
      <c r="AM24" s="23">
        <v>116</v>
      </c>
      <c r="AN24" s="23">
        <v>98</v>
      </c>
      <c r="AO24" s="23">
        <v>84</v>
      </c>
      <c r="AP24" s="23"/>
      <c r="AQ24" s="23"/>
    </row>
    <row r="25" spans="3:43" ht="15" customHeight="1">
      <c r="C25" s="9" t="s">
        <v>28</v>
      </c>
      <c r="E25" s="5">
        <f t="shared" si="12"/>
        <v>2186</v>
      </c>
      <c r="F25" s="2">
        <v>196</v>
      </c>
      <c r="G25" s="2">
        <v>20</v>
      </c>
      <c r="H25" s="2">
        <v>21</v>
      </c>
      <c r="I25" s="2">
        <v>25</v>
      </c>
      <c r="J25" s="2">
        <v>49</v>
      </c>
      <c r="K25" s="2">
        <v>72</v>
      </c>
      <c r="N25" s="2">
        <v>81</v>
      </c>
      <c r="O25" s="2">
        <v>95</v>
      </c>
      <c r="P25" s="2">
        <v>148</v>
      </c>
      <c r="Q25" s="2">
        <v>315</v>
      </c>
      <c r="R25" s="2">
        <v>446</v>
      </c>
      <c r="S25" s="2">
        <v>391</v>
      </c>
      <c r="T25" s="2">
        <v>327</v>
      </c>
      <c r="V25" s="23"/>
      <c r="W25" s="23"/>
      <c r="X25" s="35" t="s">
        <v>28</v>
      </c>
      <c r="Y25" s="23"/>
      <c r="Z25" s="29">
        <f t="shared" si="13"/>
        <v>945</v>
      </c>
      <c r="AA25" s="23">
        <v>111</v>
      </c>
      <c r="AB25" s="23">
        <v>12</v>
      </c>
      <c r="AC25" s="23">
        <v>6</v>
      </c>
      <c r="AD25" s="23">
        <v>6</v>
      </c>
      <c r="AE25" s="23">
        <v>12</v>
      </c>
      <c r="AF25" s="23">
        <v>20</v>
      </c>
      <c r="AG25" s="23"/>
      <c r="AH25" s="23"/>
      <c r="AI25" s="23">
        <v>25</v>
      </c>
      <c r="AJ25" s="23">
        <v>34</v>
      </c>
      <c r="AK25" s="23">
        <v>43</v>
      </c>
      <c r="AL25" s="23">
        <v>102</v>
      </c>
      <c r="AM25" s="23">
        <v>218</v>
      </c>
      <c r="AN25" s="23">
        <v>181</v>
      </c>
      <c r="AO25" s="23">
        <v>175</v>
      </c>
      <c r="AP25" s="23"/>
      <c r="AQ25" s="23"/>
    </row>
    <row r="26" spans="3:43" ht="15" customHeight="1">
      <c r="C26" s="9" t="s">
        <v>29</v>
      </c>
      <c r="E26" s="5">
        <f t="shared" si="12"/>
        <v>1658</v>
      </c>
      <c r="F26" s="2">
        <v>85</v>
      </c>
      <c r="G26" s="2">
        <v>20</v>
      </c>
      <c r="H26" s="2">
        <v>24</v>
      </c>
      <c r="I26" s="2">
        <v>29</v>
      </c>
      <c r="J26" s="2">
        <v>29</v>
      </c>
      <c r="K26" s="2">
        <v>54</v>
      </c>
      <c r="N26" s="2">
        <v>85</v>
      </c>
      <c r="O26" s="2">
        <v>99</v>
      </c>
      <c r="P26" s="2">
        <v>125</v>
      </c>
      <c r="Q26" s="2">
        <v>226</v>
      </c>
      <c r="R26" s="2">
        <v>313</v>
      </c>
      <c r="S26" s="2">
        <v>304</v>
      </c>
      <c r="T26" s="2">
        <v>265</v>
      </c>
      <c r="V26" s="23"/>
      <c r="W26" s="23"/>
      <c r="X26" s="35" t="s">
        <v>29</v>
      </c>
      <c r="Y26" s="23"/>
      <c r="Z26" s="29">
        <f t="shared" si="13"/>
        <v>780</v>
      </c>
      <c r="AA26" s="23">
        <v>63</v>
      </c>
      <c r="AB26" s="23">
        <v>8</v>
      </c>
      <c r="AC26" s="23">
        <v>9</v>
      </c>
      <c r="AD26" s="23">
        <v>11</v>
      </c>
      <c r="AE26" s="23">
        <v>9</v>
      </c>
      <c r="AF26" s="23">
        <v>23</v>
      </c>
      <c r="AG26" s="23"/>
      <c r="AH26" s="23"/>
      <c r="AI26" s="23">
        <v>39</v>
      </c>
      <c r="AJ26" s="23">
        <v>44</v>
      </c>
      <c r="AK26" s="23">
        <v>41</v>
      </c>
      <c r="AL26" s="23">
        <v>96</v>
      </c>
      <c r="AM26" s="23">
        <v>151</v>
      </c>
      <c r="AN26" s="23">
        <v>159</v>
      </c>
      <c r="AO26" s="23">
        <v>127</v>
      </c>
      <c r="AP26" s="23"/>
      <c r="AQ26" s="23"/>
    </row>
    <row r="27" spans="5:43" ht="15" customHeight="1">
      <c r="E27" s="5"/>
      <c r="V27" s="23"/>
      <c r="W27" s="23"/>
      <c r="X27" s="23"/>
      <c r="Y27" s="23"/>
      <c r="Z27" s="29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5:43" ht="15" customHeight="1">
      <c r="E28" s="5"/>
      <c r="V28" s="23"/>
      <c r="W28" s="23"/>
      <c r="X28" s="23"/>
      <c r="Y28" s="23"/>
      <c r="Z28" s="29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3:43" ht="15" customHeight="1">
      <c r="C29" s="9" t="s">
        <v>30</v>
      </c>
      <c r="E29" s="5">
        <f t="shared" si="12"/>
        <v>6888</v>
      </c>
      <c r="F29" s="2">
        <v>239</v>
      </c>
      <c r="G29" s="2">
        <v>85</v>
      </c>
      <c r="H29" s="2">
        <v>76</v>
      </c>
      <c r="I29" s="2">
        <v>140</v>
      </c>
      <c r="J29" s="2">
        <v>261</v>
      </c>
      <c r="K29" s="2">
        <v>323</v>
      </c>
      <c r="N29" s="2">
        <v>447</v>
      </c>
      <c r="O29" s="2">
        <v>552</v>
      </c>
      <c r="P29" s="2">
        <v>597</v>
      </c>
      <c r="Q29" s="2">
        <v>957</v>
      </c>
      <c r="R29" s="2">
        <v>1231</v>
      </c>
      <c r="S29" s="2">
        <v>1089</v>
      </c>
      <c r="T29" s="2">
        <v>891</v>
      </c>
      <c r="V29" s="23"/>
      <c r="W29" s="23"/>
      <c r="X29" s="35" t="s">
        <v>30</v>
      </c>
      <c r="Y29" s="23"/>
      <c r="Z29" s="29">
        <f t="shared" si="13"/>
        <v>3119</v>
      </c>
      <c r="AA29" s="23">
        <v>138</v>
      </c>
      <c r="AB29" s="23">
        <v>58</v>
      </c>
      <c r="AC29" s="23">
        <v>33</v>
      </c>
      <c r="AD29" s="23">
        <v>46</v>
      </c>
      <c r="AE29" s="23">
        <v>117</v>
      </c>
      <c r="AF29" s="23">
        <v>137</v>
      </c>
      <c r="AG29" s="23"/>
      <c r="AH29" s="23"/>
      <c r="AI29" s="23">
        <v>181</v>
      </c>
      <c r="AJ29" s="23">
        <v>206</v>
      </c>
      <c r="AK29" s="23">
        <v>191</v>
      </c>
      <c r="AL29" s="23">
        <v>407</v>
      </c>
      <c r="AM29" s="23">
        <v>598</v>
      </c>
      <c r="AN29" s="23">
        <v>562</v>
      </c>
      <c r="AO29" s="23">
        <v>445</v>
      </c>
      <c r="AP29" s="23"/>
      <c r="AQ29" s="23"/>
    </row>
    <row r="30" spans="5:43" ht="15" customHeight="1">
      <c r="E30" s="5"/>
      <c r="V30" s="23"/>
      <c r="W30" s="23"/>
      <c r="X30" s="23"/>
      <c r="Y30" s="23"/>
      <c r="Z30" s="29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3:43" ht="15" customHeight="1">
      <c r="C31" s="20" t="s">
        <v>31</v>
      </c>
      <c r="E31" s="21" t="s">
        <v>34</v>
      </c>
      <c r="F31" s="8" t="s">
        <v>34</v>
      </c>
      <c r="G31" s="8" t="s">
        <v>34</v>
      </c>
      <c r="H31" s="8" t="s">
        <v>34</v>
      </c>
      <c r="I31" s="8" t="s">
        <v>34</v>
      </c>
      <c r="J31" s="8" t="s">
        <v>34</v>
      </c>
      <c r="K31" s="8" t="s">
        <v>34</v>
      </c>
      <c r="L31" s="8"/>
      <c r="M31" s="8"/>
      <c r="N31" s="8" t="s">
        <v>34</v>
      </c>
      <c r="O31" s="8" t="s">
        <v>34</v>
      </c>
      <c r="P31" s="8" t="s">
        <v>34</v>
      </c>
      <c r="Q31" s="8" t="s">
        <v>34</v>
      </c>
      <c r="R31" s="8" t="s">
        <v>34</v>
      </c>
      <c r="S31" s="8" t="s">
        <v>34</v>
      </c>
      <c r="T31" s="8" t="s">
        <v>34</v>
      </c>
      <c r="V31" s="23"/>
      <c r="W31" s="23"/>
      <c r="X31" s="36" t="s">
        <v>31</v>
      </c>
      <c r="Y31" s="23"/>
      <c r="Z31" s="39" t="s">
        <v>34</v>
      </c>
      <c r="AA31" s="37" t="s">
        <v>34</v>
      </c>
      <c r="AB31" s="37" t="s">
        <v>34</v>
      </c>
      <c r="AC31" s="37" t="s">
        <v>34</v>
      </c>
      <c r="AD31" s="37" t="s">
        <v>34</v>
      </c>
      <c r="AE31" s="37" t="s">
        <v>34</v>
      </c>
      <c r="AF31" s="37" t="s">
        <v>34</v>
      </c>
      <c r="AG31" s="37"/>
      <c r="AH31" s="37"/>
      <c r="AI31" s="37" t="s">
        <v>34</v>
      </c>
      <c r="AJ31" s="37" t="s">
        <v>34</v>
      </c>
      <c r="AK31" s="37" t="s">
        <v>34</v>
      </c>
      <c r="AL31" s="37" t="s">
        <v>34</v>
      </c>
      <c r="AM31" s="37" t="s">
        <v>34</v>
      </c>
      <c r="AN31" s="37" t="s">
        <v>34</v>
      </c>
      <c r="AO31" s="37" t="s">
        <v>34</v>
      </c>
      <c r="AP31" s="23"/>
      <c r="AQ31" s="23"/>
    </row>
    <row r="32" spans="3:43" ht="15" customHeight="1">
      <c r="C32" s="20" t="s">
        <v>32</v>
      </c>
      <c r="E32" s="5">
        <f>SUM(F32:T32)</f>
        <v>1</v>
      </c>
      <c r="F32" s="8" t="s">
        <v>120</v>
      </c>
      <c r="G32" s="8" t="s">
        <v>120</v>
      </c>
      <c r="H32" s="8" t="s">
        <v>120</v>
      </c>
      <c r="I32" s="8" t="s">
        <v>120</v>
      </c>
      <c r="J32" s="8" t="s">
        <v>120</v>
      </c>
      <c r="K32" s="8" t="s">
        <v>120</v>
      </c>
      <c r="L32" s="8"/>
      <c r="M32" s="8"/>
      <c r="N32" s="8" t="s">
        <v>120</v>
      </c>
      <c r="O32" s="8" t="s">
        <v>120</v>
      </c>
      <c r="P32" s="8" t="s">
        <v>120</v>
      </c>
      <c r="Q32" s="8" t="s">
        <v>120</v>
      </c>
      <c r="R32" s="8" t="s">
        <v>120</v>
      </c>
      <c r="S32" s="8" t="s">
        <v>120</v>
      </c>
      <c r="T32" s="2">
        <v>1</v>
      </c>
      <c r="V32" s="23"/>
      <c r="W32" s="23"/>
      <c r="X32" s="36" t="s">
        <v>32</v>
      </c>
      <c r="Y32" s="23"/>
      <c r="Z32" s="39" t="s">
        <v>123</v>
      </c>
      <c r="AA32" s="37" t="s">
        <v>120</v>
      </c>
      <c r="AB32" s="37" t="s">
        <v>120</v>
      </c>
      <c r="AC32" s="37" t="s">
        <v>120</v>
      </c>
      <c r="AD32" s="37" t="s">
        <v>120</v>
      </c>
      <c r="AE32" s="37" t="s">
        <v>120</v>
      </c>
      <c r="AF32" s="37" t="s">
        <v>120</v>
      </c>
      <c r="AG32" s="37"/>
      <c r="AH32" s="37"/>
      <c r="AI32" s="37" t="s">
        <v>120</v>
      </c>
      <c r="AJ32" s="37" t="s">
        <v>120</v>
      </c>
      <c r="AK32" s="37" t="s">
        <v>120</v>
      </c>
      <c r="AL32" s="37" t="s">
        <v>120</v>
      </c>
      <c r="AM32" s="37" t="s">
        <v>120</v>
      </c>
      <c r="AN32" s="37" t="s">
        <v>120</v>
      </c>
      <c r="AO32" s="37" t="s">
        <v>120</v>
      </c>
      <c r="AP32" s="23"/>
      <c r="AQ32" s="23"/>
    </row>
    <row r="33" spans="3:43" ht="15" customHeight="1">
      <c r="C33" s="13" t="s">
        <v>33</v>
      </c>
      <c r="E33" s="21" t="s">
        <v>34</v>
      </c>
      <c r="F33" s="8" t="s">
        <v>34</v>
      </c>
      <c r="G33" s="8" t="s">
        <v>34</v>
      </c>
      <c r="H33" s="8" t="s">
        <v>34</v>
      </c>
      <c r="I33" s="8" t="s">
        <v>34</v>
      </c>
      <c r="J33" s="8" t="s">
        <v>34</v>
      </c>
      <c r="K33" s="8" t="s">
        <v>34</v>
      </c>
      <c r="L33" s="8"/>
      <c r="M33" s="8"/>
      <c r="N33" s="8" t="s">
        <v>34</v>
      </c>
      <c r="O33" s="8" t="s">
        <v>34</v>
      </c>
      <c r="P33" s="8" t="s">
        <v>34</v>
      </c>
      <c r="Q33" s="8" t="s">
        <v>34</v>
      </c>
      <c r="R33" s="8" t="s">
        <v>34</v>
      </c>
      <c r="S33" s="8" t="s">
        <v>34</v>
      </c>
      <c r="T33" s="8" t="s">
        <v>34</v>
      </c>
      <c r="V33" s="23"/>
      <c r="W33" s="23"/>
      <c r="X33" s="38" t="s">
        <v>33</v>
      </c>
      <c r="Y33" s="23"/>
      <c r="Z33" s="39" t="s">
        <v>34</v>
      </c>
      <c r="AA33" s="37" t="s">
        <v>34</v>
      </c>
      <c r="AB33" s="37" t="s">
        <v>34</v>
      </c>
      <c r="AC33" s="37" t="s">
        <v>34</v>
      </c>
      <c r="AD33" s="37" t="s">
        <v>34</v>
      </c>
      <c r="AE33" s="37" t="s">
        <v>34</v>
      </c>
      <c r="AF33" s="37" t="s">
        <v>34</v>
      </c>
      <c r="AG33" s="37"/>
      <c r="AH33" s="37"/>
      <c r="AI33" s="37" t="s">
        <v>34</v>
      </c>
      <c r="AJ33" s="37" t="s">
        <v>34</v>
      </c>
      <c r="AK33" s="37" t="s">
        <v>34</v>
      </c>
      <c r="AL33" s="37" t="s">
        <v>34</v>
      </c>
      <c r="AM33" s="37" t="s">
        <v>34</v>
      </c>
      <c r="AN33" s="37" t="s">
        <v>34</v>
      </c>
      <c r="AO33" s="37" t="s">
        <v>34</v>
      </c>
      <c r="AP33" s="23"/>
      <c r="AQ33" s="23"/>
    </row>
    <row r="34" spans="3:43" ht="15" customHeight="1">
      <c r="C34" s="13" t="s">
        <v>35</v>
      </c>
      <c r="E34" s="5">
        <f aca="true" t="shared" si="14" ref="E34:E47">SUM(F34:T34)</f>
        <v>140</v>
      </c>
      <c r="F34" s="8">
        <v>2</v>
      </c>
      <c r="G34" s="8" t="s">
        <v>120</v>
      </c>
      <c r="H34" s="8" t="s">
        <v>120</v>
      </c>
      <c r="I34" s="8" t="s">
        <v>120</v>
      </c>
      <c r="J34" s="2">
        <v>4</v>
      </c>
      <c r="K34" s="8" t="s">
        <v>120</v>
      </c>
      <c r="N34" s="2">
        <v>5</v>
      </c>
      <c r="O34" s="2">
        <v>6</v>
      </c>
      <c r="P34" s="2">
        <v>9</v>
      </c>
      <c r="Q34" s="2">
        <v>15</v>
      </c>
      <c r="R34" s="2">
        <v>30</v>
      </c>
      <c r="S34" s="2">
        <v>40</v>
      </c>
      <c r="T34" s="2">
        <v>29</v>
      </c>
      <c r="V34" s="23"/>
      <c r="W34" s="23"/>
      <c r="X34" s="38" t="s">
        <v>35</v>
      </c>
      <c r="Y34" s="23"/>
      <c r="Z34" s="29">
        <f aca="true" t="shared" si="15" ref="Z34:Z47">SUM(AA34:AO34)</f>
        <v>62</v>
      </c>
      <c r="AA34" s="37">
        <v>2</v>
      </c>
      <c r="AB34" s="37" t="s">
        <v>120</v>
      </c>
      <c r="AC34" s="37" t="s">
        <v>120</v>
      </c>
      <c r="AD34" s="37" t="s">
        <v>120</v>
      </c>
      <c r="AE34" s="23">
        <v>2</v>
      </c>
      <c r="AF34" s="37" t="s">
        <v>120</v>
      </c>
      <c r="AG34" s="23"/>
      <c r="AH34" s="23"/>
      <c r="AI34" s="37">
        <v>3</v>
      </c>
      <c r="AJ34" s="37" t="s">
        <v>120</v>
      </c>
      <c r="AK34" s="23">
        <v>2</v>
      </c>
      <c r="AL34" s="23">
        <v>3</v>
      </c>
      <c r="AM34" s="23">
        <v>11</v>
      </c>
      <c r="AN34" s="23">
        <v>20</v>
      </c>
      <c r="AO34" s="23">
        <v>19</v>
      </c>
      <c r="AP34" s="23"/>
      <c r="AQ34" s="23"/>
    </row>
    <row r="35" spans="3:43" ht="15" customHeight="1">
      <c r="C35" s="13" t="s">
        <v>36</v>
      </c>
      <c r="E35" s="5">
        <f t="shared" si="14"/>
        <v>354</v>
      </c>
      <c r="F35" s="2">
        <v>12</v>
      </c>
      <c r="G35" s="2">
        <v>2</v>
      </c>
      <c r="H35" s="2">
        <v>3</v>
      </c>
      <c r="I35" s="2">
        <v>5</v>
      </c>
      <c r="J35" s="2">
        <v>4</v>
      </c>
      <c r="K35" s="2">
        <v>11</v>
      </c>
      <c r="N35" s="2">
        <v>23</v>
      </c>
      <c r="O35" s="2">
        <v>13</v>
      </c>
      <c r="P35" s="2">
        <v>15</v>
      </c>
      <c r="Q35" s="2">
        <v>45</v>
      </c>
      <c r="R35" s="2">
        <v>91</v>
      </c>
      <c r="S35" s="2">
        <v>62</v>
      </c>
      <c r="T35" s="2">
        <v>68</v>
      </c>
      <c r="V35" s="23"/>
      <c r="W35" s="23"/>
      <c r="X35" s="38" t="s">
        <v>36</v>
      </c>
      <c r="Y35" s="23"/>
      <c r="Z35" s="29">
        <f t="shared" si="15"/>
        <v>158</v>
      </c>
      <c r="AA35" s="23">
        <v>6</v>
      </c>
      <c r="AB35" s="23">
        <v>1</v>
      </c>
      <c r="AC35" s="37" t="s">
        <v>120</v>
      </c>
      <c r="AD35" s="23">
        <v>1</v>
      </c>
      <c r="AE35" s="23">
        <v>2</v>
      </c>
      <c r="AF35" s="23">
        <v>3</v>
      </c>
      <c r="AG35" s="23"/>
      <c r="AH35" s="23"/>
      <c r="AI35" s="23">
        <v>9</v>
      </c>
      <c r="AJ35" s="23">
        <v>1</v>
      </c>
      <c r="AK35" s="23">
        <v>7</v>
      </c>
      <c r="AL35" s="23">
        <v>16</v>
      </c>
      <c r="AM35" s="23">
        <v>41</v>
      </c>
      <c r="AN35" s="23">
        <v>36</v>
      </c>
      <c r="AO35" s="23">
        <v>35</v>
      </c>
      <c r="AP35" s="23"/>
      <c r="AQ35" s="23"/>
    </row>
    <row r="36" spans="3:43" ht="15" customHeight="1">
      <c r="C36" s="12"/>
      <c r="E36" s="5"/>
      <c r="V36" s="23"/>
      <c r="W36" s="23"/>
      <c r="X36" s="23"/>
      <c r="Y36" s="23"/>
      <c r="Z36" s="29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3:43" ht="15" customHeight="1">
      <c r="C37" s="13" t="s">
        <v>37</v>
      </c>
      <c r="E37" s="5">
        <f t="shared" si="14"/>
        <v>1022</v>
      </c>
      <c r="F37" s="2">
        <v>47</v>
      </c>
      <c r="G37" s="2">
        <v>15</v>
      </c>
      <c r="H37" s="2">
        <v>11</v>
      </c>
      <c r="I37" s="2">
        <v>30</v>
      </c>
      <c r="J37" s="2">
        <v>44</v>
      </c>
      <c r="K37" s="2">
        <v>48</v>
      </c>
      <c r="N37" s="2">
        <v>63</v>
      </c>
      <c r="O37" s="2">
        <v>100</v>
      </c>
      <c r="P37" s="2">
        <v>99</v>
      </c>
      <c r="Q37" s="2">
        <v>143</v>
      </c>
      <c r="R37" s="2">
        <v>164</v>
      </c>
      <c r="S37" s="2">
        <v>125</v>
      </c>
      <c r="T37" s="2">
        <v>133</v>
      </c>
      <c r="V37" s="23"/>
      <c r="W37" s="23"/>
      <c r="X37" s="38" t="s">
        <v>37</v>
      </c>
      <c r="Y37" s="23"/>
      <c r="Z37" s="29">
        <f t="shared" si="15"/>
        <v>441</v>
      </c>
      <c r="AA37" s="23">
        <v>24</v>
      </c>
      <c r="AB37" s="23">
        <v>9</v>
      </c>
      <c r="AC37" s="23">
        <v>4</v>
      </c>
      <c r="AD37" s="23">
        <v>12</v>
      </c>
      <c r="AE37" s="23">
        <v>22</v>
      </c>
      <c r="AF37" s="23">
        <v>20</v>
      </c>
      <c r="AG37" s="23"/>
      <c r="AH37" s="23"/>
      <c r="AI37" s="23">
        <v>19</v>
      </c>
      <c r="AJ37" s="23">
        <v>34</v>
      </c>
      <c r="AK37" s="23">
        <v>34</v>
      </c>
      <c r="AL37" s="23">
        <v>60</v>
      </c>
      <c r="AM37" s="23">
        <v>81</v>
      </c>
      <c r="AN37" s="23">
        <v>60</v>
      </c>
      <c r="AO37" s="23">
        <v>62</v>
      </c>
      <c r="AP37" s="23"/>
      <c r="AQ37" s="23"/>
    </row>
    <row r="38" spans="3:43" ht="15" customHeight="1">
      <c r="C38" s="13" t="s">
        <v>38</v>
      </c>
      <c r="E38" s="5">
        <f t="shared" si="14"/>
        <v>927</v>
      </c>
      <c r="F38" s="2">
        <v>39</v>
      </c>
      <c r="G38" s="2">
        <v>8</v>
      </c>
      <c r="H38" s="2">
        <v>14</v>
      </c>
      <c r="I38" s="2">
        <v>26</v>
      </c>
      <c r="J38" s="2">
        <v>37</v>
      </c>
      <c r="K38" s="2">
        <v>61</v>
      </c>
      <c r="N38" s="2">
        <v>61</v>
      </c>
      <c r="O38" s="2">
        <v>83</v>
      </c>
      <c r="P38" s="2">
        <v>99</v>
      </c>
      <c r="Q38" s="2">
        <v>125</v>
      </c>
      <c r="R38" s="2">
        <v>132</v>
      </c>
      <c r="S38" s="2">
        <v>124</v>
      </c>
      <c r="T38" s="2">
        <v>118</v>
      </c>
      <c r="V38" s="23"/>
      <c r="W38" s="23"/>
      <c r="X38" s="38" t="s">
        <v>38</v>
      </c>
      <c r="Y38" s="23"/>
      <c r="Z38" s="29">
        <f t="shared" si="15"/>
        <v>373</v>
      </c>
      <c r="AA38" s="23">
        <v>21</v>
      </c>
      <c r="AB38" s="23">
        <v>3</v>
      </c>
      <c r="AC38" s="23">
        <v>7</v>
      </c>
      <c r="AD38" s="23">
        <v>9</v>
      </c>
      <c r="AE38" s="23">
        <v>13</v>
      </c>
      <c r="AF38" s="23">
        <v>18</v>
      </c>
      <c r="AG38" s="23"/>
      <c r="AH38" s="23"/>
      <c r="AI38" s="23">
        <v>22</v>
      </c>
      <c r="AJ38" s="23">
        <v>22</v>
      </c>
      <c r="AK38" s="23">
        <v>26</v>
      </c>
      <c r="AL38" s="23">
        <v>54</v>
      </c>
      <c r="AM38" s="23">
        <v>65</v>
      </c>
      <c r="AN38" s="23">
        <v>61</v>
      </c>
      <c r="AO38" s="23">
        <v>52</v>
      </c>
      <c r="AP38" s="23"/>
      <c r="AQ38" s="23"/>
    </row>
    <row r="39" spans="3:43" ht="15" customHeight="1">
      <c r="C39" s="13" t="s">
        <v>39</v>
      </c>
      <c r="E39" s="5">
        <f t="shared" si="14"/>
        <v>494</v>
      </c>
      <c r="F39" s="2">
        <v>15</v>
      </c>
      <c r="G39" s="2">
        <v>11</v>
      </c>
      <c r="H39" s="2">
        <v>3</v>
      </c>
      <c r="I39" s="2">
        <v>16</v>
      </c>
      <c r="J39" s="2">
        <v>17</v>
      </c>
      <c r="K39" s="2">
        <v>18</v>
      </c>
      <c r="N39" s="2">
        <v>23</v>
      </c>
      <c r="O39" s="2">
        <v>42</v>
      </c>
      <c r="P39" s="2">
        <v>43</v>
      </c>
      <c r="Q39" s="2">
        <v>82</v>
      </c>
      <c r="R39" s="2">
        <v>85</v>
      </c>
      <c r="S39" s="2">
        <v>76</v>
      </c>
      <c r="T39" s="2">
        <v>63</v>
      </c>
      <c r="V39" s="23"/>
      <c r="W39" s="23"/>
      <c r="X39" s="38" t="s">
        <v>39</v>
      </c>
      <c r="Y39" s="23"/>
      <c r="Z39" s="29">
        <f t="shared" si="15"/>
        <v>216</v>
      </c>
      <c r="AA39" s="23">
        <v>10</v>
      </c>
      <c r="AB39" s="23">
        <v>8</v>
      </c>
      <c r="AC39" s="37" t="s">
        <v>120</v>
      </c>
      <c r="AD39" s="23">
        <v>4</v>
      </c>
      <c r="AE39" s="23">
        <v>5</v>
      </c>
      <c r="AF39" s="23">
        <v>7</v>
      </c>
      <c r="AG39" s="23"/>
      <c r="AH39" s="23"/>
      <c r="AI39" s="23">
        <v>7</v>
      </c>
      <c r="AJ39" s="23">
        <v>15</v>
      </c>
      <c r="AK39" s="23">
        <v>9</v>
      </c>
      <c r="AL39" s="23">
        <v>31</v>
      </c>
      <c r="AM39" s="23">
        <v>49</v>
      </c>
      <c r="AN39" s="23">
        <v>44</v>
      </c>
      <c r="AO39" s="23">
        <v>27</v>
      </c>
      <c r="AP39" s="23"/>
      <c r="AQ39" s="23"/>
    </row>
    <row r="40" spans="3:43" ht="15" customHeight="1">
      <c r="C40" s="13" t="s">
        <v>40</v>
      </c>
      <c r="E40" s="5">
        <f t="shared" si="14"/>
        <v>841</v>
      </c>
      <c r="F40" s="2">
        <v>22</v>
      </c>
      <c r="G40" s="2">
        <v>13</v>
      </c>
      <c r="H40" s="2">
        <v>11</v>
      </c>
      <c r="I40" s="2">
        <v>10</v>
      </c>
      <c r="J40" s="2">
        <v>29</v>
      </c>
      <c r="K40" s="2">
        <v>27</v>
      </c>
      <c r="N40" s="2">
        <v>51</v>
      </c>
      <c r="O40" s="2">
        <v>57</v>
      </c>
      <c r="P40" s="2">
        <v>79</v>
      </c>
      <c r="Q40" s="2">
        <v>130</v>
      </c>
      <c r="R40" s="2">
        <v>160</v>
      </c>
      <c r="S40" s="2">
        <v>137</v>
      </c>
      <c r="T40" s="2">
        <v>115</v>
      </c>
      <c r="V40" s="23"/>
      <c r="W40" s="23"/>
      <c r="X40" s="38" t="s">
        <v>40</v>
      </c>
      <c r="Y40" s="23"/>
      <c r="Z40" s="29">
        <f t="shared" si="15"/>
        <v>402</v>
      </c>
      <c r="AA40" s="23">
        <v>12</v>
      </c>
      <c r="AB40" s="23">
        <v>9</v>
      </c>
      <c r="AC40" s="23">
        <v>4</v>
      </c>
      <c r="AD40" s="23">
        <v>2</v>
      </c>
      <c r="AE40" s="23">
        <v>10</v>
      </c>
      <c r="AF40" s="23">
        <v>14</v>
      </c>
      <c r="AG40" s="23"/>
      <c r="AH40" s="23"/>
      <c r="AI40" s="23">
        <v>22</v>
      </c>
      <c r="AJ40" s="23">
        <v>21</v>
      </c>
      <c r="AK40" s="23">
        <v>30</v>
      </c>
      <c r="AL40" s="23">
        <v>67</v>
      </c>
      <c r="AM40" s="23">
        <v>78</v>
      </c>
      <c r="AN40" s="23">
        <v>80</v>
      </c>
      <c r="AO40" s="23">
        <v>53</v>
      </c>
      <c r="AP40" s="23"/>
      <c r="AQ40" s="23"/>
    </row>
    <row r="41" spans="3:43" ht="15" customHeight="1">
      <c r="C41" s="13" t="s">
        <v>41</v>
      </c>
      <c r="E41" s="5">
        <f t="shared" si="14"/>
        <v>1166</v>
      </c>
      <c r="F41" s="2">
        <v>43</v>
      </c>
      <c r="G41" s="2">
        <v>15</v>
      </c>
      <c r="H41" s="2">
        <v>16</v>
      </c>
      <c r="I41" s="2">
        <v>20</v>
      </c>
      <c r="J41" s="2">
        <v>53</v>
      </c>
      <c r="K41" s="2">
        <v>64</v>
      </c>
      <c r="N41" s="2">
        <v>90</v>
      </c>
      <c r="O41" s="2">
        <v>101</v>
      </c>
      <c r="P41" s="2">
        <v>105</v>
      </c>
      <c r="Q41" s="2">
        <v>143</v>
      </c>
      <c r="R41" s="2">
        <v>207</v>
      </c>
      <c r="S41" s="2">
        <v>188</v>
      </c>
      <c r="T41" s="2">
        <v>121</v>
      </c>
      <c r="V41" s="23"/>
      <c r="W41" s="23"/>
      <c r="X41" s="38" t="s">
        <v>41</v>
      </c>
      <c r="Y41" s="23"/>
      <c r="Z41" s="29">
        <f t="shared" si="15"/>
        <v>547</v>
      </c>
      <c r="AA41" s="23">
        <v>25</v>
      </c>
      <c r="AB41" s="23">
        <v>13</v>
      </c>
      <c r="AC41" s="23">
        <v>8</v>
      </c>
      <c r="AD41" s="23">
        <v>7</v>
      </c>
      <c r="AE41" s="23">
        <v>24</v>
      </c>
      <c r="AF41" s="23">
        <v>33</v>
      </c>
      <c r="AG41" s="23"/>
      <c r="AH41" s="23"/>
      <c r="AI41" s="23">
        <v>36</v>
      </c>
      <c r="AJ41" s="23">
        <v>44</v>
      </c>
      <c r="AK41" s="23">
        <v>39</v>
      </c>
      <c r="AL41" s="23">
        <v>64</v>
      </c>
      <c r="AM41" s="23">
        <v>94</v>
      </c>
      <c r="AN41" s="23">
        <v>100</v>
      </c>
      <c r="AO41" s="23">
        <v>60</v>
      </c>
      <c r="AP41" s="23"/>
      <c r="AQ41" s="23"/>
    </row>
    <row r="42" spans="5:43" ht="15" customHeight="1">
      <c r="E42" s="5"/>
      <c r="V42" s="23"/>
      <c r="W42" s="23"/>
      <c r="X42" s="23"/>
      <c r="Y42" s="23"/>
      <c r="Z42" s="29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3:43" ht="15" customHeight="1">
      <c r="C43" s="13" t="s">
        <v>42</v>
      </c>
      <c r="E43" s="5">
        <f t="shared" si="14"/>
        <v>1424</v>
      </c>
      <c r="F43" s="2">
        <v>43</v>
      </c>
      <c r="G43" s="2">
        <v>15</v>
      </c>
      <c r="H43" s="2">
        <v>14</v>
      </c>
      <c r="I43" s="2">
        <v>27</v>
      </c>
      <c r="J43" s="2">
        <v>57</v>
      </c>
      <c r="K43" s="2">
        <v>72</v>
      </c>
      <c r="N43" s="2">
        <v>110</v>
      </c>
      <c r="O43" s="2">
        <v>114</v>
      </c>
      <c r="P43" s="2">
        <v>104</v>
      </c>
      <c r="Q43" s="2">
        <v>200</v>
      </c>
      <c r="R43" s="2">
        <v>260</v>
      </c>
      <c r="S43" s="2">
        <v>233</v>
      </c>
      <c r="T43" s="2">
        <v>175</v>
      </c>
      <c r="V43" s="23"/>
      <c r="W43" s="23"/>
      <c r="X43" s="38" t="s">
        <v>42</v>
      </c>
      <c r="Y43" s="23"/>
      <c r="Z43" s="29">
        <f t="shared" si="15"/>
        <v>672</v>
      </c>
      <c r="AA43" s="23">
        <v>28</v>
      </c>
      <c r="AB43" s="23">
        <v>11</v>
      </c>
      <c r="AC43" s="23">
        <v>8</v>
      </c>
      <c r="AD43" s="23">
        <v>9</v>
      </c>
      <c r="AE43" s="23">
        <v>29</v>
      </c>
      <c r="AF43" s="23">
        <v>29</v>
      </c>
      <c r="AG43" s="23"/>
      <c r="AH43" s="23"/>
      <c r="AI43" s="23">
        <v>52</v>
      </c>
      <c r="AJ43" s="37">
        <v>58</v>
      </c>
      <c r="AK43" s="23">
        <v>32</v>
      </c>
      <c r="AL43" s="23">
        <v>81</v>
      </c>
      <c r="AM43" s="23">
        <v>131</v>
      </c>
      <c r="AN43" s="23">
        <v>113</v>
      </c>
      <c r="AO43" s="23">
        <v>91</v>
      </c>
      <c r="AP43" s="23"/>
      <c r="AQ43" s="23"/>
    </row>
    <row r="44" spans="3:43" ht="15" customHeight="1">
      <c r="C44" s="13" t="s">
        <v>43</v>
      </c>
      <c r="E44" s="5">
        <f t="shared" si="14"/>
        <v>41</v>
      </c>
      <c r="F44" s="8">
        <v>1</v>
      </c>
      <c r="G44" s="8" t="s">
        <v>120</v>
      </c>
      <c r="H44" s="8" t="s">
        <v>120</v>
      </c>
      <c r="I44" s="2">
        <v>1</v>
      </c>
      <c r="J44" s="2">
        <v>2</v>
      </c>
      <c r="K44" s="2">
        <v>3</v>
      </c>
      <c r="N44" s="2">
        <v>1</v>
      </c>
      <c r="O44" s="2">
        <v>2</v>
      </c>
      <c r="P44" s="2">
        <v>4</v>
      </c>
      <c r="Q44" s="2">
        <v>4</v>
      </c>
      <c r="R44" s="2">
        <v>7</v>
      </c>
      <c r="S44" s="2">
        <v>9</v>
      </c>
      <c r="T44" s="2">
        <v>7</v>
      </c>
      <c r="V44" s="23"/>
      <c r="W44" s="23"/>
      <c r="X44" s="38" t="s">
        <v>43</v>
      </c>
      <c r="Y44" s="23"/>
      <c r="Z44" s="29">
        <f t="shared" si="15"/>
        <v>16</v>
      </c>
      <c r="AA44" s="37">
        <v>1</v>
      </c>
      <c r="AB44" s="37" t="s">
        <v>120</v>
      </c>
      <c r="AC44" s="37" t="s">
        <v>120</v>
      </c>
      <c r="AD44" s="37" t="s">
        <v>120</v>
      </c>
      <c r="AE44" s="23">
        <v>1</v>
      </c>
      <c r="AF44" s="37">
        <v>1</v>
      </c>
      <c r="AG44" s="23"/>
      <c r="AH44" s="23"/>
      <c r="AI44" s="37" t="s">
        <v>120</v>
      </c>
      <c r="AJ44" s="37">
        <v>1</v>
      </c>
      <c r="AK44" s="37" t="s">
        <v>120</v>
      </c>
      <c r="AL44" s="23">
        <v>1</v>
      </c>
      <c r="AM44" s="23">
        <v>3</v>
      </c>
      <c r="AN44" s="23">
        <v>3</v>
      </c>
      <c r="AO44" s="23">
        <v>5</v>
      </c>
      <c r="AP44" s="23"/>
      <c r="AQ44" s="23"/>
    </row>
    <row r="45" spans="3:43" ht="15" customHeight="1">
      <c r="C45" s="13" t="s">
        <v>44</v>
      </c>
      <c r="E45" s="5">
        <f t="shared" si="14"/>
        <v>4</v>
      </c>
      <c r="F45" s="8" t="s">
        <v>120</v>
      </c>
      <c r="G45" s="8" t="s">
        <v>120</v>
      </c>
      <c r="H45" s="8" t="s">
        <v>120</v>
      </c>
      <c r="I45" s="8" t="s">
        <v>120</v>
      </c>
      <c r="J45" s="8" t="s">
        <v>120</v>
      </c>
      <c r="K45" s="8" t="s">
        <v>120</v>
      </c>
      <c r="N45" s="8" t="s">
        <v>120</v>
      </c>
      <c r="O45" s="8" t="s">
        <v>120</v>
      </c>
      <c r="P45" s="8" t="s">
        <v>120</v>
      </c>
      <c r="Q45" s="2">
        <v>2</v>
      </c>
      <c r="R45" s="8" t="s">
        <v>120</v>
      </c>
      <c r="S45" s="2">
        <v>2</v>
      </c>
      <c r="T45" s="8" t="s">
        <v>120</v>
      </c>
      <c r="V45" s="23"/>
      <c r="W45" s="23"/>
      <c r="X45" s="38" t="s">
        <v>44</v>
      </c>
      <c r="Y45" s="23"/>
      <c r="Z45" s="29">
        <f t="shared" si="15"/>
        <v>1</v>
      </c>
      <c r="AA45" s="37" t="s">
        <v>120</v>
      </c>
      <c r="AB45" s="37" t="s">
        <v>121</v>
      </c>
      <c r="AC45" s="37" t="s">
        <v>120</v>
      </c>
      <c r="AD45" s="37" t="s">
        <v>121</v>
      </c>
      <c r="AE45" s="37" t="s">
        <v>120</v>
      </c>
      <c r="AF45" s="37" t="s">
        <v>120</v>
      </c>
      <c r="AG45" s="23"/>
      <c r="AH45" s="23"/>
      <c r="AI45" s="37" t="s">
        <v>120</v>
      </c>
      <c r="AJ45" s="37" t="s">
        <v>121</v>
      </c>
      <c r="AK45" s="37" t="s">
        <v>120</v>
      </c>
      <c r="AL45" s="23">
        <v>1</v>
      </c>
      <c r="AM45" s="37" t="s">
        <v>120</v>
      </c>
      <c r="AN45" s="37" t="s">
        <v>120</v>
      </c>
      <c r="AO45" s="37" t="s">
        <v>120</v>
      </c>
      <c r="AP45" s="23"/>
      <c r="AQ45" s="23"/>
    </row>
    <row r="46" spans="3:43" ht="15" customHeight="1">
      <c r="C46" s="13" t="s">
        <v>45</v>
      </c>
      <c r="E46" s="5">
        <f t="shared" si="14"/>
        <v>408</v>
      </c>
      <c r="F46" s="2">
        <v>14</v>
      </c>
      <c r="G46" s="2">
        <v>6</v>
      </c>
      <c r="H46" s="2">
        <v>2</v>
      </c>
      <c r="I46" s="2">
        <v>4</v>
      </c>
      <c r="J46" s="2">
        <v>12</v>
      </c>
      <c r="K46" s="2">
        <v>17</v>
      </c>
      <c r="N46" s="2">
        <v>17</v>
      </c>
      <c r="O46" s="2">
        <v>27</v>
      </c>
      <c r="P46" s="2">
        <v>33</v>
      </c>
      <c r="Q46" s="2">
        <v>61</v>
      </c>
      <c r="R46" s="2">
        <v>82</v>
      </c>
      <c r="S46" s="2">
        <v>81</v>
      </c>
      <c r="T46" s="2">
        <v>52</v>
      </c>
      <c r="V46" s="23"/>
      <c r="W46" s="23"/>
      <c r="X46" s="38" t="s">
        <v>45</v>
      </c>
      <c r="Y46" s="23"/>
      <c r="Z46" s="29">
        <f t="shared" si="15"/>
        <v>199</v>
      </c>
      <c r="AA46" s="23">
        <v>8</v>
      </c>
      <c r="AB46" s="23">
        <v>4</v>
      </c>
      <c r="AC46" s="23">
        <v>1</v>
      </c>
      <c r="AD46" s="23">
        <v>2</v>
      </c>
      <c r="AE46" s="23">
        <v>8</v>
      </c>
      <c r="AF46" s="23">
        <v>10</v>
      </c>
      <c r="AG46" s="23"/>
      <c r="AH46" s="23"/>
      <c r="AI46" s="23">
        <v>9</v>
      </c>
      <c r="AJ46" s="23">
        <v>9</v>
      </c>
      <c r="AK46" s="23">
        <v>9</v>
      </c>
      <c r="AL46" s="23">
        <v>27</v>
      </c>
      <c r="AM46" s="23">
        <v>38</v>
      </c>
      <c r="AN46" s="23">
        <v>40</v>
      </c>
      <c r="AO46" s="23">
        <v>34</v>
      </c>
      <c r="AP46" s="23"/>
      <c r="AQ46" s="23"/>
    </row>
    <row r="47" spans="3:43" ht="15" customHeight="1">
      <c r="C47" s="13" t="s">
        <v>46</v>
      </c>
      <c r="E47" s="5">
        <f t="shared" si="14"/>
        <v>66</v>
      </c>
      <c r="F47" s="2">
        <v>1</v>
      </c>
      <c r="G47" s="8" t="s">
        <v>120</v>
      </c>
      <c r="H47" s="2">
        <v>2</v>
      </c>
      <c r="I47" s="2">
        <v>1</v>
      </c>
      <c r="J47" s="2">
        <v>2</v>
      </c>
      <c r="K47" s="2">
        <v>2</v>
      </c>
      <c r="N47" s="2">
        <v>3</v>
      </c>
      <c r="O47" s="2">
        <v>7</v>
      </c>
      <c r="P47" s="2">
        <v>7</v>
      </c>
      <c r="Q47" s="2">
        <v>7</v>
      </c>
      <c r="R47" s="2">
        <v>13</v>
      </c>
      <c r="S47" s="2">
        <v>12</v>
      </c>
      <c r="T47" s="2">
        <v>9</v>
      </c>
      <c r="V47" s="23"/>
      <c r="W47" s="23"/>
      <c r="X47" s="38" t="s">
        <v>46</v>
      </c>
      <c r="Y47" s="23"/>
      <c r="Z47" s="29">
        <f t="shared" si="15"/>
        <v>32</v>
      </c>
      <c r="AA47" s="23">
        <v>1</v>
      </c>
      <c r="AB47" s="37" t="s">
        <v>121</v>
      </c>
      <c r="AC47" s="23">
        <v>1</v>
      </c>
      <c r="AD47" s="37" t="s">
        <v>120</v>
      </c>
      <c r="AE47" s="23">
        <v>1</v>
      </c>
      <c r="AF47" s="23">
        <v>2</v>
      </c>
      <c r="AG47" s="23"/>
      <c r="AH47" s="23"/>
      <c r="AI47" s="23">
        <v>2</v>
      </c>
      <c r="AJ47" s="23">
        <v>1</v>
      </c>
      <c r="AK47" s="23">
        <v>3</v>
      </c>
      <c r="AL47" s="23">
        <v>2</v>
      </c>
      <c r="AM47" s="23">
        <v>7</v>
      </c>
      <c r="AN47" s="23">
        <v>5</v>
      </c>
      <c r="AO47" s="23">
        <v>7</v>
      </c>
      <c r="AP47" s="23"/>
      <c r="AQ47" s="23"/>
    </row>
    <row r="48" spans="5:43" ht="15" customHeight="1">
      <c r="E48" s="5"/>
      <c r="V48" s="23"/>
      <c r="W48" s="23"/>
      <c r="X48" s="23"/>
      <c r="Y48" s="23"/>
      <c r="Z48" s="29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5:43" ht="15" customHeight="1">
      <c r="E49" s="5"/>
      <c r="V49" s="23"/>
      <c r="W49" s="23"/>
      <c r="X49" s="23"/>
      <c r="Y49" s="23"/>
      <c r="Z49" s="29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3:43" ht="15" customHeight="1">
      <c r="C50" s="9" t="s">
        <v>47</v>
      </c>
      <c r="E50" s="5">
        <f aca="true" t="shared" si="16" ref="E50:K50">SUM(E52:E54)</f>
        <v>2756</v>
      </c>
      <c r="F50" s="6">
        <f t="shared" si="16"/>
        <v>119</v>
      </c>
      <c r="G50" s="6">
        <f t="shared" si="16"/>
        <v>45</v>
      </c>
      <c r="H50" s="6">
        <f t="shared" si="16"/>
        <v>33</v>
      </c>
      <c r="I50" s="6">
        <f t="shared" si="16"/>
        <v>66</v>
      </c>
      <c r="J50" s="6">
        <f t="shared" si="16"/>
        <v>87</v>
      </c>
      <c r="K50" s="6">
        <f t="shared" si="16"/>
        <v>105</v>
      </c>
      <c r="N50" s="6">
        <f aca="true" t="shared" si="17" ref="N50:T50">SUM(N52:N54)</f>
        <v>127</v>
      </c>
      <c r="O50" s="6">
        <f t="shared" si="17"/>
        <v>150</v>
      </c>
      <c r="P50" s="6">
        <f t="shared" si="17"/>
        <v>174</v>
      </c>
      <c r="Q50" s="6">
        <f t="shared" si="17"/>
        <v>341</v>
      </c>
      <c r="R50" s="6">
        <f t="shared" si="17"/>
        <v>539</v>
      </c>
      <c r="S50" s="6">
        <f t="shared" si="17"/>
        <v>542</v>
      </c>
      <c r="T50" s="6">
        <f t="shared" si="17"/>
        <v>428</v>
      </c>
      <c r="V50" s="23"/>
      <c r="W50" s="23"/>
      <c r="X50" s="35" t="s">
        <v>47</v>
      </c>
      <c r="Y50" s="23"/>
      <c r="Z50" s="29">
        <f aca="true" t="shared" si="18" ref="Z50:AF50">SUM(Z52:Z54)</f>
        <v>1272</v>
      </c>
      <c r="AA50" s="28">
        <f t="shared" si="18"/>
        <v>82</v>
      </c>
      <c r="AB50" s="28">
        <f t="shared" si="18"/>
        <v>31</v>
      </c>
      <c r="AC50" s="28">
        <f t="shared" si="18"/>
        <v>15</v>
      </c>
      <c r="AD50" s="28">
        <f t="shared" si="18"/>
        <v>24</v>
      </c>
      <c r="AE50" s="28">
        <f t="shared" si="18"/>
        <v>31</v>
      </c>
      <c r="AF50" s="28">
        <f t="shared" si="18"/>
        <v>44</v>
      </c>
      <c r="AG50" s="23"/>
      <c r="AH50" s="23"/>
      <c r="AI50" s="28">
        <f aca="true" t="shared" si="19" ref="AI50:AO50">SUM(AI52:AI54)</f>
        <v>59</v>
      </c>
      <c r="AJ50" s="28">
        <f t="shared" si="19"/>
        <v>67</v>
      </c>
      <c r="AK50" s="28">
        <f t="shared" si="19"/>
        <v>66</v>
      </c>
      <c r="AL50" s="28">
        <f t="shared" si="19"/>
        <v>156</v>
      </c>
      <c r="AM50" s="28">
        <f t="shared" si="19"/>
        <v>230</v>
      </c>
      <c r="AN50" s="28">
        <f t="shared" si="19"/>
        <v>250</v>
      </c>
      <c r="AO50" s="28">
        <f t="shared" si="19"/>
        <v>217</v>
      </c>
      <c r="AP50" s="23"/>
      <c r="AQ50" s="23"/>
    </row>
    <row r="51" spans="5:43" ht="15" customHeight="1">
      <c r="E51" s="5"/>
      <c r="V51" s="23"/>
      <c r="W51" s="23"/>
      <c r="X51" s="23"/>
      <c r="Y51" s="23"/>
      <c r="Z51" s="29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3:43" ht="15" customHeight="1">
      <c r="C52" s="8" t="s">
        <v>48</v>
      </c>
      <c r="E52" s="5">
        <f>SUM(F52:T52)</f>
        <v>1323</v>
      </c>
      <c r="F52" s="2">
        <v>47</v>
      </c>
      <c r="G52" s="2">
        <v>22</v>
      </c>
      <c r="H52" s="2">
        <v>16</v>
      </c>
      <c r="I52" s="2">
        <v>37</v>
      </c>
      <c r="J52" s="2">
        <v>57</v>
      </c>
      <c r="K52" s="2">
        <v>73</v>
      </c>
      <c r="N52" s="2">
        <v>89</v>
      </c>
      <c r="O52" s="2">
        <v>88</v>
      </c>
      <c r="P52" s="2">
        <v>93</v>
      </c>
      <c r="Q52" s="2">
        <v>165</v>
      </c>
      <c r="R52" s="2">
        <v>239</v>
      </c>
      <c r="S52" s="2">
        <v>232</v>
      </c>
      <c r="T52" s="2">
        <v>165</v>
      </c>
      <c r="V52" s="23"/>
      <c r="W52" s="23"/>
      <c r="X52" s="37" t="s">
        <v>48</v>
      </c>
      <c r="Y52" s="23"/>
      <c r="Z52" s="29">
        <f>SUM(AA52:AO52)</f>
        <v>624</v>
      </c>
      <c r="AA52" s="23">
        <v>34</v>
      </c>
      <c r="AB52" s="23">
        <v>14</v>
      </c>
      <c r="AC52" s="23">
        <v>7</v>
      </c>
      <c r="AD52" s="23">
        <v>16</v>
      </c>
      <c r="AE52" s="23">
        <v>18</v>
      </c>
      <c r="AF52" s="23">
        <v>31</v>
      </c>
      <c r="AG52" s="23"/>
      <c r="AH52" s="23"/>
      <c r="AI52" s="23">
        <v>38</v>
      </c>
      <c r="AJ52" s="23">
        <v>44</v>
      </c>
      <c r="AK52" s="23">
        <v>33</v>
      </c>
      <c r="AL52" s="23">
        <v>84</v>
      </c>
      <c r="AM52" s="23">
        <v>102</v>
      </c>
      <c r="AN52" s="23">
        <v>114</v>
      </c>
      <c r="AO52" s="23">
        <v>89</v>
      </c>
      <c r="AP52" s="23"/>
      <c r="AQ52" s="23"/>
    </row>
    <row r="53" spans="3:43" ht="15" customHeight="1">
      <c r="C53" s="8" t="s">
        <v>49</v>
      </c>
      <c r="E53" s="5">
        <f>SUM(F53:T53)</f>
        <v>576</v>
      </c>
      <c r="F53" s="2">
        <v>22</v>
      </c>
      <c r="G53" s="2">
        <v>8</v>
      </c>
      <c r="H53" s="2">
        <v>10</v>
      </c>
      <c r="I53" s="2">
        <v>16</v>
      </c>
      <c r="J53" s="2">
        <v>15</v>
      </c>
      <c r="K53" s="2">
        <v>14</v>
      </c>
      <c r="N53" s="2">
        <v>14</v>
      </c>
      <c r="O53" s="2">
        <v>36</v>
      </c>
      <c r="P53" s="2">
        <v>44</v>
      </c>
      <c r="Q53" s="2">
        <v>81</v>
      </c>
      <c r="R53" s="2">
        <v>114</v>
      </c>
      <c r="S53" s="2">
        <v>97</v>
      </c>
      <c r="T53" s="2">
        <v>105</v>
      </c>
      <c r="V53" s="23"/>
      <c r="W53" s="23"/>
      <c r="X53" s="37" t="s">
        <v>49</v>
      </c>
      <c r="Y53" s="23"/>
      <c r="Z53" s="29">
        <f>SUM(AA53:AO53)</f>
        <v>273</v>
      </c>
      <c r="AA53" s="23">
        <v>17</v>
      </c>
      <c r="AB53" s="23">
        <v>7</v>
      </c>
      <c r="AC53" s="23">
        <v>6</v>
      </c>
      <c r="AD53" s="23">
        <v>6</v>
      </c>
      <c r="AE53" s="23">
        <v>7</v>
      </c>
      <c r="AF53" s="23">
        <v>6</v>
      </c>
      <c r="AG53" s="23"/>
      <c r="AH53" s="23"/>
      <c r="AI53" s="23">
        <v>8</v>
      </c>
      <c r="AJ53" s="23">
        <v>15</v>
      </c>
      <c r="AK53" s="23">
        <v>16</v>
      </c>
      <c r="AL53" s="23">
        <v>34</v>
      </c>
      <c r="AM53" s="23">
        <v>53</v>
      </c>
      <c r="AN53" s="23">
        <v>46</v>
      </c>
      <c r="AO53" s="23">
        <v>52</v>
      </c>
      <c r="AP53" s="23"/>
      <c r="AQ53" s="23"/>
    </row>
    <row r="54" spans="3:43" ht="15" customHeight="1">
      <c r="C54" s="8" t="s">
        <v>50</v>
      </c>
      <c r="E54" s="5">
        <f>SUM(F54:T54)</f>
        <v>857</v>
      </c>
      <c r="F54" s="2">
        <v>50</v>
      </c>
      <c r="G54" s="2">
        <v>15</v>
      </c>
      <c r="H54" s="2">
        <v>7</v>
      </c>
      <c r="I54" s="2">
        <v>13</v>
      </c>
      <c r="J54" s="2">
        <v>15</v>
      </c>
      <c r="K54" s="2">
        <v>18</v>
      </c>
      <c r="N54" s="2">
        <v>24</v>
      </c>
      <c r="O54" s="2">
        <v>26</v>
      </c>
      <c r="P54" s="2">
        <v>37</v>
      </c>
      <c r="Q54" s="2">
        <v>95</v>
      </c>
      <c r="R54" s="2">
        <v>186</v>
      </c>
      <c r="S54" s="2">
        <v>213</v>
      </c>
      <c r="T54" s="2">
        <v>158</v>
      </c>
      <c r="V54" s="23"/>
      <c r="W54" s="23"/>
      <c r="X54" s="37" t="s">
        <v>50</v>
      </c>
      <c r="Y54" s="23"/>
      <c r="Z54" s="29">
        <f>SUM(AA54:AO54)</f>
        <v>375</v>
      </c>
      <c r="AA54" s="23">
        <v>31</v>
      </c>
      <c r="AB54" s="23">
        <v>10</v>
      </c>
      <c r="AC54" s="23">
        <v>2</v>
      </c>
      <c r="AD54" s="23">
        <v>2</v>
      </c>
      <c r="AE54" s="23">
        <v>6</v>
      </c>
      <c r="AF54" s="23">
        <v>7</v>
      </c>
      <c r="AG54" s="23"/>
      <c r="AH54" s="23"/>
      <c r="AI54" s="23">
        <v>13</v>
      </c>
      <c r="AJ54" s="23">
        <v>8</v>
      </c>
      <c r="AK54" s="23">
        <v>17</v>
      </c>
      <c r="AL54" s="23">
        <v>38</v>
      </c>
      <c r="AM54" s="23">
        <v>75</v>
      </c>
      <c r="AN54" s="23">
        <v>90</v>
      </c>
      <c r="AO54" s="23">
        <v>76</v>
      </c>
      <c r="AP54" s="23"/>
      <c r="AQ54" s="23"/>
    </row>
    <row r="55" spans="5:43" ht="15" customHeight="1">
      <c r="E55" s="5"/>
      <c r="V55" s="23"/>
      <c r="W55" s="23"/>
      <c r="X55" s="23"/>
      <c r="Y55" s="23"/>
      <c r="Z55" s="29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5:43" ht="15" customHeight="1">
      <c r="E56" s="5"/>
      <c r="V56" s="23"/>
      <c r="W56" s="23"/>
      <c r="X56" s="23"/>
      <c r="Y56" s="23"/>
      <c r="Z56" s="29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</row>
    <row r="57" spans="3:43" ht="15" customHeight="1">
      <c r="C57" s="9" t="s">
        <v>51</v>
      </c>
      <c r="E57" s="5">
        <f aca="true" t="shared" si="20" ref="E57:K57">SUM(E59:E62)</f>
        <v>3103</v>
      </c>
      <c r="F57" s="6">
        <f t="shared" si="20"/>
        <v>130</v>
      </c>
      <c r="G57" s="6">
        <f t="shared" si="20"/>
        <v>41</v>
      </c>
      <c r="H57" s="6">
        <f t="shared" si="20"/>
        <v>28</v>
      </c>
      <c r="I57" s="6">
        <f t="shared" si="20"/>
        <v>71</v>
      </c>
      <c r="J57" s="6">
        <f t="shared" si="20"/>
        <v>121</v>
      </c>
      <c r="K57" s="6">
        <f t="shared" si="20"/>
        <v>157</v>
      </c>
      <c r="N57" s="6">
        <f aca="true" t="shared" si="21" ref="N57:T57">SUM(N59:N62)</f>
        <v>145</v>
      </c>
      <c r="O57" s="6">
        <f t="shared" si="21"/>
        <v>141</v>
      </c>
      <c r="P57" s="6">
        <f t="shared" si="21"/>
        <v>217</v>
      </c>
      <c r="Q57" s="6">
        <f t="shared" si="21"/>
        <v>442</v>
      </c>
      <c r="R57" s="6">
        <f t="shared" si="21"/>
        <v>609</v>
      </c>
      <c r="S57" s="6">
        <f t="shared" si="21"/>
        <v>586</v>
      </c>
      <c r="T57" s="6">
        <f t="shared" si="21"/>
        <v>415</v>
      </c>
      <c r="V57" s="23"/>
      <c r="W57" s="23"/>
      <c r="X57" s="35" t="s">
        <v>51</v>
      </c>
      <c r="Y57" s="23"/>
      <c r="Z57" s="29">
        <f>SUM(Z59:Z62)</f>
        <v>1459</v>
      </c>
      <c r="AA57" s="28">
        <f>SUM(AA59:AA62)</f>
        <v>84</v>
      </c>
      <c r="AB57" s="28">
        <f aca="true" t="shared" si="22" ref="AB57:AO57">SUM(AB59:AB62)</f>
        <v>26</v>
      </c>
      <c r="AC57" s="28">
        <f t="shared" si="22"/>
        <v>11</v>
      </c>
      <c r="AD57" s="28">
        <f t="shared" si="22"/>
        <v>19</v>
      </c>
      <c r="AE57" s="28">
        <f t="shared" si="22"/>
        <v>50</v>
      </c>
      <c r="AF57" s="28">
        <f t="shared" si="22"/>
        <v>71</v>
      </c>
      <c r="AG57" s="24"/>
      <c r="AH57" s="24"/>
      <c r="AI57" s="28">
        <f t="shared" si="22"/>
        <v>67</v>
      </c>
      <c r="AJ57" s="28">
        <f t="shared" si="22"/>
        <v>64</v>
      </c>
      <c r="AK57" s="28">
        <f t="shared" si="22"/>
        <v>68</v>
      </c>
      <c r="AL57" s="28">
        <f t="shared" si="22"/>
        <v>180</v>
      </c>
      <c r="AM57" s="28">
        <f t="shared" si="22"/>
        <v>283</v>
      </c>
      <c r="AN57" s="28">
        <f t="shared" si="22"/>
        <v>306</v>
      </c>
      <c r="AO57" s="28">
        <f t="shared" si="22"/>
        <v>230</v>
      </c>
      <c r="AP57" s="23"/>
      <c r="AQ57" s="23"/>
    </row>
    <row r="58" spans="5:43" ht="15" customHeight="1">
      <c r="E58" s="5"/>
      <c r="V58" s="23"/>
      <c r="W58" s="23"/>
      <c r="X58" s="23"/>
      <c r="Y58" s="23"/>
      <c r="Z58" s="29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</row>
    <row r="59" spans="3:43" ht="15" customHeight="1">
      <c r="C59" s="8" t="s">
        <v>52</v>
      </c>
      <c r="E59" s="5">
        <f>SUM(F59:T59)</f>
        <v>575</v>
      </c>
      <c r="F59" s="2">
        <v>26</v>
      </c>
      <c r="G59" s="2">
        <v>10</v>
      </c>
      <c r="H59" s="2">
        <v>7</v>
      </c>
      <c r="I59" s="2">
        <v>14</v>
      </c>
      <c r="J59" s="2">
        <v>19</v>
      </c>
      <c r="K59" s="2">
        <v>38</v>
      </c>
      <c r="N59" s="2">
        <v>31</v>
      </c>
      <c r="O59" s="2">
        <v>26</v>
      </c>
      <c r="P59" s="2">
        <v>36</v>
      </c>
      <c r="Q59" s="2">
        <v>78</v>
      </c>
      <c r="R59" s="2">
        <v>107</v>
      </c>
      <c r="S59" s="2">
        <v>109</v>
      </c>
      <c r="T59" s="2">
        <v>74</v>
      </c>
      <c r="V59" s="23"/>
      <c r="W59" s="23"/>
      <c r="X59" s="37" t="s">
        <v>52</v>
      </c>
      <c r="Y59" s="23"/>
      <c r="Z59" s="29">
        <f>SUM(AA59:AO59)</f>
        <v>287</v>
      </c>
      <c r="AA59" s="23">
        <v>14</v>
      </c>
      <c r="AB59" s="23">
        <v>5</v>
      </c>
      <c r="AC59" s="37">
        <v>3</v>
      </c>
      <c r="AD59" s="23">
        <v>3</v>
      </c>
      <c r="AE59" s="23">
        <v>7</v>
      </c>
      <c r="AF59" s="23">
        <v>18</v>
      </c>
      <c r="AG59" s="23"/>
      <c r="AH59" s="23"/>
      <c r="AI59" s="23">
        <v>16</v>
      </c>
      <c r="AJ59" s="23">
        <v>14</v>
      </c>
      <c r="AK59" s="23">
        <v>14</v>
      </c>
      <c r="AL59" s="23">
        <v>43</v>
      </c>
      <c r="AM59" s="23">
        <v>51</v>
      </c>
      <c r="AN59" s="23">
        <v>59</v>
      </c>
      <c r="AO59" s="23">
        <v>40</v>
      </c>
      <c r="AP59" s="23"/>
      <c r="AQ59" s="23"/>
    </row>
    <row r="60" spans="3:43" ht="15" customHeight="1">
      <c r="C60" s="8" t="s">
        <v>53</v>
      </c>
      <c r="E60" s="5">
        <f>SUM(F60:T60)</f>
        <v>738</v>
      </c>
      <c r="F60" s="2">
        <v>37</v>
      </c>
      <c r="G60" s="2">
        <v>11</v>
      </c>
      <c r="H60" s="2">
        <v>4</v>
      </c>
      <c r="I60" s="2">
        <v>22</v>
      </c>
      <c r="J60" s="2">
        <v>56</v>
      </c>
      <c r="K60" s="2">
        <v>56</v>
      </c>
      <c r="N60" s="2">
        <v>62</v>
      </c>
      <c r="O60" s="2">
        <v>40</v>
      </c>
      <c r="P60" s="2">
        <v>59</v>
      </c>
      <c r="Q60" s="2">
        <v>100</v>
      </c>
      <c r="R60" s="2">
        <v>122</v>
      </c>
      <c r="S60" s="2">
        <v>108</v>
      </c>
      <c r="T60" s="2">
        <v>61</v>
      </c>
      <c r="V60" s="23"/>
      <c r="W60" s="23"/>
      <c r="X60" s="37" t="s">
        <v>53</v>
      </c>
      <c r="Y60" s="23"/>
      <c r="Z60" s="29">
        <f>SUM(AA60:AO60)</f>
        <v>370</v>
      </c>
      <c r="AA60" s="23">
        <v>26</v>
      </c>
      <c r="AB60" s="23">
        <v>8</v>
      </c>
      <c r="AC60" s="23">
        <v>2</v>
      </c>
      <c r="AD60" s="23">
        <v>7</v>
      </c>
      <c r="AE60" s="23">
        <v>26</v>
      </c>
      <c r="AF60" s="23">
        <v>29</v>
      </c>
      <c r="AG60" s="23"/>
      <c r="AH60" s="23"/>
      <c r="AI60" s="23">
        <v>30</v>
      </c>
      <c r="AJ60" s="23">
        <v>25</v>
      </c>
      <c r="AK60" s="23">
        <v>24</v>
      </c>
      <c r="AL60" s="23">
        <v>38</v>
      </c>
      <c r="AM60" s="23">
        <v>54</v>
      </c>
      <c r="AN60" s="23">
        <v>65</v>
      </c>
      <c r="AO60" s="23">
        <v>36</v>
      </c>
      <c r="AP60" s="23"/>
      <c r="AQ60" s="23"/>
    </row>
    <row r="61" spans="3:43" ht="15" customHeight="1">
      <c r="C61" s="8" t="s">
        <v>54</v>
      </c>
      <c r="E61" s="5">
        <f>SUM(F61:T61)</f>
        <v>1117</v>
      </c>
      <c r="F61" s="2">
        <v>45</v>
      </c>
      <c r="G61" s="2">
        <v>11</v>
      </c>
      <c r="H61" s="2">
        <v>11</v>
      </c>
      <c r="I61" s="2">
        <v>24</v>
      </c>
      <c r="J61" s="2">
        <v>23</v>
      </c>
      <c r="K61" s="2">
        <v>39</v>
      </c>
      <c r="N61" s="2">
        <v>28</v>
      </c>
      <c r="O61" s="2">
        <v>46</v>
      </c>
      <c r="P61" s="2">
        <v>75</v>
      </c>
      <c r="Q61" s="2">
        <v>172</v>
      </c>
      <c r="R61" s="2">
        <v>251</v>
      </c>
      <c r="S61" s="2">
        <v>214</v>
      </c>
      <c r="T61" s="2">
        <v>178</v>
      </c>
      <c r="V61" s="23"/>
      <c r="W61" s="23"/>
      <c r="X61" s="37" t="s">
        <v>54</v>
      </c>
      <c r="Y61" s="23"/>
      <c r="Z61" s="29">
        <f>SUM(AA61:AO61)</f>
        <v>491</v>
      </c>
      <c r="AA61" s="23">
        <v>27</v>
      </c>
      <c r="AB61" s="23">
        <v>5</v>
      </c>
      <c r="AC61" s="23">
        <v>4</v>
      </c>
      <c r="AD61" s="23">
        <v>7</v>
      </c>
      <c r="AE61" s="23">
        <v>8</v>
      </c>
      <c r="AF61" s="23">
        <v>13</v>
      </c>
      <c r="AG61" s="23"/>
      <c r="AH61" s="23"/>
      <c r="AI61" s="23">
        <v>12</v>
      </c>
      <c r="AJ61" s="23">
        <v>12</v>
      </c>
      <c r="AK61" s="23">
        <v>16</v>
      </c>
      <c r="AL61" s="23">
        <v>60</v>
      </c>
      <c r="AM61" s="23">
        <v>126</v>
      </c>
      <c r="AN61" s="23">
        <v>102</v>
      </c>
      <c r="AO61" s="23">
        <v>99</v>
      </c>
      <c r="AP61" s="23"/>
      <c r="AQ61" s="23"/>
    </row>
    <row r="62" spans="3:43" ht="15" customHeight="1">
      <c r="C62" s="8" t="s">
        <v>55</v>
      </c>
      <c r="E62" s="5">
        <f>SUM(F62:T62)</f>
        <v>673</v>
      </c>
      <c r="F62" s="2">
        <v>22</v>
      </c>
      <c r="G62" s="2">
        <v>9</v>
      </c>
      <c r="H62" s="2">
        <v>6</v>
      </c>
      <c r="I62" s="2">
        <v>11</v>
      </c>
      <c r="J62" s="2">
        <v>23</v>
      </c>
      <c r="K62" s="2">
        <v>24</v>
      </c>
      <c r="N62" s="2">
        <v>24</v>
      </c>
      <c r="O62" s="2">
        <v>29</v>
      </c>
      <c r="P62" s="2">
        <v>47</v>
      </c>
      <c r="Q62" s="2">
        <v>92</v>
      </c>
      <c r="R62" s="2">
        <v>129</v>
      </c>
      <c r="S62" s="2">
        <v>155</v>
      </c>
      <c r="T62" s="2">
        <v>102</v>
      </c>
      <c r="V62" s="23"/>
      <c r="W62" s="23"/>
      <c r="X62" s="37" t="s">
        <v>55</v>
      </c>
      <c r="Y62" s="23"/>
      <c r="Z62" s="29">
        <f>SUM(AA62:AO62)</f>
        <v>311</v>
      </c>
      <c r="AA62" s="23">
        <v>17</v>
      </c>
      <c r="AB62" s="23">
        <v>8</v>
      </c>
      <c r="AC62" s="23">
        <v>2</v>
      </c>
      <c r="AD62" s="23">
        <v>2</v>
      </c>
      <c r="AE62" s="23">
        <v>9</v>
      </c>
      <c r="AF62" s="23">
        <v>11</v>
      </c>
      <c r="AG62" s="23"/>
      <c r="AH62" s="23"/>
      <c r="AI62" s="23">
        <v>9</v>
      </c>
      <c r="AJ62" s="23">
        <v>13</v>
      </c>
      <c r="AK62" s="23">
        <v>14</v>
      </c>
      <c r="AL62" s="23">
        <v>39</v>
      </c>
      <c r="AM62" s="23">
        <v>52</v>
      </c>
      <c r="AN62" s="23">
        <v>80</v>
      </c>
      <c r="AO62" s="23">
        <v>55</v>
      </c>
      <c r="AP62" s="23"/>
      <c r="AQ62" s="23"/>
    </row>
    <row r="63" spans="5:43" ht="15" customHeight="1">
      <c r="E63" s="5"/>
      <c r="V63" s="23"/>
      <c r="W63" s="23"/>
      <c r="X63" s="23"/>
      <c r="Y63" s="23"/>
      <c r="Z63" s="29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5:43" ht="15" customHeight="1">
      <c r="E64" s="5"/>
      <c r="V64" s="23"/>
      <c r="W64" s="23"/>
      <c r="X64" s="23"/>
      <c r="Y64" s="23"/>
      <c r="Z64" s="29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3:43" ht="15" customHeight="1">
      <c r="C65" s="9" t="s">
        <v>56</v>
      </c>
      <c r="E65" s="5">
        <f aca="true" t="shared" si="23" ref="E65:K65">SUM(E67:E71,E73,E85:E89,E91:E95)</f>
        <v>16858</v>
      </c>
      <c r="F65" s="6">
        <f t="shared" si="23"/>
        <v>561</v>
      </c>
      <c r="G65" s="6">
        <f t="shared" si="23"/>
        <v>270</v>
      </c>
      <c r="H65" s="6">
        <f t="shared" si="23"/>
        <v>414</v>
      </c>
      <c r="I65" s="6">
        <f t="shared" si="23"/>
        <v>675</v>
      </c>
      <c r="J65" s="6">
        <f t="shared" si="23"/>
        <v>1051</v>
      </c>
      <c r="K65" s="6">
        <f t="shared" si="23"/>
        <v>1286</v>
      </c>
      <c r="N65" s="6">
        <f aca="true" t="shared" si="24" ref="N65:T65">SUM(N67:N71,N73,N85:N89,N91:N95)</f>
        <v>1386</v>
      </c>
      <c r="O65" s="6">
        <f t="shared" si="24"/>
        <v>1170</v>
      </c>
      <c r="P65" s="6">
        <f t="shared" si="24"/>
        <v>1370</v>
      </c>
      <c r="Q65" s="6">
        <f t="shared" si="24"/>
        <v>2013</v>
      </c>
      <c r="R65" s="6">
        <f t="shared" si="24"/>
        <v>2578</v>
      </c>
      <c r="S65" s="6">
        <f t="shared" si="24"/>
        <v>2400</v>
      </c>
      <c r="T65" s="6">
        <f t="shared" si="24"/>
        <v>1684</v>
      </c>
      <c r="V65" s="23"/>
      <c r="W65" s="23"/>
      <c r="X65" s="35" t="s">
        <v>56</v>
      </c>
      <c r="Y65" s="23"/>
      <c r="Z65" s="29">
        <f aca="true" t="shared" si="25" ref="Z65:AF65">SUM(Z67:Z71,Z73,Z84:Z88,Z90:Z94)</f>
        <v>8398</v>
      </c>
      <c r="AA65" s="28">
        <f t="shared" si="25"/>
        <v>386</v>
      </c>
      <c r="AB65" s="28">
        <f t="shared" si="25"/>
        <v>199</v>
      </c>
      <c r="AC65" s="28">
        <f t="shared" si="25"/>
        <v>221</v>
      </c>
      <c r="AD65" s="28">
        <f t="shared" si="25"/>
        <v>335</v>
      </c>
      <c r="AE65" s="28">
        <f t="shared" si="25"/>
        <v>514</v>
      </c>
      <c r="AF65" s="28">
        <f t="shared" si="25"/>
        <v>623</v>
      </c>
      <c r="AG65" s="23"/>
      <c r="AH65" s="23"/>
      <c r="AI65" s="28">
        <f aca="true" t="shared" si="26" ref="AI65:AO65">SUM(AI67:AI71,AI73,AI84:AI88,AI90:AI94)</f>
        <v>689</v>
      </c>
      <c r="AJ65" s="28">
        <f t="shared" si="26"/>
        <v>586</v>
      </c>
      <c r="AK65" s="28">
        <f t="shared" si="26"/>
        <v>533</v>
      </c>
      <c r="AL65" s="28">
        <f t="shared" si="26"/>
        <v>916</v>
      </c>
      <c r="AM65" s="28">
        <f t="shared" si="26"/>
        <v>1241</v>
      </c>
      <c r="AN65" s="28">
        <f t="shared" si="26"/>
        <v>1226</v>
      </c>
      <c r="AO65" s="28">
        <f t="shared" si="26"/>
        <v>929</v>
      </c>
      <c r="AP65" s="23"/>
      <c r="AQ65" s="23"/>
    </row>
    <row r="66" spans="5:43" ht="15" customHeight="1">
      <c r="E66" s="5"/>
      <c r="V66" s="23"/>
      <c r="W66" s="23"/>
      <c r="X66" s="23"/>
      <c r="Y66" s="23"/>
      <c r="Z66" s="29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3:43" ht="15" customHeight="1">
      <c r="C67" s="8" t="s">
        <v>57</v>
      </c>
      <c r="E67" s="5">
        <f aca="true" t="shared" si="27" ref="E67:E73">SUM(F67:T67)</f>
        <v>1833</v>
      </c>
      <c r="F67" s="2">
        <v>61</v>
      </c>
      <c r="G67" s="2">
        <v>38</v>
      </c>
      <c r="H67" s="2">
        <v>51</v>
      </c>
      <c r="I67" s="2">
        <v>84</v>
      </c>
      <c r="J67" s="2">
        <v>112</v>
      </c>
      <c r="K67" s="2">
        <v>163</v>
      </c>
      <c r="N67" s="2">
        <v>149</v>
      </c>
      <c r="O67" s="2">
        <v>133</v>
      </c>
      <c r="P67" s="2">
        <v>125</v>
      </c>
      <c r="Q67" s="2">
        <v>222</v>
      </c>
      <c r="R67" s="2">
        <v>247</v>
      </c>
      <c r="S67" s="2">
        <v>255</v>
      </c>
      <c r="T67" s="2">
        <v>193</v>
      </c>
      <c r="V67" s="23"/>
      <c r="W67" s="23"/>
      <c r="X67" s="37" t="s">
        <v>57</v>
      </c>
      <c r="Y67" s="23"/>
      <c r="Z67" s="29">
        <f aca="true" t="shared" si="28" ref="Z67:Z73">SUM(AA67:AO67)</f>
        <v>923</v>
      </c>
      <c r="AA67" s="23">
        <v>44</v>
      </c>
      <c r="AB67" s="23">
        <v>31</v>
      </c>
      <c r="AC67" s="23">
        <v>29</v>
      </c>
      <c r="AD67" s="23">
        <v>45</v>
      </c>
      <c r="AE67" s="23">
        <v>55</v>
      </c>
      <c r="AF67" s="23">
        <v>79</v>
      </c>
      <c r="AG67" s="23"/>
      <c r="AH67" s="23"/>
      <c r="AI67" s="23">
        <v>76</v>
      </c>
      <c r="AJ67" s="23">
        <v>58</v>
      </c>
      <c r="AK67" s="23">
        <v>55</v>
      </c>
      <c r="AL67" s="23">
        <v>100</v>
      </c>
      <c r="AM67" s="23">
        <v>113</v>
      </c>
      <c r="AN67" s="23">
        <v>131</v>
      </c>
      <c r="AO67" s="23">
        <v>107</v>
      </c>
      <c r="AP67" s="23"/>
      <c r="AQ67" s="23"/>
    </row>
    <row r="68" spans="3:43" ht="15" customHeight="1">
      <c r="C68" s="8" t="s">
        <v>58</v>
      </c>
      <c r="E68" s="5">
        <f t="shared" si="27"/>
        <v>1901</v>
      </c>
      <c r="F68" s="2">
        <v>48</v>
      </c>
      <c r="G68" s="2">
        <v>25</v>
      </c>
      <c r="H68" s="2">
        <v>39</v>
      </c>
      <c r="I68" s="2">
        <v>72</v>
      </c>
      <c r="J68" s="2">
        <v>104</v>
      </c>
      <c r="K68" s="2">
        <v>145</v>
      </c>
      <c r="N68" s="2">
        <v>170</v>
      </c>
      <c r="O68" s="2">
        <v>135</v>
      </c>
      <c r="P68" s="2">
        <v>155</v>
      </c>
      <c r="Q68" s="2">
        <v>224</v>
      </c>
      <c r="R68" s="2">
        <v>289</v>
      </c>
      <c r="S68" s="2">
        <v>276</v>
      </c>
      <c r="T68" s="2">
        <v>219</v>
      </c>
      <c r="V68" s="23"/>
      <c r="W68" s="23"/>
      <c r="X68" s="37" t="s">
        <v>58</v>
      </c>
      <c r="Y68" s="23"/>
      <c r="Z68" s="29">
        <f t="shared" si="28"/>
        <v>912</v>
      </c>
      <c r="AA68" s="23">
        <v>33</v>
      </c>
      <c r="AB68" s="23">
        <v>18</v>
      </c>
      <c r="AC68" s="23">
        <v>19</v>
      </c>
      <c r="AD68" s="23">
        <v>31</v>
      </c>
      <c r="AE68" s="23">
        <v>52</v>
      </c>
      <c r="AF68" s="23">
        <v>63</v>
      </c>
      <c r="AG68" s="23"/>
      <c r="AH68" s="23"/>
      <c r="AI68" s="23">
        <v>81</v>
      </c>
      <c r="AJ68" s="23">
        <v>72</v>
      </c>
      <c r="AK68" s="23">
        <v>64</v>
      </c>
      <c r="AL68" s="23">
        <v>104</v>
      </c>
      <c r="AM68" s="23">
        <v>134</v>
      </c>
      <c r="AN68" s="23">
        <v>132</v>
      </c>
      <c r="AO68" s="23">
        <v>109</v>
      </c>
      <c r="AP68" s="23"/>
      <c r="AQ68" s="23"/>
    </row>
    <row r="69" spans="3:43" ht="15" customHeight="1">
      <c r="C69" s="8" t="s">
        <v>59</v>
      </c>
      <c r="E69" s="5">
        <v>1144</v>
      </c>
      <c r="F69" s="2">
        <v>33</v>
      </c>
      <c r="G69" s="2">
        <v>13</v>
      </c>
      <c r="H69" s="2">
        <v>28</v>
      </c>
      <c r="I69" s="2">
        <v>28</v>
      </c>
      <c r="J69" s="2">
        <v>51</v>
      </c>
      <c r="K69" s="2">
        <v>41</v>
      </c>
      <c r="N69" s="2">
        <v>82</v>
      </c>
      <c r="O69" s="2">
        <v>67</v>
      </c>
      <c r="P69" s="2">
        <v>101</v>
      </c>
      <c r="Q69" s="2">
        <v>152</v>
      </c>
      <c r="R69" s="2">
        <v>203</v>
      </c>
      <c r="S69" s="2">
        <v>179</v>
      </c>
      <c r="T69" s="2">
        <v>166</v>
      </c>
      <c r="V69" s="23"/>
      <c r="W69" s="23"/>
      <c r="X69" s="37" t="s">
        <v>59</v>
      </c>
      <c r="Y69" s="23"/>
      <c r="Z69" s="29">
        <f t="shared" si="28"/>
        <v>528</v>
      </c>
      <c r="AA69" s="23">
        <v>21</v>
      </c>
      <c r="AB69" s="23">
        <v>7</v>
      </c>
      <c r="AC69" s="23">
        <v>12</v>
      </c>
      <c r="AD69" s="23">
        <v>14</v>
      </c>
      <c r="AE69" s="23">
        <v>24</v>
      </c>
      <c r="AF69" s="23">
        <v>15</v>
      </c>
      <c r="AG69" s="23"/>
      <c r="AH69" s="23"/>
      <c r="AI69" s="23">
        <v>40</v>
      </c>
      <c r="AJ69" s="23">
        <v>30</v>
      </c>
      <c r="AK69" s="23">
        <v>40</v>
      </c>
      <c r="AL69" s="23">
        <v>66</v>
      </c>
      <c r="AM69" s="23">
        <v>95</v>
      </c>
      <c r="AN69" s="23">
        <v>88</v>
      </c>
      <c r="AO69" s="23">
        <v>76</v>
      </c>
      <c r="AP69" s="23"/>
      <c r="AQ69" s="23"/>
    </row>
    <row r="70" spans="3:43" ht="15" customHeight="1">
      <c r="C70" s="8" t="s">
        <v>60</v>
      </c>
      <c r="E70" s="5">
        <f t="shared" si="27"/>
        <v>1431</v>
      </c>
      <c r="F70" s="2">
        <v>51</v>
      </c>
      <c r="G70" s="2">
        <v>14</v>
      </c>
      <c r="H70" s="2">
        <v>19</v>
      </c>
      <c r="I70" s="2">
        <v>38</v>
      </c>
      <c r="J70" s="2">
        <v>63</v>
      </c>
      <c r="K70" s="2">
        <v>75</v>
      </c>
      <c r="N70" s="2">
        <v>81</v>
      </c>
      <c r="O70" s="2">
        <v>89</v>
      </c>
      <c r="P70" s="2">
        <v>97</v>
      </c>
      <c r="Q70" s="2">
        <v>183</v>
      </c>
      <c r="R70" s="2">
        <v>274</v>
      </c>
      <c r="S70" s="2">
        <v>258</v>
      </c>
      <c r="T70" s="2">
        <v>189</v>
      </c>
      <c r="V70" s="23"/>
      <c r="W70" s="23"/>
      <c r="X70" s="37" t="s">
        <v>60</v>
      </c>
      <c r="Y70" s="23"/>
      <c r="Z70" s="29">
        <f t="shared" si="28"/>
        <v>668</v>
      </c>
      <c r="AA70" s="23">
        <v>34</v>
      </c>
      <c r="AB70" s="23">
        <v>9</v>
      </c>
      <c r="AC70" s="23">
        <v>8</v>
      </c>
      <c r="AD70" s="23">
        <v>12</v>
      </c>
      <c r="AE70" s="23">
        <v>22</v>
      </c>
      <c r="AF70" s="23">
        <v>38</v>
      </c>
      <c r="AG70" s="23"/>
      <c r="AH70" s="23"/>
      <c r="AI70" s="23">
        <v>39</v>
      </c>
      <c r="AJ70" s="23">
        <v>48</v>
      </c>
      <c r="AK70" s="23">
        <v>34</v>
      </c>
      <c r="AL70" s="23">
        <v>79</v>
      </c>
      <c r="AM70" s="23">
        <v>117</v>
      </c>
      <c r="AN70" s="23">
        <v>132</v>
      </c>
      <c r="AO70" s="23">
        <v>96</v>
      </c>
      <c r="AP70" s="23"/>
      <c r="AQ70" s="23"/>
    </row>
    <row r="71" spans="3:43" ht="15" customHeight="1">
      <c r="C71" s="13" t="s">
        <v>61</v>
      </c>
      <c r="E71" s="5">
        <f t="shared" si="27"/>
        <v>530</v>
      </c>
      <c r="F71" s="2">
        <v>12</v>
      </c>
      <c r="G71" s="2">
        <v>10</v>
      </c>
      <c r="H71" s="2">
        <v>12</v>
      </c>
      <c r="I71" s="2">
        <v>17</v>
      </c>
      <c r="J71" s="2">
        <v>28</v>
      </c>
      <c r="K71" s="2">
        <v>33</v>
      </c>
      <c r="N71" s="2">
        <v>43</v>
      </c>
      <c r="O71" s="2">
        <v>30</v>
      </c>
      <c r="P71" s="2">
        <v>49</v>
      </c>
      <c r="Q71" s="2">
        <v>71</v>
      </c>
      <c r="R71" s="2">
        <v>72</v>
      </c>
      <c r="S71" s="2">
        <v>83</v>
      </c>
      <c r="T71" s="2">
        <v>70</v>
      </c>
      <c r="V71" s="23"/>
      <c r="W71" s="23"/>
      <c r="X71" s="38" t="s">
        <v>61</v>
      </c>
      <c r="Y71" s="23"/>
      <c r="Z71" s="29">
        <f t="shared" si="28"/>
        <v>244</v>
      </c>
      <c r="AA71" s="23">
        <v>9</v>
      </c>
      <c r="AB71" s="23">
        <v>5</v>
      </c>
      <c r="AC71" s="23">
        <v>4</v>
      </c>
      <c r="AD71" s="23">
        <v>5</v>
      </c>
      <c r="AE71" s="23">
        <v>13</v>
      </c>
      <c r="AF71" s="23">
        <v>17</v>
      </c>
      <c r="AG71" s="23"/>
      <c r="AH71" s="23"/>
      <c r="AI71" s="23">
        <v>15</v>
      </c>
      <c r="AJ71" s="23">
        <v>18</v>
      </c>
      <c r="AK71" s="23">
        <v>18</v>
      </c>
      <c r="AL71" s="23">
        <v>27</v>
      </c>
      <c r="AM71" s="23">
        <v>36</v>
      </c>
      <c r="AN71" s="23">
        <v>37</v>
      </c>
      <c r="AO71" s="23">
        <v>40</v>
      </c>
      <c r="AP71" s="23"/>
      <c r="AQ71" s="23"/>
    </row>
    <row r="72" spans="5:43" ht="15" customHeight="1">
      <c r="E72" s="5"/>
      <c r="V72" s="23"/>
      <c r="W72" s="23"/>
      <c r="X72" s="23"/>
      <c r="Y72" s="23"/>
      <c r="Z72" s="29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5" customHeight="1" thickBot="1">
      <c r="B73" s="4"/>
      <c r="C73" s="14" t="s">
        <v>62</v>
      </c>
      <c r="D73" s="4"/>
      <c r="E73" s="10">
        <f t="shared" si="27"/>
        <v>665</v>
      </c>
      <c r="F73" s="4">
        <v>30</v>
      </c>
      <c r="G73" s="4">
        <v>10</v>
      </c>
      <c r="H73" s="4">
        <v>10</v>
      </c>
      <c r="I73" s="4">
        <v>30</v>
      </c>
      <c r="J73" s="4">
        <v>32</v>
      </c>
      <c r="K73" s="4">
        <v>49</v>
      </c>
      <c r="N73" s="4">
        <v>44</v>
      </c>
      <c r="O73" s="4">
        <v>45</v>
      </c>
      <c r="P73" s="4">
        <v>61</v>
      </c>
      <c r="Q73" s="4">
        <v>68</v>
      </c>
      <c r="R73" s="4">
        <v>108</v>
      </c>
      <c r="S73" s="4">
        <v>112</v>
      </c>
      <c r="T73" s="4">
        <v>66</v>
      </c>
      <c r="U73" s="6"/>
      <c r="V73" s="23"/>
      <c r="W73" s="26"/>
      <c r="X73" s="40" t="s">
        <v>62</v>
      </c>
      <c r="Y73" s="26"/>
      <c r="Z73" s="41">
        <f t="shared" si="28"/>
        <v>314</v>
      </c>
      <c r="AA73" s="26">
        <v>24</v>
      </c>
      <c r="AB73" s="26">
        <v>8</v>
      </c>
      <c r="AC73" s="26">
        <v>3</v>
      </c>
      <c r="AD73" s="26">
        <v>15</v>
      </c>
      <c r="AE73" s="26">
        <v>12</v>
      </c>
      <c r="AF73" s="26">
        <v>23</v>
      </c>
      <c r="AG73" s="23"/>
      <c r="AH73" s="23"/>
      <c r="AI73" s="26">
        <v>24</v>
      </c>
      <c r="AJ73" s="26">
        <v>20</v>
      </c>
      <c r="AK73" s="26">
        <v>18</v>
      </c>
      <c r="AL73" s="26">
        <v>30</v>
      </c>
      <c r="AM73" s="26">
        <v>42</v>
      </c>
      <c r="AN73" s="26">
        <v>59</v>
      </c>
      <c r="AO73" s="26">
        <v>36</v>
      </c>
      <c r="AP73" s="28"/>
      <c r="AQ73" s="23"/>
    </row>
    <row r="74" spans="22:43" ht="15" customHeight="1"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2:43" ht="14.25"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2:43" ht="14.25">
      <c r="V76" s="24"/>
      <c r="W76" s="24"/>
      <c r="X76" s="24" t="s">
        <v>116</v>
      </c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42" t="s">
        <v>117</v>
      </c>
      <c r="AO76" s="42"/>
      <c r="AP76" s="24"/>
      <c r="AQ76" s="24"/>
    </row>
    <row r="77" spans="3:43" ht="24.75" customHeight="1">
      <c r="C77" s="2" t="s">
        <v>63</v>
      </c>
      <c r="S77" s="3" t="s">
        <v>64</v>
      </c>
      <c r="T77" s="3"/>
      <c r="V77" s="24"/>
      <c r="W77" s="24"/>
      <c r="X77" s="1" t="s">
        <v>124</v>
      </c>
      <c r="AI77" s="1" t="s">
        <v>125</v>
      </c>
      <c r="AL77" s="11"/>
      <c r="AM77" s="11" t="s">
        <v>126</v>
      </c>
      <c r="AN77" s="52"/>
      <c r="AO77" s="24"/>
      <c r="AP77" s="24"/>
      <c r="AQ77" s="24"/>
    </row>
    <row r="78" spans="3:43" ht="24">
      <c r="C78" s="1" t="s">
        <v>124</v>
      </c>
      <c r="N78" s="1" t="s">
        <v>125</v>
      </c>
      <c r="Q78" s="11"/>
      <c r="R78" s="11" t="s">
        <v>126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22:43" ht="15" customHeight="1" thickBot="1">
      <c r="V79" s="24"/>
      <c r="W79" s="43"/>
      <c r="X79" s="43" t="s">
        <v>118</v>
      </c>
      <c r="Y79" s="43"/>
      <c r="Z79" s="43"/>
      <c r="AA79" s="43"/>
      <c r="AB79" s="43"/>
      <c r="AC79" s="43"/>
      <c r="AD79" s="43"/>
      <c r="AE79" s="43"/>
      <c r="AF79" s="43"/>
      <c r="AG79" s="24"/>
      <c r="AH79" s="24"/>
      <c r="AI79" s="43"/>
      <c r="AJ79" s="43"/>
      <c r="AK79" s="43"/>
      <c r="AL79" s="43"/>
      <c r="AM79" s="43"/>
      <c r="AN79" s="43"/>
      <c r="AO79" s="44" t="s">
        <v>3</v>
      </c>
      <c r="AP79" s="24"/>
      <c r="AQ79" s="24"/>
    </row>
    <row r="80" spans="2:43" ht="15" customHeight="1" thickBot="1">
      <c r="B80" s="4"/>
      <c r="C80" s="4" t="s">
        <v>65</v>
      </c>
      <c r="D80" s="4"/>
      <c r="E80" s="4"/>
      <c r="F80" s="4"/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16" t="s">
        <v>3</v>
      </c>
      <c r="U80" s="6"/>
      <c r="V80" s="24"/>
      <c r="W80" s="23"/>
      <c r="X80" s="23"/>
      <c r="Y80" s="23"/>
      <c r="Z80" s="29"/>
      <c r="AA80" s="29"/>
      <c r="AB80" s="29"/>
      <c r="AC80" s="29"/>
      <c r="AD80" s="29"/>
      <c r="AE80" s="29"/>
      <c r="AF80" s="29"/>
      <c r="AG80" s="28"/>
      <c r="AH80" s="28"/>
      <c r="AI80" s="23"/>
      <c r="AJ80" s="29"/>
      <c r="AK80" s="29"/>
      <c r="AL80" s="29"/>
      <c r="AM80" s="29"/>
      <c r="AN80" s="29"/>
      <c r="AO80" s="29"/>
      <c r="AP80" s="24"/>
      <c r="AQ80" s="24"/>
    </row>
    <row r="81" spans="5:43" ht="15" customHeight="1">
      <c r="E81" s="5"/>
      <c r="F81" s="5"/>
      <c r="G81" s="5"/>
      <c r="H81" s="5"/>
      <c r="I81" s="5"/>
      <c r="J81" s="5"/>
      <c r="K81" s="5"/>
      <c r="L81" s="6"/>
      <c r="O81" s="5"/>
      <c r="P81" s="5"/>
      <c r="Q81" s="5"/>
      <c r="R81" s="5"/>
      <c r="S81" s="5"/>
      <c r="T81" s="5"/>
      <c r="U81" s="6"/>
      <c r="V81" s="24"/>
      <c r="W81" s="23"/>
      <c r="X81" s="30" t="s">
        <v>4</v>
      </c>
      <c r="Y81" s="23"/>
      <c r="Z81" s="31" t="s">
        <v>5</v>
      </c>
      <c r="AA81" s="32" t="s">
        <v>6</v>
      </c>
      <c r="AB81" s="32" t="s">
        <v>7</v>
      </c>
      <c r="AC81" s="32" t="s">
        <v>8</v>
      </c>
      <c r="AD81" s="32" t="s">
        <v>9</v>
      </c>
      <c r="AE81" s="32" t="s">
        <v>10</v>
      </c>
      <c r="AF81" s="32" t="s">
        <v>11</v>
      </c>
      <c r="AG81" s="28"/>
      <c r="AH81" s="28"/>
      <c r="AI81" s="30" t="s">
        <v>12</v>
      </c>
      <c r="AJ81" s="32" t="s">
        <v>13</v>
      </c>
      <c r="AK81" s="32" t="s">
        <v>14</v>
      </c>
      <c r="AL81" s="32" t="s">
        <v>15</v>
      </c>
      <c r="AM81" s="32" t="s">
        <v>16</v>
      </c>
      <c r="AN81" s="32" t="s">
        <v>17</v>
      </c>
      <c r="AO81" s="32" t="s">
        <v>18</v>
      </c>
      <c r="AP81" s="24"/>
      <c r="AQ81" s="24"/>
    </row>
    <row r="82" spans="3:43" ht="15" customHeight="1">
      <c r="C82" s="15" t="s">
        <v>4</v>
      </c>
      <c r="E82" s="17" t="s">
        <v>5</v>
      </c>
      <c r="F82" s="18" t="s">
        <v>6</v>
      </c>
      <c r="G82" s="18" t="s">
        <v>7</v>
      </c>
      <c r="H82" s="18" t="s">
        <v>8</v>
      </c>
      <c r="I82" s="18" t="s">
        <v>9</v>
      </c>
      <c r="J82" s="18" t="s">
        <v>10</v>
      </c>
      <c r="K82" s="18" t="s">
        <v>11</v>
      </c>
      <c r="L82" s="22"/>
      <c r="M82" s="15"/>
      <c r="N82" s="15" t="s">
        <v>12</v>
      </c>
      <c r="O82" s="18" t="s">
        <v>13</v>
      </c>
      <c r="P82" s="18" t="s">
        <v>14</v>
      </c>
      <c r="Q82" s="18" t="s">
        <v>15</v>
      </c>
      <c r="R82" s="18" t="s">
        <v>16</v>
      </c>
      <c r="S82" s="18" t="s">
        <v>17</v>
      </c>
      <c r="T82" s="18" t="s">
        <v>18</v>
      </c>
      <c r="U82" s="6"/>
      <c r="V82" s="24"/>
      <c r="W82" s="33"/>
      <c r="X82" s="33"/>
      <c r="Y82" s="33"/>
      <c r="Z82" s="34"/>
      <c r="AA82" s="34"/>
      <c r="AB82" s="34"/>
      <c r="AC82" s="34"/>
      <c r="AD82" s="34"/>
      <c r="AE82" s="34"/>
      <c r="AF82" s="34"/>
      <c r="AG82" s="28"/>
      <c r="AH82" s="28"/>
      <c r="AI82" s="33"/>
      <c r="AJ82" s="34"/>
      <c r="AK82" s="34"/>
      <c r="AL82" s="34"/>
      <c r="AM82" s="34"/>
      <c r="AN82" s="34"/>
      <c r="AO82" s="34"/>
      <c r="AP82" s="24"/>
      <c r="AQ82" s="24"/>
    </row>
    <row r="83" spans="2:43" ht="15" customHeight="1">
      <c r="B83" s="7"/>
      <c r="C83" s="7"/>
      <c r="D83" s="7"/>
      <c r="E83" s="19"/>
      <c r="F83" s="19"/>
      <c r="G83" s="19"/>
      <c r="H83" s="19"/>
      <c r="I83" s="19"/>
      <c r="J83" s="19"/>
      <c r="K83" s="19"/>
      <c r="L83" s="6"/>
      <c r="N83" s="7"/>
      <c r="O83" s="19"/>
      <c r="P83" s="19"/>
      <c r="Q83" s="19"/>
      <c r="R83" s="19"/>
      <c r="S83" s="19"/>
      <c r="T83" s="19"/>
      <c r="U83" s="6"/>
      <c r="V83" s="24"/>
      <c r="W83" s="28"/>
      <c r="X83" s="28"/>
      <c r="Y83" s="28"/>
      <c r="Z83" s="29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4"/>
      <c r="AQ83" s="24"/>
    </row>
    <row r="84" spans="2:43" ht="15" customHeight="1">
      <c r="B84" s="6"/>
      <c r="C84" s="6"/>
      <c r="D84" s="6"/>
      <c r="E84" s="5"/>
      <c r="F84" s="6"/>
      <c r="G84" s="6"/>
      <c r="H84" s="6"/>
      <c r="I84" s="6"/>
      <c r="J84" s="6"/>
      <c r="K84" s="6"/>
      <c r="L84" s="6"/>
      <c r="N84" s="6"/>
      <c r="O84" s="6"/>
      <c r="P84" s="6"/>
      <c r="Q84" s="6"/>
      <c r="R84" s="6"/>
      <c r="S84" s="6"/>
      <c r="T84" s="6"/>
      <c r="U84" s="6"/>
      <c r="V84" s="24"/>
      <c r="W84" s="24"/>
      <c r="X84" s="38" t="s">
        <v>66</v>
      </c>
      <c r="Y84" s="24"/>
      <c r="Z84" s="45">
        <f>SUM(AA84:AO84)</f>
        <v>487</v>
      </c>
      <c r="AA84" s="24">
        <v>28</v>
      </c>
      <c r="AB84" s="24">
        <v>10</v>
      </c>
      <c r="AC84" s="24">
        <v>7</v>
      </c>
      <c r="AD84" s="24">
        <v>20</v>
      </c>
      <c r="AE84" s="24">
        <v>35</v>
      </c>
      <c r="AF84" s="24">
        <v>33</v>
      </c>
      <c r="AG84" s="24"/>
      <c r="AH84" s="24"/>
      <c r="AI84" s="24">
        <v>32</v>
      </c>
      <c r="AJ84" s="24">
        <v>28</v>
      </c>
      <c r="AK84" s="24">
        <v>38</v>
      </c>
      <c r="AL84" s="24">
        <v>68</v>
      </c>
      <c r="AM84" s="24">
        <v>78</v>
      </c>
      <c r="AN84" s="24">
        <v>54</v>
      </c>
      <c r="AO84" s="24">
        <v>56</v>
      </c>
      <c r="AP84" s="24"/>
      <c r="AQ84" s="24"/>
    </row>
    <row r="85" spans="3:43" ht="15" customHeight="1">
      <c r="C85" s="13" t="s">
        <v>66</v>
      </c>
      <c r="E85" s="5">
        <f>SUM(F85:T85)</f>
        <v>948</v>
      </c>
      <c r="F85" s="2">
        <v>43</v>
      </c>
      <c r="G85" s="2">
        <v>15</v>
      </c>
      <c r="H85" s="2">
        <v>15</v>
      </c>
      <c r="I85" s="2">
        <v>43</v>
      </c>
      <c r="J85" s="2">
        <v>66</v>
      </c>
      <c r="K85" s="2">
        <v>67</v>
      </c>
      <c r="N85" s="2">
        <v>68</v>
      </c>
      <c r="O85" s="2">
        <v>66</v>
      </c>
      <c r="P85" s="2">
        <v>94</v>
      </c>
      <c r="Q85" s="2">
        <v>134</v>
      </c>
      <c r="R85" s="2">
        <v>151</v>
      </c>
      <c r="S85" s="2">
        <v>104</v>
      </c>
      <c r="T85" s="2">
        <v>82</v>
      </c>
      <c r="V85" s="24"/>
      <c r="W85" s="24"/>
      <c r="X85" s="37" t="s">
        <v>67</v>
      </c>
      <c r="Y85" s="24"/>
      <c r="Z85" s="45">
        <f aca="true" t="shared" si="29" ref="Z85:Z94">SUM(AA85:AO85)</f>
        <v>646</v>
      </c>
      <c r="AA85" s="24">
        <v>46</v>
      </c>
      <c r="AB85" s="24">
        <v>26</v>
      </c>
      <c r="AC85" s="24">
        <v>14</v>
      </c>
      <c r="AD85" s="24">
        <v>38</v>
      </c>
      <c r="AE85" s="24">
        <v>69</v>
      </c>
      <c r="AF85" s="24">
        <v>58</v>
      </c>
      <c r="AG85" s="24"/>
      <c r="AH85" s="24"/>
      <c r="AI85" s="24">
        <v>63</v>
      </c>
      <c r="AJ85" s="24">
        <v>34</v>
      </c>
      <c r="AK85" s="24">
        <v>43</v>
      </c>
      <c r="AL85" s="24">
        <v>61</v>
      </c>
      <c r="AM85" s="24">
        <v>79</v>
      </c>
      <c r="AN85" s="24">
        <v>66</v>
      </c>
      <c r="AO85" s="24">
        <v>49</v>
      </c>
      <c r="AP85" s="24"/>
      <c r="AQ85" s="24"/>
    </row>
    <row r="86" spans="3:43" ht="15" customHeight="1">
      <c r="C86" s="8" t="s">
        <v>67</v>
      </c>
      <c r="E86" s="5">
        <f aca="true" t="shared" si="30" ref="E86:E95">SUM(F86:T86)</f>
        <v>1204</v>
      </c>
      <c r="F86" s="2">
        <v>61</v>
      </c>
      <c r="G86" s="2">
        <v>29</v>
      </c>
      <c r="H86" s="2">
        <v>28</v>
      </c>
      <c r="I86" s="2">
        <v>72</v>
      </c>
      <c r="J86" s="2">
        <v>118</v>
      </c>
      <c r="K86" s="2">
        <v>120</v>
      </c>
      <c r="N86" s="2">
        <v>113</v>
      </c>
      <c r="O86" s="2">
        <v>77</v>
      </c>
      <c r="P86" s="2">
        <v>90</v>
      </c>
      <c r="Q86" s="2">
        <v>129</v>
      </c>
      <c r="R86" s="2">
        <v>160</v>
      </c>
      <c r="S86" s="2">
        <v>123</v>
      </c>
      <c r="T86" s="2">
        <v>84</v>
      </c>
      <c r="V86" s="24"/>
      <c r="W86" s="24"/>
      <c r="X86" s="37" t="s">
        <v>68</v>
      </c>
      <c r="Y86" s="24"/>
      <c r="Z86" s="45">
        <f t="shared" si="29"/>
        <v>609</v>
      </c>
      <c r="AA86" s="24">
        <v>21</v>
      </c>
      <c r="AB86" s="24">
        <v>19</v>
      </c>
      <c r="AC86" s="24">
        <v>26</v>
      </c>
      <c r="AD86" s="24">
        <v>36</v>
      </c>
      <c r="AE86" s="24">
        <v>39</v>
      </c>
      <c r="AF86" s="24">
        <v>47</v>
      </c>
      <c r="AG86" s="24"/>
      <c r="AH86" s="24"/>
      <c r="AI86" s="24">
        <v>59</v>
      </c>
      <c r="AJ86" s="24">
        <v>42</v>
      </c>
      <c r="AK86" s="24">
        <v>38</v>
      </c>
      <c r="AL86" s="24">
        <v>65</v>
      </c>
      <c r="AM86" s="24">
        <v>76</v>
      </c>
      <c r="AN86" s="24">
        <v>82</v>
      </c>
      <c r="AO86" s="24">
        <v>59</v>
      </c>
      <c r="AP86" s="24"/>
      <c r="AQ86" s="24"/>
    </row>
    <row r="87" spans="3:43" ht="15" customHeight="1">
      <c r="C87" s="8" t="s">
        <v>68</v>
      </c>
      <c r="E87" s="5">
        <f t="shared" si="30"/>
        <v>1167</v>
      </c>
      <c r="F87" s="2">
        <v>34</v>
      </c>
      <c r="G87" s="2">
        <v>27</v>
      </c>
      <c r="H87" s="2">
        <v>39</v>
      </c>
      <c r="I87" s="2">
        <v>59</v>
      </c>
      <c r="J87" s="2">
        <v>73</v>
      </c>
      <c r="K87" s="2">
        <v>101</v>
      </c>
      <c r="N87" s="2">
        <v>105</v>
      </c>
      <c r="O87" s="2">
        <v>79</v>
      </c>
      <c r="P87" s="2">
        <v>104</v>
      </c>
      <c r="Q87" s="2">
        <v>131</v>
      </c>
      <c r="R87" s="2">
        <v>158</v>
      </c>
      <c r="S87" s="2">
        <v>156</v>
      </c>
      <c r="T87" s="2">
        <v>101</v>
      </c>
      <c r="V87" s="24"/>
      <c r="W87" s="24"/>
      <c r="X87" s="37" t="s">
        <v>69</v>
      </c>
      <c r="Y87" s="24"/>
      <c r="Z87" s="45">
        <f t="shared" si="29"/>
        <v>155</v>
      </c>
      <c r="AA87" s="24">
        <v>7</v>
      </c>
      <c r="AB87" s="24">
        <v>2</v>
      </c>
      <c r="AC87" s="24">
        <v>1</v>
      </c>
      <c r="AD87" s="24">
        <v>5</v>
      </c>
      <c r="AE87" s="24">
        <v>7</v>
      </c>
      <c r="AF87" s="24">
        <v>5</v>
      </c>
      <c r="AG87" s="24"/>
      <c r="AH87" s="24"/>
      <c r="AI87" s="24">
        <v>11</v>
      </c>
      <c r="AJ87" s="24">
        <v>6</v>
      </c>
      <c r="AK87" s="24">
        <v>7</v>
      </c>
      <c r="AL87" s="24">
        <v>19</v>
      </c>
      <c r="AM87" s="24">
        <v>44</v>
      </c>
      <c r="AN87" s="24">
        <v>22</v>
      </c>
      <c r="AO87" s="24">
        <v>19</v>
      </c>
      <c r="AP87" s="24"/>
      <c r="AQ87" s="24"/>
    </row>
    <row r="88" spans="3:43" ht="15" customHeight="1">
      <c r="C88" s="8" t="s">
        <v>69</v>
      </c>
      <c r="E88" s="5">
        <f t="shared" si="30"/>
        <v>293</v>
      </c>
      <c r="F88" s="2">
        <v>8</v>
      </c>
      <c r="G88" s="2">
        <v>2</v>
      </c>
      <c r="H88" s="2">
        <v>1</v>
      </c>
      <c r="I88" s="2">
        <v>10</v>
      </c>
      <c r="J88" s="2">
        <v>13</v>
      </c>
      <c r="K88" s="2">
        <v>12</v>
      </c>
      <c r="N88" s="2">
        <v>16</v>
      </c>
      <c r="O88" s="2">
        <v>15</v>
      </c>
      <c r="P88" s="2">
        <v>22</v>
      </c>
      <c r="Q88" s="2">
        <v>46</v>
      </c>
      <c r="R88" s="2">
        <v>76</v>
      </c>
      <c r="S88" s="2">
        <v>44</v>
      </c>
      <c r="T88" s="2">
        <v>28</v>
      </c>
      <c r="V88" s="24"/>
      <c r="W88" s="24"/>
      <c r="X88" s="37" t="s">
        <v>70</v>
      </c>
      <c r="Y88" s="24"/>
      <c r="Z88" s="45">
        <f t="shared" si="29"/>
        <v>593</v>
      </c>
      <c r="AA88" s="24">
        <v>22</v>
      </c>
      <c r="AB88" s="24">
        <v>17</v>
      </c>
      <c r="AC88" s="24">
        <v>20</v>
      </c>
      <c r="AD88" s="24">
        <v>22</v>
      </c>
      <c r="AE88" s="24">
        <v>39</v>
      </c>
      <c r="AF88" s="24">
        <v>45</v>
      </c>
      <c r="AG88" s="24"/>
      <c r="AH88" s="24"/>
      <c r="AI88" s="24">
        <v>48</v>
      </c>
      <c r="AJ88" s="24">
        <v>41</v>
      </c>
      <c r="AK88" s="24">
        <v>32</v>
      </c>
      <c r="AL88" s="24">
        <v>70</v>
      </c>
      <c r="AM88" s="24">
        <v>96</v>
      </c>
      <c r="AN88" s="24">
        <v>84</v>
      </c>
      <c r="AO88" s="24">
        <v>57</v>
      </c>
      <c r="AP88" s="24"/>
      <c r="AQ88" s="24"/>
    </row>
    <row r="89" spans="3:43" ht="15" customHeight="1">
      <c r="C89" s="8" t="s">
        <v>70</v>
      </c>
      <c r="E89" s="5">
        <f t="shared" si="30"/>
        <v>1152</v>
      </c>
      <c r="F89" s="2">
        <v>34</v>
      </c>
      <c r="G89" s="2">
        <v>20</v>
      </c>
      <c r="H89" s="2">
        <v>32</v>
      </c>
      <c r="I89" s="2">
        <v>37</v>
      </c>
      <c r="J89" s="2">
        <v>78</v>
      </c>
      <c r="K89" s="2">
        <v>97</v>
      </c>
      <c r="N89" s="2">
        <v>111</v>
      </c>
      <c r="O89" s="2">
        <v>83</v>
      </c>
      <c r="P89" s="2">
        <v>83</v>
      </c>
      <c r="Q89" s="2">
        <v>153</v>
      </c>
      <c r="R89" s="2">
        <v>179</v>
      </c>
      <c r="S89" s="2">
        <v>152</v>
      </c>
      <c r="T89" s="2">
        <v>93</v>
      </c>
      <c r="V89" s="24"/>
      <c r="W89" s="24"/>
      <c r="X89" s="23"/>
      <c r="Y89" s="24"/>
      <c r="Z89" s="45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5:43" ht="15" customHeight="1">
      <c r="E90" s="5"/>
      <c r="V90" s="24"/>
      <c r="W90" s="24"/>
      <c r="X90" s="37" t="s">
        <v>71</v>
      </c>
      <c r="Y90" s="24"/>
      <c r="Z90" s="45">
        <f t="shared" si="29"/>
        <v>594</v>
      </c>
      <c r="AA90" s="24">
        <v>31</v>
      </c>
      <c r="AB90" s="24">
        <v>11</v>
      </c>
      <c r="AC90" s="24">
        <v>21</v>
      </c>
      <c r="AD90" s="24">
        <v>22</v>
      </c>
      <c r="AE90" s="24">
        <v>40</v>
      </c>
      <c r="AF90" s="24">
        <v>53</v>
      </c>
      <c r="AG90" s="24"/>
      <c r="AH90" s="24"/>
      <c r="AI90" s="24">
        <v>52</v>
      </c>
      <c r="AJ90" s="24">
        <v>43</v>
      </c>
      <c r="AK90" s="24">
        <v>36</v>
      </c>
      <c r="AL90" s="24">
        <v>62</v>
      </c>
      <c r="AM90" s="24">
        <v>84</v>
      </c>
      <c r="AN90" s="24">
        <v>83</v>
      </c>
      <c r="AO90" s="24">
        <v>56</v>
      </c>
      <c r="AP90" s="24"/>
      <c r="AQ90" s="24"/>
    </row>
    <row r="91" spans="3:43" ht="15" customHeight="1">
      <c r="C91" s="8" t="s">
        <v>71</v>
      </c>
      <c r="E91" s="5">
        <f t="shared" si="30"/>
        <v>1142</v>
      </c>
      <c r="F91" s="2">
        <v>43</v>
      </c>
      <c r="G91" s="2">
        <v>18</v>
      </c>
      <c r="H91" s="2">
        <v>36</v>
      </c>
      <c r="I91" s="2">
        <v>44</v>
      </c>
      <c r="J91" s="2">
        <v>79</v>
      </c>
      <c r="K91" s="2">
        <v>98</v>
      </c>
      <c r="N91" s="2">
        <v>99</v>
      </c>
      <c r="O91" s="2">
        <v>78</v>
      </c>
      <c r="P91" s="2">
        <v>108</v>
      </c>
      <c r="Q91" s="2">
        <v>126</v>
      </c>
      <c r="R91" s="2">
        <v>168</v>
      </c>
      <c r="S91" s="2">
        <v>149</v>
      </c>
      <c r="T91" s="2">
        <v>96</v>
      </c>
      <c r="V91" s="24"/>
      <c r="W91" s="24"/>
      <c r="X91" s="37" t="s">
        <v>72</v>
      </c>
      <c r="Y91" s="24"/>
      <c r="Z91" s="45">
        <f t="shared" si="29"/>
        <v>404</v>
      </c>
      <c r="AA91" s="24">
        <v>30</v>
      </c>
      <c r="AB91" s="24">
        <v>8</v>
      </c>
      <c r="AC91" s="24">
        <v>16</v>
      </c>
      <c r="AD91" s="24">
        <v>16</v>
      </c>
      <c r="AE91" s="24">
        <v>19</v>
      </c>
      <c r="AF91" s="24">
        <v>23</v>
      </c>
      <c r="AG91" s="24"/>
      <c r="AH91" s="24"/>
      <c r="AI91" s="24">
        <v>24</v>
      </c>
      <c r="AJ91" s="24">
        <v>30</v>
      </c>
      <c r="AK91" s="24">
        <v>21</v>
      </c>
      <c r="AL91" s="24">
        <v>41</v>
      </c>
      <c r="AM91" s="24">
        <v>69</v>
      </c>
      <c r="AN91" s="24">
        <v>63</v>
      </c>
      <c r="AO91" s="24">
        <v>44</v>
      </c>
      <c r="AP91" s="24"/>
      <c r="AQ91" s="24"/>
    </row>
    <row r="92" spans="3:43" ht="15" customHeight="1">
      <c r="C92" s="8" t="s">
        <v>72</v>
      </c>
      <c r="E92" s="5">
        <f t="shared" si="30"/>
        <v>822</v>
      </c>
      <c r="F92" s="2">
        <v>46</v>
      </c>
      <c r="G92" s="2">
        <v>14</v>
      </c>
      <c r="H92" s="2">
        <v>24</v>
      </c>
      <c r="I92" s="2">
        <v>25</v>
      </c>
      <c r="J92" s="2">
        <v>45</v>
      </c>
      <c r="K92" s="2">
        <v>49</v>
      </c>
      <c r="N92" s="2">
        <v>58</v>
      </c>
      <c r="O92" s="2">
        <v>57</v>
      </c>
      <c r="P92" s="2">
        <v>65</v>
      </c>
      <c r="Q92" s="2">
        <v>95</v>
      </c>
      <c r="R92" s="2">
        <v>134</v>
      </c>
      <c r="S92" s="2">
        <v>123</v>
      </c>
      <c r="T92" s="2">
        <v>87</v>
      </c>
      <c r="V92" s="24"/>
      <c r="W92" s="24"/>
      <c r="X92" s="37" t="s">
        <v>73</v>
      </c>
      <c r="Y92" s="24"/>
      <c r="Z92" s="45">
        <v>604</v>
      </c>
      <c r="AA92" s="24">
        <v>12</v>
      </c>
      <c r="AB92" s="24">
        <v>16</v>
      </c>
      <c r="AC92" s="24">
        <v>15</v>
      </c>
      <c r="AD92" s="24">
        <v>29</v>
      </c>
      <c r="AE92" s="24">
        <v>37</v>
      </c>
      <c r="AF92" s="24">
        <v>57</v>
      </c>
      <c r="AG92" s="24"/>
      <c r="AH92" s="24"/>
      <c r="AI92" s="24">
        <v>57</v>
      </c>
      <c r="AJ92" s="24">
        <v>49</v>
      </c>
      <c r="AK92" s="24">
        <v>38</v>
      </c>
      <c r="AL92" s="24">
        <v>53</v>
      </c>
      <c r="AM92" s="24">
        <v>74</v>
      </c>
      <c r="AN92" s="24">
        <v>96</v>
      </c>
      <c r="AO92" s="24">
        <v>71</v>
      </c>
      <c r="AP92" s="24"/>
      <c r="AQ92" s="24"/>
    </row>
    <row r="93" spans="3:43" ht="15" customHeight="1">
      <c r="C93" s="8" t="s">
        <v>73</v>
      </c>
      <c r="E93" s="5">
        <f t="shared" si="30"/>
        <v>1209</v>
      </c>
      <c r="F93" s="2">
        <v>21</v>
      </c>
      <c r="G93" s="2">
        <v>17</v>
      </c>
      <c r="H93" s="2">
        <v>34</v>
      </c>
      <c r="I93" s="2">
        <v>60</v>
      </c>
      <c r="J93" s="2">
        <v>78</v>
      </c>
      <c r="K93" s="2">
        <v>106</v>
      </c>
      <c r="N93" s="2">
        <v>113</v>
      </c>
      <c r="O93" s="2">
        <v>93</v>
      </c>
      <c r="P93" s="2">
        <v>97</v>
      </c>
      <c r="Q93" s="2">
        <v>122</v>
      </c>
      <c r="R93" s="2">
        <v>166</v>
      </c>
      <c r="S93" s="2">
        <v>196</v>
      </c>
      <c r="T93" s="2">
        <v>106</v>
      </c>
      <c r="V93" s="24"/>
      <c r="W93" s="24"/>
      <c r="X93" s="37" t="s">
        <v>74</v>
      </c>
      <c r="Y93" s="24"/>
      <c r="Z93" s="45">
        <f t="shared" si="29"/>
        <v>338</v>
      </c>
      <c r="AA93" s="24">
        <v>7</v>
      </c>
      <c r="AB93" s="24">
        <v>6</v>
      </c>
      <c r="AC93" s="24">
        <v>4</v>
      </c>
      <c r="AD93" s="24">
        <v>13</v>
      </c>
      <c r="AE93" s="24">
        <v>24</v>
      </c>
      <c r="AF93" s="24">
        <v>25</v>
      </c>
      <c r="AG93" s="24"/>
      <c r="AH93" s="24"/>
      <c r="AI93" s="24">
        <v>36</v>
      </c>
      <c r="AJ93" s="24">
        <v>25</v>
      </c>
      <c r="AK93" s="24">
        <v>27</v>
      </c>
      <c r="AL93" s="24">
        <v>39</v>
      </c>
      <c r="AM93" s="24">
        <v>59</v>
      </c>
      <c r="AN93" s="24">
        <v>42</v>
      </c>
      <c r="AO93" s="24">
        <v>31</v>
      </c>
      <c r="AP93" s="24"/>
      <c r="AQ93" s="24"/>
    </row>
    <row r="94" spans="3:43" ht="15" customHeight="1">
      <c r="C94" s="8" t="s">
        <v>74</v>
      </c>
      <c r="E94" s="5">
        <f t="shared" si="30"/>
        <v>672</v>
      </c>
      <c r="F94" s="2">
        <v>14</v>
      </c>
      <c r="G94" s="2">
        <v>9</v>
      </c>
      <c r="H94" s="2">
        <v>13</v>
      </c>
      <c r="I94" s="2">
        <v>29</v>
      </c>
      <c r="J94" s="2">
        <v>47</v>
      </c>
      <c r="K94" s="2">
        <v>51</v>
      </c>
      <c r="N94" s="2">
        <v>61</v>
      </c>
      <c r="O94" s="2">
        <v>52</v>
      </c>
      <c r="P94" s="2">
        <v>63</v>
      </c>
      <c r="Q94" s="2">
        <v>79</v>
      </c>
      <c r="R94" s="2">
        <v>108</v>
      </c>
      <c r="S94" s="2">
        <v>85</v>
      </c>
      <c r="T94" s="2">
        <v>61</v>
      </c>
      <c r="V94" s="24"/>
      <c r="W94" s="24"/>
      <c r="X94" s="37" t="s">
        <v>75</v>
      </c>
      <c r="Y94" s="24"/>
      <c r="Z94" s="45">
        <f t="shared" si="29"/>
        <v>379</v>
      </c>
      <c r="AA94" s="24">
        <v>17</v>
      </c>
      <c r="AB94" s="24">
        <v>6</v>
      </c>
      <c r="AC94" s="24">
        <v>22</v>
      </c>
      <c r="AD94" s="24">
        <v>12</v>
      </c>
      <c r="AE94" s="24">
        <v>27</v>
      </c>
      <c r="AF94" s="24">
        <v>42</v>
      </c>
      <c r="AG94" s="24"/>
      <c r="AH94" s="24"/>
      <c r="AI94" s="24">
        <v>32</v>
      </c>
      <c r="AJ94" s="24">
        <v>42</v>
      </c>
      <c r="AK94" s="24">
        <v>24</v>
      </c>
      <c r="AL94" s="24">
        <v>32</v>
      </c>
      <c r="AM94" s="24">
        <v>45</v>
      </c>
      <c r="AN94" s="24">
        <v>55</v>
      </c>
      <c r="AO94" s="24">
        <v>23</v>
      </c>
      <c r="AP94" s="24"/>
      <c r="AQ94" s="24"/>
    </row>
    <row r="95" spans="3:43" ht="15" customHeight="1">
      <c r="C95" s="8" t="s">
        <v>75</v>
      </c>
      <c r="E95" s="5">
        <f t="shared" si="30"/>
        <v>745</v>
      </c>
      <c r="F95" s="2">
        <v>22</v>
      </c>
      <c r="G95" s="2">
        <v>9</v>
      </c>
      <c r="H95" s="2">
        <v>33</v>
      </c>
      <c r="I95" s="2">
        <v>27</v>
      </c>
      <c r="J95" s="2">
        <v>64</v>
      </c>
      <c r="K95" s="2">
        <v>79</v>
      </c>
      <c r="N95" s="2">
        <v>73</v>
      </c>
      <c r="O95" s="2">
        <v>71</v>
      </c>
      <c r="P95" s="2">
        <v>56</v>
      </c>
      <c r="Q95" s="2">
        <v>78</v>
      </c>
      <c r="R95" s="2">
        <v>85</v>
      </c>
      <c r="S95" s="2">
        <v>105</v>
      </c>
      <c r="T95" s="2">
        <v>43</v>
      </c>
      <c r="V95" s="24"/>
      <c r="W95" s="24"/>
      <c r="X95" s="24"/>
      <c r="Y95" s="24"/>
      <c r="Z95" s="45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spans="5:43" ht="15" customHeight="1">
      <c r="E96" s="5"/>
      <c r="V96" s="24"/>
      <c r="W96" s="24"/>
      <c r="X96" s="24"/>
      <c r="Y96" s="24"/>
      <c r="Z96" s="45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spans="5:43" ht="15" customHeight="1">
      <c r="E97" s="5"/>
      <c r="V97" s="24"/>
      <c r="W97" s="24"/>
      <c r="X97" s="35" t="s">
        <v>76</v>
      </c>
      <c r="Y97" s="24"/>
      <c r="Z97" s="46">
        <f aca="true" t="shared" si="31" ref="Z97:AF97">SUM(Z99:Z103,Z105:Z109,Z111:Z113)</f>
        <v>2460</v>
      </c>
      <c r="AA97" s="47">
        <f t="shared" si="31"/>
        <v>247</v>
      </c>
      <c r="AB97" s="47">
        <f t="shared" si="31"/>
        <v>29</v>
      </c>
      <c r="AC97" s="47">
        <f t="shared" si="31"/>
        <v>23</v>
      </c>
      <c r="AD97" s="47">
        <f t="shared" si="31"/>
        <v>18</v>
      </c>
      <c r="AE97" s="47">
        <f t="shared" si="31"/>
        <v>55</v>
      </c>
      <c r="AF97" s="47">
        <f t="shared" si="31"/>
        <v>74</v>
      </c>
      <c r="AG97" s="24"/>
      <c r="AH97" s="24"/>
      <c r="AI97" s="47">
        <f aca="true" t="shared" si="32" ref="AI97:AO97">SUM(AI99:AI103,AI105:AI109,AI111:AI113)</f>
        <v>117</v>
      </c>
      <c r="AJ97" s="47">
        <f t="shared" si="32"/>
        <v>121</v>
      </c>
      <c r="AK97" s="47">
        <f t="shared" si="32"/>
        <v>97</v>
      </c>
      <c r="AL97" s="47">
        <f t="shared" si="32"/>
        <v>242</v>
      </c>
      <c r="AM97" s="47">
        <f t="shared" si="32"/>
        <v>464</v>
      </c>
      <c r="AN97" s="47">
        <f t="shared" si="32"/>
        <v>516</v>
      </c>
      <c r="AO97" s="47">
        <f t="shared" si="32"/>
        <v>457</v>
      </c>
      <c r="AP97" s="24"/>
      <c r="AQ97" s="24"/>
    </row>
    <row r="98" spans="3:43" ht="15" customHeight="1">
      <c r="C98" s="9" t="s">
        <v>76</v>
      </c>
      <c r="E98" s="5">
        <f aca="true" t="shared" si="33" ref="E98:K98">SUM(E100:E104,E106:E110,E112:E114)</f>
        <v>5505</v>
      </c>
      <c r="F98" s="6">
        <f t="shared" si="33"/>
        <v>412</v>
      </c>
      <c r="G98" s="6">
        <f t="shared" si="33"/>
        <v>55</v>
      </c>
      <c r="H98" s="6">
        <f t="shared" si="33"/>
        <v>53</v>
      </c>
      <c r="I98" s="6">
        <f t="shared" si="33"/>
        <v>74</v>
      </c>
      <c r="J98" s="6">
        <f t="shared" si="33"/>
        <v>144</v>
      </c>
      <c r="K98" s="6">
        <f t="shared" si="33"/>
        <v>213</v>
      </c>
      <c r="N98" s="6">
        <f aca="true" t="shared" si="34" ref="N98:T98">SUM(N100:N104,N106:N110,N112:N114)</f>
        <v>290</v>
      </c>
      <c r="O98" s="6">
        <f t="shared" si="34"/>
        <v>281</v>
      </c>
      <c r="P98" s="6">
        <f t="shared" si="34"/>
        <v>314</v>
      </c>
      <c r="Q98" s="6">
        <f t="shared" si="34"/>
        <v>723</v>
      </c>
      <c r="R98" s="6">
        <f t="shared" si="34"/>
        <v>1056</v>
      </c>
      <c r="S98" s="6">
        <f t="shared" si="34"/>
        <v>1015</v>
      </c>
      <c r="T98" s="6">
        <f t="shared" si="34"/>
        <v>875</v>
      </c>
      <c r="V98" s="24"/>
      <c r="W98" s="24"/>
      <c r="X98" s="23"/>
      <c r="Y98" s="24"/>
      <c r="Z98" s="45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spans="5:43" ht="15" customHeight="1">
      <c r="E99" s="5"/>
      <c r="V99" s="24"/>
      <c r="W99" s="24"/>
      <c r="X99" s="37" t="s">
        <v>77</v>
      </c>
      <c r="Y99" s="24"/>
      <c r="Z99" s="45">
        <f aca="true" t="shared" si="35" ref="Z99:Z113">SUM(AA99:AO99)</f>
        <v>149</v>
      </c>
      <c r="AA99" s="24">
        <v>17</v>
      </c>
      <c r="AB99" s="48">
        <v>1</v>
      </c>
      <c r="AC99" s="24">
        <v>1</v>
      </c>
      <c r="AD99" s="24">
        <v>1</v>
      </c>
      <c r="AE99" s="24">
        <v>10</v>
      </c>
      <c r="AF99" s="24">
        <v>7</v>
      </c>
      <c r="AG99" s="24"/>
      <c r="AH99" s="24"/>
      <c r="AI99" s="24">
        <v>13</v>
      </c>
      <c r="AJ99" s="24">
        <v>13</v>
      </c>
      <c r="AK99" s="24">
        <v>5</v>
      </c>
      <c r="AL99" s="24">
        <v>20</v>
      </c>
      <c r="AM99" s="24">
        <v>25</v>
      </c>
      <c r="AN99" s="24">
        <v>21</v>
      </c>
      <c r="AO99" s="24">
        <v>15</v>
      </c>
      <c r="AP99" s="24"/>
      <c r="AQ99" s="24"/>
    </row>
    <row r="100" spans="3:43" ht="15" customHeight="1">
      <c r="C100" s="8" t="s">
        <v>77</v>
      </c>
      <c r="E100" s="5">
        <f aca="true" t="shared" si="36" ref="E100:E114">SUM(F100:T100)</f>
        <v>300</v>
      </c>
      <c r="F100" s="2">
        <v>30</v>
      </c>
      <c r="G100" s="2">
        <v>3</v>
      </c>
      <c r="H100" s="2">
        <v>3</v>
      </c>
      <c r="I100" s="2">
        <v>3</v>
      </c>
      <c r="J100" s="2">
        <v>14</v>
      </c>
      <c r="K100" s="2">
        <v>17</v>
      </c>
      <c r="N100" s="2">
        <v>25</v>
      </c>
      <c r="O100" s="2">
        <v>19</v>
      </c>
      <c r="P100" s="2">
        <v>20</v>
      </c>
      <c r="Q100" s="2">
        <v>48</v>
      </c>
      <c r="R100" s="2">
        <v>52</v>
      </c>
      <c r="S100" s="2">
        <v>43</v>
      </c>
      <c r="T100" s="2">
        <v>23</v>
      </c>
      <c r="V100" s="24"/>
      <c r="W100" s="24"/>
      <c r="X100" s="37" t="s">
        <v>78</v>
      </c>
      <c r="Y100" s="24"/>
      <c r="Z100" s="45">
        <f t="shared" si="35"/>
        <v>186</v>
      </c>
      <c r="AA100" s="24">
        <v>14</v>
      </c>
      <c r="AB100" s="48">
        <v>2</v>
      </c>
      <c r="AC100" s="48" t="s">
        <v>120</v>
      </c>
      <c r="AD100" s="24">
        <v>1</v>
      </c>
      <c r="AE100" s="24">
        <v>2</v>
      </c>
      <c r="AF100" s="24">
        <v>3</v>
      </c>
      <c r="AG100" s="24"/>
      <c r="AH100" s="24"/>
      <c r="AI100" s="24">
        <v>2</v>
      </c>
      <c r="AJ100" s="24">
        <v>5</v>
      </c>
      <c r="AK100" s="24">
        <v>4</v>
      </c>
      <c r="AL100" s="24">
        <v>21</v>
      </c>
      <c r="AM100" s="24">
        <v>37</v>
      </c>
      <c r="AN100" s="24">
        <v>57</v>
      </c>
      <c r="AO100" s="24">
        <v>38</v>
      </c>
      <c r="AP100" s="24"/>
      <c r="AQ100" s="24"/>
    </row>
    <row r="101" spans="3:43" ht="15" customHeight="1">
      <c r="C101" s="8" t="s">
        <v>78</v>
      </c>
      <c r="E101" s="5">
        <f t="shared" si="36"/>
        <v>544</v>
      </c>
      <c r="F101" s="2">
        <v>32</v>
      </c>
      <c r="G101" s="2">
        <v>2</v>
      </c>
      <c r="H101" s="2">
        <v>7</v>
      </c>
      <c r="I101" s="2">
        <v>11</v>
      </c>
      <c r="J101" s="2">
        <v>11</v>
      </c>
      <c r="K101" s="2">
        <v>20</v>
      </c>
      <c r="N101" s="2">
        <v>21</v>
      </c>
      <c r="O101" s="2">
        <v>23</v>
      </c>
      <c r="P101" s="2">
        <v>37</v>
      </c>
      <c r="Q101" s="2">
        <v>82</v>
      </c>
      <c r="R101" s="2">
        <v>101</v>
      </c>
      <c r="S101" s="2">
        <v>100</v>
      </c>
      <c r="T101" s="2">
        <v>97</v>
      </c>
      <c r="V101" s="24"/>
      <c r="W101" s="24"/>
      <c r="X101" s="37" t="s">
        <v>79</v>
      </c>
      <c r="Y101" s="24"/>
      <c r="Z101" s="45">
        <f t="shared" si="35"/>
        <v>230</v>
      </c>
      <c r="AA101" s="24">
        <v>30</v>
      </c>
      <c r="AB101" s="24">
        <v>3</v>
      </c>
      <c r="AC101" s="24">
        <v>2</v>
      </c>
      <c r="AD101" s="24">
        <v>1</v>
      </c>
      <c r="AE101" s="24">
        <v>4</v>
      </c>
      <c r="AF101" s="24">
        <v>3</v>
      </c>
      <c r="AG101" s="24"/>
      <c r="AH101" s="24"/>
      <c r="AI101" s="24">
        <v>12</v>
      </c>
      <c r="AJ101" s="24">
        <v>10</v>
      </c>
      <c r="AK101" s="24">
        <v>9</v>
      </c>
      <c r="AL101" s="24">
        <v>20</v>
      </c>
      <c r="AM101" s="24">
        <v>42</v>
      </c>
      <c r="AN101" s="24">
        <v>55</v>
      </c>
      <c r="AO101" s="24">
        <v>39</v>
      </c>
      <c r="AP101" s="24"/>
      <c r="AQ101" s="24"/>
    </row>
    <row r="102" spans="3:43" ht="15" customHeight="1">
      <c r="C102" s="8" t="s">
        <v>79</v>
      </c>
      <c r="E102" s="5">
        <f t="shared" si="36"/>
        <v>537</v>
      </c>
      <c r="F102" s="2">
        <v>54</v>
      </c>
      <c r="G102" s="2">
        <v>3</v>
      </c>
      <c r="H102" s="2">
        <v>2</v>
      </c>
      <c r="I102" s="2">
        <v>3</v>
      </c>
      <c r="J102" s="2">
        <v>13</v>
      </c>
      <c r="K102" s="2">
        <v>25</v>
      </c>
      <c r="N102" s="2">
        <v>39</v>
      </c>
      <c r="O102" s="2">
        <v>27</v>
      </c>
      <c r="P102" s="2">
        <v>26</v>
      </c>
      <c r="Q102" s="2">
        <v>66</v>
      </c>
      <c r="R102" s="2">
        <v>101</v>
      </c>
      <c r="S102" s="2">
        <v>94</v>
      </c>
      <c r="T102" s="2">
        <v>84</v>
      </c>
      <c r="V102" s="24"/>
      <c r="W102" s="24"/>
      <c r="X102" s="37" t="s">
        <v>80</v>
      </c>
      <c r="Y102" s="24"/>
      <c r="Z102" s="45">
        <f t="shared" si="35"/>
        <v>249</v>
      </c>
      <c r="AA102" s="24">
        <v>55</v>
      </c>
      <c r="AB102" s="24">
        <v>2</v>
      </c>
      <c r="AC102" s="48" t="s">
        <v>120</v>
      </c>
      <c r="AD102" s="24">
        <v>3</v>
      </c>
      <c r="AE102" s="24">
        <v>8</v>
      </c>
      <c r="AF102" s="24">
        <v>6</v>
      </c>
      <c r="AG102" s="24"/>
      <c r="AH102" s="24"/>
      <c r="AI102" s="24">
        <v>14</v>
      </c>
      <c r="AJ102" s="24">
        <v>7</v>
      </c>
      <c r="AK102" s="24">
        <v>7</v>
      </c>
      <c r="AL102" s="24">
        <v>18</v>
      </c>
      <c r="AM102" s="24">
        <v>43</v>
      </c>
      <c r="AN102" s="24">
        <v>47</v>
      </c>
      <c r="AO102" s="24">
        <v>39</v>
      </c>
      <c r="AP102" s="24"/>
      <c r="AQ102" s="24"/>
    </row>
    <row r="103" spans="3:43" ht="15" customHeight="1">
      <c r="C103" s="8" t="s">
        <v>80</v>
      </c>
      <c r="E103" s="5">
        <f t="shared" si="36"/>
        <v>557</v>
      </c>
      <c r="F103" s="2">
        <v>97</v>
      </c>
      <c r="G103" s="2">
        <v>8</v>
      </c>
      <c r="H103" s="2">
        <v>3</v>
      </c>
      <c r="I103" s="2">
        <v>12</v>
      </c>
      <c r="J103" s="2">
        <v>17</v>
      </c>
      <c r="K103" s="2">
        <v>28</v>
      </c>
      <c r="N103" s="2">
        <v>32</v>
      </c>
      <c r="O103" s="2">
        <v>18</v>
      </c>
      <c r="P103" s="2">
        <v>23</v>
      </c>
      <c r="Q103" s="2">
        <v>64</v>
      </c>
      <c r="R103" s="2">
        <v>102</v>
      </c>
      <c r="S103" s="2">
        <v>90</v>
      </c>
      <c r="T103" s="2">
        <v>63</v>
      </c>
      <c r="V103" s="24"/>
      <c r="W103" s="24"/>
      <c r="X103" s="37" t="s">
        <v>81</v>
      </c>
      <c r="Y103" s="24"/>
      <c r="Z103" s="45">
        <f t="shared" si="35"/>
        <v>348</v>
      </c>
      <c r="AA103" s="24">
        <v>30</v>
      </c>
      <c r="AB103" s="48" t="s">
        <v>120</v>
      </c>
      <c r="AC103" s="24">
        <v>6</v>
      </c>
      <c r="AD103" s="48" t="s">
        <v>120</v>
      </c>
      <c r="AE103" s="24">
        <v>9</v>
      </c>
      <c r="AF103" s="24">
        <v>12</v>
      </c>
      <c r="AG103" s="24"/>
      <c r="AH103" s="24"/>
      <c r="AI103" s="24">
        <v>13</v>
      </c>
      <c r="AJ103" s="24">
        <v>13</v>
      </c>
      <c r="AK103" s="24">
        <v>11</v>
      </c>
      <c r="AL103" s="24">
        <v>36</v>
      </c>
      <c r="AM103" s="24">
        <v>69</v>
      </c>
      <c r="AN103" s="24">
        <v>75</v>
      </c>
      <c r="AO103" s="24">
        <v>74</v>
      </c>
      <c r="AP103" s="24"/>
      <c r="AQ103" s="24"/>
    </row>
    <row r="104" spans="3:43" ht="15" customHeight="1">
      <c r="C104" s="8" t="s">
        <v>81</v>
      </c>
      <c r="E104" s="5">
        <f t="shared" si="36"/>
        <v>722</v>
      </c>
      <c r="F104" s="2">
        <v>37</v>
      </c>
      <c r="G104" s="2">
        <v>1</v>
      </c>
      <c r="H104" s="2">
        <v>10</v>
      </c>
      <c r="I104" s="2">
        <v>3</v>
      </c>
      <c r="J104" s="2">
        <v>20</v>
      </c>
      <c r="K104" s="2">
        <v>24</v>
      </c>
      <c r="N104" s="2">
        <v>29</v>
      </c>
      <c r="O104" s="2">
        <v>34</v>
      </c>
      <c r="P104" s="2">
        <v>32</v>
      </c>
      <c r="Q104" s="2">
        <v>103</v>
      </c>
      <c r="R104" s="2">
        <v>143</v>
      </c>
      <c r="S104" s="2">
        <v>151</v>
      </c>
      <c r="T104" s="2">
        <v>135</v>
      </c>
      <c r="V104" s="24"/>
      <c r="W104" s="24"/>
      <c r="X104" s="23"/>
      <c r="Y104" s="24"/>
      <c r="Z104" s="45"/>
      <c r="AA104" s="24"/>
      <c r="AB104" s="48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</row>
    <row r="105" spans="5:43" ht="15" customHeight="1">
      <c r="E105" s="5"/>
      <c r="V105" s="24"/>
      <c r="W105" s="24"/>
      <c r="X105" s="37" t="s">
        <v>82</v>
      </c>
      <c r="Y105" s="24"/>
      <c r="Z105" s="45">
        <f t="shared" si="35"/>
        <v>164</v>
      </c>
      <c r="AA105" s="24">
        <v>25</v>
      </c>
      <c r="AB105" s="48" t="s">
        <v>120</v>
      </c>
      <c r="AC105" s="48" t="s">
        <v>120</v>
      </c>
      <c r="AD105" s="24">
        <v>2</v>
      </c>
      <c r="AE105" s="48" t="s">
        <v>121</v>
      </c>
      <c r="AF105" s="24">
        <v>2</v>
      </c>
      <c r="AG105" s="24"/>
      <c r="AH105" s="24"/>
      <c r="AI105" s="24">
        <v>6</v>
      </c>
      <c r="AJ105" s="24">
        <v>5</v>
      </c>
      <c r="AK105" s="24">
        <v>4</v>
      </c>
      <c r="AL105" s="24">
        <v>11</v>
      </c>
      <c r="AM105" s="24">
        <v>39</v>
      </c>
      <c r="AN105" s="24">
        <v>40</v>
      </c>
      <c r="AO105" s="24">
        <v>30</v>
      </c>
      <c r="AP105" s="24"/>
      <c r="AQ105" s="24"/>
    </row>
    <row r="106" spans="3:43" ht="15" customHeight="1">
      <c r="C106" s="8" t="s">
        <v>82</v>
      </c>
      <c r="E106" s="5">
        <f t="shared" si="36"/>
        <v>338</v>
      </c>
      <c r="F106" s="2">
        <v>35</v>
      </c>
      <c r="G106" s="2">
        <v>1</v>
      </c>
      <c r="H106" s="8" t="s">
        <v>120</v>
      </c>
      <c r="I106" s="2">
        <v>6</v>
      </c>
      <c r="J106" s="2">
        <v>5</v>
      </c>
      <c r="K106" s="2">
        <v>2</v>
      </c>
      <c r="N106" s="2">
        <v>18</v>
      </c>
      <c r="O106" s="2">
        <v>12</v>
      </c>
      <c r="P106" s="2">
        <v>21</v>
      </c>
      <c r="Q106" s="2">
        <v>38</v>
      </c>
      <c r="R106" s="2">
        <v>81</v>
      </c>
      <c r="S106" s="2">
        <v>70</v>
      </c>
      <c r="T106" s="2">
        <v>49</v>
      </c>
      <c r="V106" s="24"/>
      <c r="W106" s="24"/>
      <c r="X106" s="37" t="s">
        <v>83</v>
      </c>
      <c r="Y106" s="24"/>
      <c r="Z106" s="45">
        <f t="shared" si="35"/>
        <v>155</v>
      </c>
      <c r="AA106" s="24">
        <v>5</v>
      </c>
      <c r="AB106" s="48">
        <v>1</v>
      </c>
      <c r="AC106" s="24">
        <v>3</v>
      </c>
      <c r="AD106" s="24">
        <v>2</v>
      </c>
      <c r="AE106" s="24">
        <v>10</v>
      </c>
      <c r="AF106" s="24">
        <v>11</v>
      </c>
      <c r="AG106" s="24"/>
      <c r="AH106" s="24"/>
      <c r="AI106" s="24">
        <v>7</v>
      </c>
      <c r="AJ106" s="24">
        <v>13</v>
      </c>
      <c r="AK106" s="24">
        <v>9</v>
      </c>
      <c r="AL106" s="24">
        <v>16</v>
      </c>
      <c r="AM106" s="24">
        <v>30</v>
      </c>
      <c r="AN106" s="24">
        <v>29</v>
      </c>
      <c r="AO106" s="24">
        <v>19</v>
      </c>
      <c r="AP106" s="24"/>
      <c r="AQ106" s="24"/>
    </row>
    <row r="107" spans="3:43" ht="15" customHeight="1">
      <c r="C107" s="8" t="s">
        <v>83</v>
      </c>
      <c r="E107" s="5">
        <f t="shared" si="36"/>
        <v>333</v>
      </c>
      <c r="F107" s="2">
        <v>6</v>
      </c>
      <c r="G107" s="2">
        <v>1</v>
      </c>
      <c r="H107" s="2">
        <v>8</v>
      </c>
      <c r="I107" s="2">
        <v>6</v>
      </c>
      <c r="J107" s="2">
        <v>15</v>
      </c>
      <c r="K107" s="2">
        <v>26</v>
      </c>
      <c r="N107" s="2">
        <v>20</v>
      </c>
      <c r="O107" s="2">
        <v>23</v>
      </c>
      <c r="P107" s="2">
        <v>23</v>
      </c>
      <c r="Q107" s="2">
        <v>42</v>
      </c>
      <c r="R107" s="2">
        <v>66</v>
      </c>
      <c r="S107" s="2">
        <v>60</v>
      </c>
      <c r="T107" s="2">
        <v>37</v>
      </c>
      <c r="V107" s="24"/>
      <c r="W107" s="24"/>
      <c r="X107" s="37" t="s">
        <v>84</v>
      </c>
      <c r="Y107" s="24"/>
      <c r="Z107" s="45">
        <f t="shared" si="35"/>
        <v>194</v>
      </c>
      <c r="AA107" s="24">
        <v>21</v>
      </c>
      <c r="AB107" s="24">
        <v>2</v>
      </c>
      <c r="AC107" s="48">
        <v>2</v>
      </c>
      <c r="AD107" s="48" t="s">
        <v>120</v>
      </c>
      <c r="AE107" s="24">
        <v>2</v>
      </c>
      <c r="AF107" s="24">
        <v>4</v>
      </c>
      <c r="AG107" s="24"/>
      <c r="AH107" s="24"/>
      <c r="AI107" s="24">
        <v>9</v>
      </c>
      <c r="AJ107" s="24">
        <v>13</v>
      </c>
      <c r="AK107" s="24">
        <v>4</v>
      </c>
      <c r="AL107" s="24">
        <v>11</v>
      </c>
      <c r="AM107" s="24">
        <v>46</v>
      </c>
      <c r="AN107" s="24">
        <v>30</v>
      </c>
      <c r="AO107" s="24">
        <v>50</v>
      </c>
      <c r="AP107" s="24"/>
      <c r="AQ107" s="24"/>
    </row>
    <row r="108" spans="3:43" ht="15" customHeight="1">
      <c r="C108" s="8" t="s">
        <v>84</v>
      </c>
      <c r="E108" s="5">
        <f t="shared" si="36"/>
        <v>436</v>
      </c>
      <c r="F108" s="2">
        <v>27</v>
      </c>
      <c r="G108" s="2">
        <v>8</v>
      </c>
      <c r="H108" s="2">
        <v>4</v>
      </c>
      <c r="I108" s="2">
        <v>4</v>
      </c>
      <c r="J108" s="2">
        <v>14</v>
      </c>
      <c r="K108" s="2">
        <v>12</v>
      </c>
      <c r="N108" s="2">
        <v>18</v>
      </c>
      <c r="O108" s="2">
        <v>22</v>
      </c>
      <c r="P108" s="2">
        <v>20</v>
      </c>
      <c r="Q108" s="2">
        <v>48</v>
      </c>
      <c r="R108" s="2">
        <v>92</v>
      </c>
      <c r="S108" s="2">
        <v>68</v>
      </c>
      <c r="T108" s="2">
        <v>99</v>
      </c>
      <c r="V108" s="24"/>
      <c r="W108" s="24"/>
      <c r="X108" s="37" t="s">
        <v>85</v>
      </c>
      <c r="Y108" s="24"/>
      <c r="Z108" s="45">
        <f t="shared" si="35"/>
        <v>104</v>
      </c>
      <c r="AA108" s="24">
        <v>6</v>
      </c>
      <c r="AB108" s="48">
        <v>1</v>
      </c>
      <c r="AC108" s="24">
        <v>1</v>
      </c>
      <c r="AD108" s="24">
        <v>1</v>
      </c>
      <c r="AE108" s="48" t="s">
        <v>120</v>
      </c>
      <c r="AF108" s="24">
        <v>4</v>
      </c>
      <c r="AG108" s="24"/>
      <c r="AH108" s="24"/>
      <c r="AI108" s="24">
        <v>4</v>
      </c>
      <c r="AJ108" s="24">
        <v>2</v>
      </c>
      <c r="AK108" s="24">
        <v>3</v>
      </c>
      <c r="AL108" s="24">
        <v>19</v>
      </c>
      <c r="AM108" s="24">
        <v>19</v>
      </c>
      <c r="AN108" s="24">
        <v>23</v>
      </c>
      <c r="AO108" s="24">
        <v>21</v>
      </c>
      <c r="AP108" s="24"/>
      <c r="AQ108" s="24"/>
    </row>
    <row r="109" spans="3:43" ht="15" customHeight="1">
      <c r="C109" s="8" t="s">
        <v>85</v>
      </c>
      <c r="E109" s="5">
        <f t="shared" si="36"/>
        <v>236</v>
      </c>
      <c r="F109" s="2">
        <v>11</v>
      </c>
      <c r="G109" s="2">
        <v>2</v>
      </c>
      <c r="H109" s="2">
        <v>2</v>
      </c>
      <c r="I109" s="2">
        <v>6</v>
      </c>
      <c r="J109" s="2">
        <v>4</v>
      </c>
      <c r="K109" s="2">
        <v>8</v>
      </c>
      <c r="N109" s="2">
        <v>8</v>
      </c>
      <c r="O109" s="2">
        <v>9</v>
      </c>
      <c r="P109" s="2">
        <v>12</v>
      </c>
      <c r="Q109" s="2">
        <v>38</v>
      </c>
      <c r="R109" s="2">
        <v>48</v>
      </c>
      <c r="S109" s="2">
        <v>49</v>
      </c>
      <c r="T109" s="2">
        <v>39</v>
      </c>
      <c r="V109" s="24"/>
      <c r="W109" s="24"/>
      <c r="X109" s="37" t="s">
        <v>86</v>
      </c>
      <c r="Y109" s="24"/>
      <c r="Z109" s="45">
        <f t="shared" si="35"/>
        <v>61</v>
      </c>
      <c r="AA109" s="24">
        <v>5</v>
      </c>
      <c r="AB109" s="48">
        <v>4</v>
      </c>
      <c r="AC109" s="48">
        <v>1</v>
      </c>
      <c r="AD109" s="48" t="s">
        <v>120</v>
      </c>
      <c r="AE109" s="24">
        <v>1</v>
      </c>
      <c r="AF109" s="24">
        <v>3</v>
      </c>
      <c r="AG109" s="24"/>
      <c r="AH109" s="24"/>
      <c r="AI109" s="24">
        <v>2</v>
      </c>
      <c r="AJ109" s="24">
        <v>3</v>
      </c>
      <c r="AK109" s="24">
        <v>1</v>
      </c>
      <c r="AL109" s="24">
        <v>4</v>
      </c>
      <c r="AM109" s="24">
        <v>7</v>
      </c>
      <c r="AN109" s="24">
        <v>20</v>
      </c>
      <c r="AO109" s="24">
        <v>10</v>
      </c>
      <c r="AP109" s="24"/>
      <c r="AQ109" s="24"/>
    </row>
    <row r="110" spans="3:43" ht="15" customHeight="1">
      <c r="C110" s="8" t="s">
        <v>86</v>
      </c>
      <c r="E110" s="5">
        <f t="shared" si="36"/>
        <v>146</v>
      </c>
      <c r="F110" s="2">
        <v>13</v>
      </c>
      <c r="G110" s="8">
        <v>5</v>
      </c>
      <c r="H110" s="2">
        <v>2</v>
      </c>
      <c r="I110" s="2">
        <v>2</v>
      </c>
      <c r="J110" s="2">
        <v>3</v>
      </c>
      <c r="K110" s="2">
        <v>7</v>
      </c>
      <c r="N110" s="2">
        <v>5</v>
      </c>
      <c r="O110" s="2">
        <v>7</v>
      </c>
      <c r="P110" s="2">
        <v>7</v>
      </c>
      <c r="Q110" s="2">
        <v>13</v>
      </c>
      <c r="R110" s="2">
        <v>23</v>
      </c>
      <c r="S110" s="2">
        <v>36</v>
      </c>
      <c r="T110" s="2">
        <v>23</v>
      </c>
      <c r="V110" s="24"/>
      <c r="W110" s="24"/>
      <c r="X110" s="23"/>
      <c r="Y110" s="24"/>
      <c r="Z110" s="45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</row>
    <row r="111" spans="5:43" ht="15" customHeight="1">
      <c r="E111" s="5"/>
      <c r="V111" s="24"/>
      <c r="W111" s="24"/>
      <c r="X111" s="37" t="s">
        <v>87</v>
      </c>
      <c r="Y111" s="24"/>
      <c r="Z111" s="45">
        <f t="shared" si="35"/>
        <v>237</v>
      </c>
      <c r="AA111" s="24">
        <v>16</v>
      </c>
      <c r="AB111" s="24">
        <v>3</v>
      </c>
      <c r="AC111" s="24">
        <v>3</v>
      </c>
      <c r="AD111" s="24">
        <v>3</v>
      </c>
      <c r="AE111" s="24">
        <v>2</v>
      </c>
      <c r="AF111" s="24">
        <v>12</v>
      </c>
      <c r="AG111" s="24"/>
      <c r="AH111" s="24"/>
      <c r="AI111" s="24">
        <v>14</v>
      </c>
      <c r="AJ111" s="24">
        <v>9</v>
      </c>
      <c r="AK111" s="24">
        <v>10</v>
      </c>
      <c r="AL111" s="24">
        <v>28</v>
      </c>
      <c r="AM111" s="24">
        <v>39</v>
      </c>
      <c r="AN111" s="24">
        <v>50</v>
      </c>
      <c r="AO111" s="24">
        <v>48</v>
      </c>
      <c r="AP111" s="24"/>
      <c r="AQ111" s="24"/>
    </row>
    <row r="112" spans="3:43" ht="15" customHeight="1">
      <c r="C112" s="8" t="s">
        <v>87</v>
      </c>
      <c r="E112" s="5">
        <f t="shared" si="36"/>
        <v>525</v>
      </c>
      <c r="F112" s="2">
        <v>27</v>
      </c>
      <c r="G112" s="2">
        <v>9</v>
      </c>
      <c r="H112" s="2">
        <v>7</v>
      </c>
      <c r="I112" s="2">
        <v>7</v>
      </c>
      <c r="J112" s="2">
        <v>7</v>
      </c>
      <c r="K112" s="2">
        <v>22</v>
      </c>
      <c r="N112" s="2">
        <v>36</v>
      </c>
      <c r="O112" s="2">
        <v>29</v>
      </c>
      <c r="P112" s="2">
        <v>30</v>
      </c>
      <c r="Q112" s="2">
        <v>70</v>
      </c>
      <c r="R112" s="2">
        <v>86</v>
      </c>
      <c r="S112" s="2">
        <v>99</v>
      </c>
      <c r="T112" s="2">
        <v>96</v>
      </c>
      <c r="V112" s="24"/>
      <c r="W112" s="24"/>
      <c r="X112" s="37" t="s">
        <v>88</v>
      </c>
      <c r="Y112" s="24"/>
      <c r="Z112" s="45">
        <f t="shared" si="35"/>
        <v>174</v>
      </c>
      <c r="AA112" s="24">
        <v>10</v>
      </c>
      <c r="AB112" s="24">
        <v>5</v>
      </c>
      <c r="AC112" s="24">
        <v>2</v>
      </c>
      <c r="AD112" s="48">
        <v>2</v>
      </c>
      <c r="AE112" s="24">
        <v>1</v>
      </c>
      <c r="AF112" s="24">
        <v>5</v>
      </c>
      <c r="AG112" s="24"/>
      <c r="AH112" s="24"/>
      <c r="AI112" s="24">
        <v>10</v>
      </c>
      <c r="AJ112" s="24">
        <v>13</v>
      </c>
      <c r="AK112" s="24">
        <v>16</v>
      </c>
      <c r="AL112" s="24">
        <v>18</v>
      </c>
      <c r="AM112" s="24">
        <v>25</v>
      </c>
      <c r="AN112" s="24">
        <v>31</v>
      </c>
      <c r="AO112" s="24">
        <v>36</v>
      </c>
      <c r="AP112" s="24"/>
      <c r="AQ112" s="24"/>
    </row>
    <row r="113" spans="3:43" ht="15" customHeight="1">
      <c r="C113" s="8" t="s">
        <v>88</v>
      </c>
      <c r="E113" s="5">
        <f t="shared" si="36"/>
        <v>398</v>
      </c>
      <c r="F113" s="2">
        <v>22</v>
      </c>
      <c r="G113" s="2">
        <v>7</v>
      </c>
      <c r="H113" s="2">
        <v>2</v>
      </c>
      <c r="I113" s="2">
        <v>4</v>
      </c>
      <c r="J113" s="2">
        <v>6</v>
      </c>
      <c r="K113" s="2">
        <v>13</v>
      </c>
      <c r="N113" s="2">
        <v>19</v>
      </c>
      <c r="O113" s="2">
        <v>32</v>
      </c>
      <c r="P113" s="2">
        <v>33</v>
      </c>
      <c r="Q113" s="2">
        <v>47</v>
      </c>
      <c r="R113" s="2">
        <v>71</v>
      </c>
      <c r="S113" s="2">
        <v>83</v>
      </c>
      <c r="T113" s="2">
        <v>59</v>
      </c>
      <c r="V113" s="24"/>
      <c r="W113" s="24"/>
      <c r="X113" s="37" t="s">
        <v>89</v>
      </c>
      <c r="Y113" s="24"/>
      <c r="Z113" s="45">
        <f t="shared" si="35"/>
        <v>209</v>
      </c>
      <c r="AA113" s="24">
        <v>13</v>
      </c>
      <c r="AB113" s="24">
        <v>5</v>
      </c>
      <c r="AC113" s="24">
        <v>2</v>
      </c>
      <c r="AD113" s="24">
        <v>2</v>
      </c>
      <c r="AE113" s="24">
        <v>6</v>
      </c>
      <c r="AF113" s="24">
        <v>2</v>
      </c>
      <c r="AG113" s="24"/>
      <c r="AH113" s="24"/>
      <c r="AI113" s="24">
        <v>11</v>
      </c>
      <c r="AJ113" s="24">
        <v>15</v>
      </c>
      <c r="AK113" s="24">
        <v>14</v>
      </c>
      <c r="AL113" s="24">
        <v>20</v>
      </c>
      <c r="AM113" s="24">
        <v>43</v>
      </c>
      <c r="AN113" s="24">
        <v>38</v>
      </c>
      <c r="AO113" s="24">
        <v>38</v>
      </c>
      <c r="AP113" s="24"/>
      <c r="AQ113" s="24"/>
    </row>
    <row r="114" spans="3:43" ht="15" customHeight="1">
      <c r="C114" s="8" t="s">
        <v>89</v>
      </c>
      <c r="E114" s="5">
        <f t="shared" si="36"/>
        <v>433</v>
      </c>
      <c r="F114" s="2">
        <v>21</v>
      </c>
      <c r="G114" s="2">
        <v>5</v>
      </c>
      <c r="H114" s="2">
        <v>3</v>
      </c>
      <c r="I114" s="2">
        <v>7</v>
      </c>
      <c r="J114" s="2">
        <v>15</v>
      </c>
      <c r="K114" s="2">
        <v>9</v>
      </c>
      <c r="N114" s="2">
        <v>20</v>
      </c>
      <c r="O114" s="2">
        <v>26</v>
      </c>
      <c r="P114" s="2">
        <v>30</v>
      </c>
      <c r="Q114" s="2">
        <v>64</v>
      </c>
      <c r="R114" s="2">
        <v>90</v>
      </c>
      <c r="S114" s="2">
        <v>72</v>
      </c>
      <c r="T114" s="2">
        <v>71</v>
      </c>
      <c r="V114" s="24"/>
      <c r="W114" s="24"/>
      <c r="X114" s="24"/>
      <c r="Y114" s="24"/>
      <c r="Z114" s="45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</row>
    <row r="115" spans="5:43" ht="15" customHeight="1">
      <c r="E115" s="5"/>
      <c r="V115" s="24"/>
      <c r="W115" s="24"/>
      <c r="X115" s="24"/>
      <c r="Y115" s="24"/>
      <c r="Z115" s="45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</row>
    <row r="116" spans="5:43" ht="15" customHeight="1">
      <c r="E116" s="5"/>
      <c r="V116" s="24"/>
      <c r="W116" s="24"/>
      <c r="X116" s="35" t="s">
        <v>90</v>
      </c>
      <c r="Y116" s="24"/>
      <c r="Z116" s="46">
        <f>SUM(Z118:Z122,Z124:Z128)</f>
        <v>736</v>
      </c>
      <c r="AA116" s="47">
        <f aca="true" t="shared" si="37" ref="AA116:AF116">SUM(AA118:AA122,AA124:AA128)</f>
        <v>60</v>
      </c>
      <c r="AB116" s="47">
        <f t="shared" si="37"/>
        <v>7</v>
      </c>
      <c r="AC116" s="47">
        <f t="shared" si="37"/>
        <v>10</v>
      </c>
      <c r="AD116" s="47">
        <f t="shared" si="37"/>
        <v>8</v>
      </c>
      <c r="AE116" s="47">
        <f t="shared" si="37"/>
        <v>21</v>
      </c>
      <c r="AF116" s="47">
        <f t="shared" si="37"/>
        <v>21</v>
      </c>
      <c r="AG116" s="24"/>
      <c r="AH116" s="24"/>
      <c r="AI116" s="47">
        <f aca="true" t="shared" si="38" ref="AI116:AO116">SUM(AI118:AI122,AI124:AI128)</f>
        <v>34</v>
      </c>
      <c r="AJ116" s="47">
        <f t="shared" si="38"/>
        <v>39</v>
      </c>
      <c r="AK116" s="47">
        <f t="shared" si="38"/>
        <v>44</v>
      </c>
      <c r="AL116" s="47">
        <f t="shared" si="38"/>
        <v>118</v>
      </c>
      <c r="AM116" s="47">
        <f t="shared" si="38"/>
        <v>142</v>
      </c>
      <c r="AN116" s="47">
        <f t="shared" si="38"/>
        <v>140</v>
      </c>
      <c r="AO116" s="47">
        <f t="shared" si="38"/>
        <v>92</v>
      </c>
      <c r="AP116" s="24"/>
      <c r="AQ116" s="24"/>
    </row>
    <row r="117" spans="3:43" ht="15" customHeight="1">
      <c r="C117" s="9" t="s">
        <v>90</v>
      </c>
      <c r="E117" s="5">
        <f aca="true" t="shared" si="39" ref="E117:K117">SUM(E119:E123,E125:E129)</f>
        <v>1567</v>
      </c>
      <c r="F117" s="6">
        <f t="shared" si="39"/>
        <v>98</v>
      </c>
      <c r="G117" s="6">
        <f t="shared" si="39"/>
        <v>16</v>
      </c>
      <c r="H117" s="6">
        <f t="shared" si="39"/>
        <v>17</v>
      </c>
      <c r="I117" s="6">
        <f t="shared" si="39"/>
        <v>38</v>
      </c>
      <c r="J117" s="6">
        <f t="shared" si="39"/>
        <v>48</v>
      </c>
      <c r="K117" s="6">
        <f t="shared" si="39"/>
        <v>70</v>
      </c>
      <c r="N117" s="6">
        <f aca="true" t="shared" si="40" ref="N117:T117">SUM(N119:N123,N125:N129)</f>
        <v>84</v>
      </c>
      <c r="O117" s="6">
        <f t="shared" si="40"/>
        <v>101</v>
      </c>
      <c r="P117" s="6">
        <f t="shared" si="40"/>
        <v>139</v>
      </c>
      <c r="Q117" s="6">
        <f t="shared" si="40"/>
        <v>264</v>
      </c>
      <c r="R117" s="6">
        <f t="shared" si="40"/>
        <v>309</v>
      </c>
      <c r="S117" s="6">
        <f t="shared" si="40"/>
        <v>238</v>
      </c>
      <c r="T117" s="6">
        <f t="shared" si="40"/>
        <v>145</v>
      </c>
      <c r="V117" s="24"/>
      <c r="W117" s="24"/>
      <c r="X117" s="23"/>
      <c r="Y117" s="24"/>
      <c r="Z117" s="45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</row>
    <row r="118" spans="5:43" ht="15" customHeight="1">
      <c r="E118" s="5"/>
      <c r="V118" s="24"/>
      <c r="W118" s="24"/>
      <c r="X118" s="37" t="s">
        <v>91</v>
      </c>
      <c r="Y118" s="24"/>
      <c r="Z118" s="45">
        <f aca="true" t="shared" si="41" ref="Z118:Z128">SUM(AA118:AO118)</f>
        <v>168</v>
      </c>
      <c r="AA118" s="24">
        <v>17</v>
      </c>
      <c r="AB118" s="24">
        <v>4</v>
      </c>
      <c r="AC118" s="24">
        <v>4</v>
      </c>
      <c r="AD118" s="24">
        <v>3</v>
      </c>
      <c r="AE118" s="24">
        <v>7</v>
      </c>
      <c r="AF118" s="24">
        <v>6</v>
      </c>
      <c r="AG118" s="24"/>
      <c r="AH118" s="24"/>
      <c r="AI118" s="24">
        <v>14</v>
      </c>
      <c r="AJ118" s="24">
        <v>12</v>
      </c>
      <c r="AK118" s="24">
        <v>14</v>
      </c>
      <c r="AL118" s="24">
        <v>24</v>
      </c>
      <c r="AM118" s="24">
        <v>29</v>
      </c>
      <c r="AN118" s="24">
        <v>21</v>
      </c>
      <c r="AO118" s="24">
        <v>13</v>
      </c>
      <c r="AP118" s="24"/>
      <c r="AQ118" s="24"/>
    </row>
    <row r="119" spans="3:43" ht="15" customHeight="1">
      <c r="C119" s="8" t="s">
        <v>91</v>
      </c>
      <c r="E119" s="5">
        <f aca="true" t="shared" si="42" ref="E119:E129">SUM(F119:T119)</f>
        <v>349</v>
      </c>
      <c r="F119" s="2">
        <v>23</v>
      </c>
      <c r="G119" s="2">
        <v>8</v>
      </c>
      <c r="H119" s="2">
        <v>6</v>
      </c>
      <c r="I119" s="2">
        <v>10</v>
      </c>
      <c r="J119" s="2">
        <v>9</v>
      </c>
      <c r="K119" s="2">
        <v>26</v>
      </c>
      <c r="N119" s="2">
        <v>24</v>
      </c>
      <c r="O119" s="2">
        <v>35</v>
      </c>
      <c r="P119" s="2">
        <v>36</v>
      </c>
      <c r="Q119" s="2">
        <v>51</v>
      </c>
      <c r="R119" s="2">
        <v>60</v>
      </c>
      <c r="S119" s="2">
        <v>39</v>
      </c>
      <c r="T119" s="2">
        <v>22</v>
      </c>
      <c r="V119" s="24"/>
      <c r="W119" s="24"/>
      <c r="X119" s="37" t="s">
        <v>92</v>
      </c>
      <c r="Y119" s="24"/>
      <c r="Z119" s="45">
        <f t="shared" si="41"/>
        <v>79</v>
      </c>
      <c r="AA119" s="24">
        <v>5</v>
      </c>
      <c r="AB119" s="48" t="s">
        <v>120</v>
      </c>
      <c r="AC119" s="48" t="s">
        <v>120</v>
      </c>
      <c r="AD119" s="48" t="s">
        <v>120</v>
      </c>
      <c r="AE119" s="24">
        <v>1</v>
      </c>
      <c r="AF119" s="24">
        <v>1</v>
      </c>
      <c r="AG119" s="24"/>
      <c r="AH119" s="24"/>
      <c r="AI119" s="24">
        <v>4</v>
      </c>
      <c r="AJ119" s="24">
        <v>4</v>
      </c>
      <c r="AK119" s="24">
        <v>4</v>
      </c>
      <c r="AL119" s="24">
        <v>21</v>
      </c>
      <c r="AM119" s="24">
        <v>13</v>
      </c>
      <c r="AN119" s="24">
        <v>17</v>
      </c>
      <c r="AO119" s="24">
        <v>9</v>
      </c>
      <c r="AP119" s="24"/>
      <c r="AQ119" s="24"/>
    </row>
    <row r="120" spans="3:43" ht="15" customHeight="1">
      <c r="C120" s="8" t="s">
        <v>92</v>
      </c>
      <c r="E120" s="5">
        <f t="shared" si="42"/>
        <v>158</v>
      </c>
      <c r="F120" s="2">
        <v>5</v>
      </c>
      <c r="G120" s="8">
        <v>1</v>
      </c>
      <c r="H120" s="8" t="s">
        <v>120</v>
      </c>
      <c r="I120" s="2">
        <v>1</v>
      </c>
      <c r="J120" s="2">
        <v>3</v>
      </c>
      <c r="K120" s="2">
        <v>5</v>
      </c>
      <c r="N120" s="2">
        <v>6</v>
      </c>
      <c r="O120" s="2">
        <v>7</v>
      </c>
      <c r="P120" s="2">
        <v>15</v>
      </c>
      <c r="Q120" s="2">
        <v>38</v>
      </c>
      <c r="R120" s="2">
        <v>31</v>
      </c>
      <c r="S120" s="2">
        <v>27</v>
      </c>
      <c r="T120" s="2">
        <v>19</v>
      </c>
      <c r="V120" s="24"/>
      <c r="W120" s="24"/>
      <c r="X120" s="37" t="s">
        <v>93</v>
      </c>
      <c r="Y120" s="24"/>
      <c r="Z120" s="45">
        <f t="shared" si="41"/>
        <v>154</v>
      </c>
      <c r="AA120" s="24">
        <v>6</v>
      </c>
      <c r="AB120" s="24">
        <v>2</v>
      </c>
      <c r="AC120" s="24">
        <v>4</v>
      </c>
      <c r="AD120" s="24">
        <v>1</v>
      </c>
      <c r="AE120" s="24">
        <v>7</v>
      </c>
      <c r="AF120" s="24">
        <v>8</v>
      </c>
      <c r="AG120" s="24"/>
      <c r="AH120" s="24"/>
      <c r="AI120" s="24">
        <v>6</v>
      </c>
      <c r="AJ120" s="24">
        <v>13</v>
      </c>
      <c r="AK120" s="24">
        <v>11</v>
      </c>
      <c r="AL120" s="24">
        <v>23</v>
      </c>
      <c r="AM120" s="24">
        <v>31</v>
      </c>
      <c r="AN120" s="24">
        <v>31</v>
      </c>
      <c r="AO120" s="24">
        <v>11</v>
      </c>
      <c r="AP120" s="24"/>
      <c r="AQ120" s="24"/>
    </row>
    <row r="121" spans="3:43" ht="15" customHeight="1">
      <c r="C121" s="8" t="s">
        <v>93</v>
      </c>
      <c r="E121" s="5">
        <f t="shared" si="42"/>
        <v>301</v>
      </c>
      <c r="F121" s="2">
        <v>12</v>
      </c>
      <c r="G121" s="2">
        <v>2</v>
      </c>
      <c r="H121" s="2">
        <v>5</v>
      </c>
      <c r="I121" s="2">
        <v>4</v>
      </c>
      <c r="J121" s="2">
        <v>14</v>
      </c>
      <c r="K121" s="2">
        <v>18</v>
      </c>
      <c r="N121" s="2">
        <v>19</v>
      </c>
      <c r="O121" s="2">
        <v>21</v>
      </c>
      <c r="P121" s="2">
        <v>32</v>
      </c>
      <c r="Q121" s="2">
        <v>55</v>
      </c>
      <c r="R121" s="2">
        <v>66</v>
      </c>
      <c r="S121" s="2">
        <v>40</v>
      </c>
      <c r="T121" s="2">
        <v>13</v>
      </c>
      <c r="V121" s="24"/>
      <c r="W121" s="24"/>
      <c r="X121" s="37" t="s">
        <v>94</v>
      </c>
      <c r="Y121" s="24"/>
      <c r="Z121" s="45">
        <f t="shared" si="41"/>
        <v>285</v>
      </c>
      <c r="AA121" s="24">
        <v>30</v>
      </c>
      <c r="AB121" s="24">
        <v>1</v>
      </c>
      <c r="AC121" s="24">
        <v>2</v>
      </c>
      <c r="AD121" s="24">
        <v>3</v>
      </c>
      <c r="AE121" s="24">
        <v>6</v>
      </c>
      <c r="AF121" s="24">
        <v>6</v>
      </c>
      <c r="AG121" s="24"/>
      <c r="AH121" s="24"/>
      <c r="AI121" s="24">
        <v>7</v>
      </c>
      <c r="AJ121" s="24">
        <v>8</v>
      </c>
      <c r="AK121" s="24">
        <v>14</v>
      </c>
      <c r="AL121" s="24">
        <v>45</v>
      </c>
      <c r="AM121" s="24">
        <v>61</v>
      </c>
      <c r="AN121" s="24">
        <v>55</v>
      </c>
      <c r="AO121" s="24">
        <v>47</v>
      </c>
      <c r="AP121" s="24"/>
      <c r="AQ121" s="24"/>
    </row>
    <row r="122" spans="3:43" ht="15" customHeight="1">
      <c r="C122" s="8" t="s">
        <v>94</v>
      </c>
      <c r="E122" s="5">
        <f t="shared" si="42"/>
        <v>654</v>
      </c>
      <c r="F122" s="2">
        <v>54</v>
      </c>
      <c r="G122" s="2">
        <v>5</v>
      </c>
      <c r="H122" s="2">
        <v>6</v>
      </c>
      <c r="I122" s="2">
        <v>21</v>
      </c>
      <c r="J122" s="2">
        <v>22</v>
      </c>
      <c r="K122" s="2">
        <v>17</v>
      </c>
      <c r="N122" s="2">
        <v>30</v>
      </c>
      <c r="O122" s="2">
        <v>30</v>
      </c>
      <c r="P122" s="2">
        <v>51</v>
      </c>
      <c r="Q122" s="2">
        <v>112</v>
      </c>
      <c r="R122" s="2">
        <v>124</v>
      </c>
      <c r="S122" s="2">
        <v>107</v>
      </c>
      <c r="T122" s="2">
        <v>75</v>
      </c>
      <c r="V122" s="24"/>
      <c r="W122" s="24"/>
      <c r="X122" s="37" t="s">
        <v>95</v>
      </c>
      <c r="Y122" s="24"/>
      <c r="Z122" s="51" t="s">
        <v>123</v>
      </c>
      <c r="AA122" s="48" t="s">
        <v>120</v>
      </c>
      <c r="AB122" s="48" t="s">
        <v>121</v>
      </c>
      <c r="AC122" s="48" t="s">
        <v>121</v>
      </c>
      <c r="AD122" s="48" t="s">
        <v>120</v>
      </c>
      <c r="AE122" s="48" t="s">
        <v>120</v>
      </c>
      <c r="AF122" s="48" t="s">
        <v>120</v>
      </c>
      <c r="AG122" s="24"/>
      <c r="AH122" s="24"/>
      <c r="AI122" s="48" t="s">
        <v>120</v>
      </c>
      <c r="AJ122" s="48" t="s">
        <v>120</v>
      </c>
      <c r="AK122" s="48" t="s">
        <v>120</v>
      </c>
      <c r="AL122" s="48" t="s">
        <v>120</v>
      </c>
      <c r="AM122" s="48" t="s">
        <v>120</v>
      </c>
      <c r="AN122" s="48" t="s">
        <v>120</v>
      </c>
      <c r="AO122" s="48" t="s">
        <v>120</v>
      </c>
      <c r="AP122" s="24"/>
      <c r="AQ122" s="24"/>
    </row>
    <row r="123" spans="3:43" ht="15" customHeight="1">
      <c r="C123" s="8" t="s">
        <v>95</v>
      </c>
      <c r="E123" s="21" t="s">
        <v>120</v>
      </c>
      <c r="F123" s="8" t="s">
        <v>120</v>
      </c>
      <c r="G123" s="8" t="s">
        <v>120</v>
      </c>
      <c r="H123" s="8" t="s">
        <v>120</v>
      </c>
      <c r="I123" s="8" t="s">
        <v>120</v>
      </c>
      <c r="J123" s="8" t="s">
        <v>120</v>
      </c>
      <c r="K123" s="8" t="s">
        <v>120</v>
      </c>
      <c r="L123" s="8"/>
      <c r="M123" s="8"/>
      <c r="N123" s="8" t="s">
        <v>120</v>
      </c>
      <c r="O123" s="8" t="s">
        <v>120</v>
      </c>
      <c r="P123" s="8" t="s">
        <v>120</v>
      </c>
      <c r="Q123" s="8" t="s">
        <v>120</v>
      </c>
      <c r="R123" s="8" t="s">
        <v>120</v>
      </c>
      <c r="S123" s="8" t="s">
        <v>120</v>
      </c>
      <c r="T123" s="8" t="s">
        <v>120</v>
      </c>
      <c r="V123" s="24"/>
      <c r="W123" s="24"/>
      <c r="X123" s="23"/>
      <c r="Y123" s="24"/>
      <c r="Z123" s="45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48"/>
      <c r="AN123" s="48"/>
      <c r="AO123" s="24"/>
      <c r="AP123" s="24"/>
      <c r="AQ123" s="24"/>
    </row>
    <row r="124" spans="5:43" ht="15" customHeight="1">
      <c r="E124" s="5"/>
      <c r="V124" s="24"/>
      <c r="W124" s="24"/>
      <c r="X124" s="37" t="s">
        <v>96</v>
      </c>
      <c r="Y124" s="24"/>
      <c r="Z124" s="45">
        <f t="shared" si="41"/>
        <v>1</v>
      </c>
      <c r="AA124" s="48" t="s">
        <v>120</v>
      </c>
      <c r="AB124" s="48" t="s">
        <v>121</v>
      </c>
      <c r="AC124" s="48" t="s">
        <v>121</v>
      </c>
      <c r="AD124" s="48" t="s">
        <v>120</v>
      </c>
      <c r="AE124" s="48" t="s">
        <v>120</v>
      </c>
      <c r="AF124" s="48" t="s">
        <v>120</v>
      </c>
      <c r="AG124" s="24"/>
      <c r="AH124" s="24"/>
      <c r="AI124" s="48" t="s">
        <v>120</v>
      </c>
      <c r="AJ124" s="48" t="s">
        <v>120</v>
      </c>
      <c r="AK124" s="48" t="s">
        <v>120</v>
      </c>
      <c r="AL124" s="48" t="s">
        <v>120</v>
      </c>
      <c r="AM124" s="48" t="s">
        <v>120</v>
      </c>
      <c r="AN124" s="48" t="s">
        <v>120</v>
      </c>
      <c r="AO124" s="24">
        <v>1</v>
      </c>
      <c r="AP124" s="24"/>
      <c r="AQ124" s="24"/>
    </row>
    <row r="125" spans="3:43" ht="15" customHeight="1">
      <c r="C125" s="8" t="s">
        <v>96</v>
      </c>
      <c r="E125" s="5">
        <f t="shared" si="42"/>
        <v>1</v>
      </c>
      <c r="F125" s="8" t="s">
        <v>120</v>
      </c>
      <c r="G125" s="8" t="s">
        <v>120</v>
      </c>
      <c r="H125" s="8" t="s">
        <v>120</v>
      </c>
      <c r="I125" s="8" t="s">
        <v>120</v>
      </c>
      <c r="J125" s="8" t="s">
        <v>120</v>
      </c>
      <c r="K125" s="8" t="s">
        <v>120</v>
      </c>
      <c r="N125" s="8" t="s">
        <v>120</v>
      </c>
      <c r="O125" s="8" t="s">
        <v>120</v>
      </c>
      <c r="P125" s="8" t="s">
        <v>120</v>
      </c>
      <c r="Q125" s="8" t="s">
        <v>120</v>
      </c>
      <c r="R125" s="8" t="s">
        <v>120</v>
      </c>
      <c r="S125" s="8" t="s">
        <v>120</v>
      </c>
      <c r="T125" s="8">
        <v>1</v>
      </c>
      <c r="V125" s="24"/>
      <c r="W125" s="24"/>
      <c r="X125" s="37" t="s">
        <v>97</v>
      </c>
      <c r="Y125" s="24"/>
      <c r="Z125" s="45">
        <f t="shared" si="41"/>
        <v>21</v>
      </c>
      <c r="AA125" s="24">
        <v>1</v>
      </c>
      <c r="AB125" s="48" t="s">
        <v>120</v>
      </c>
      <c r="AC125" s="48" t="s">
        <v>120</v>
      </c>
      <c r="AD125" s="48" t="s">
        <v>120</v>
      </c>
      <c r="AE125" s="48" t="s">
        <v>120</v>
      </c>
      <c r="AF125" s="48" t="s">
        <v>120</v>
      </c>
      <c r="AG125" s="24"/>
      <c r="AH125" s="24"/>
      <c r="AI125" s="48">
        <v>1</v>
      </c>
      <c r="AJ125" s="48" t="s">
        <v>120</v>
      </c>
      <c r="AK125" s="24">
        <v>1</v>
      </c>
      <c r="AL125" s="24">
        <v>3</v>
      </c>
      <c r="AM125" s="48">
        <v>6</v>
      </c>
      <c r="AN125" s="48">
        <v>6</v>
      </c>
      <c r="AO125" s="24">
        <v>3</v>
      </c>
      <c r="AP125" s="24"/>
      <c r="AQ125" s="24"/>
    </row>
    <row r="126" spans="3:43" ht="15" customHeight="1">
      <c r="C126" s="8" t="s">
        <v>97</v>
      </c>
      <c r="E126" s="5">
        <f t="shared" si="42"/>
        <v>47</v>
      </c>
      <c r="F126" s="2">
        <v>1</v>
      </c>
      <c r="G126" s="8" t="s">
        <v>120</v>
      </c>
      <c r="H126" s="8" t="s">
        <v>120</v>
      </c>
      <c r="I126" s="8" t="s">
        <v>120</v>
      </c>
      <c r="J126" s="8" t="s">
        <v>120</v>
      </c>
      <c r="K126" s="2">
        <v>1</v>
      </c>
      <c r="N126" s="2">
        <v>1</v>
      </c>
      <c r="O126" s="2">
        <v>4</v>
      </c>
      <c r="P126" s="2">
        <v>3</v>
      </c>
      <c r="Q126" s="2">
        <v>5</v>
      </c>
      <c r="R126" s="2">
        <v>17</v>
      </c>
      <c r="S126" s="2">
        <v>9</v>
      </c>
      <c r="T126" s="2">
        <v>6</v>
      </c>
      <c r="V126" s="24"/>
      <c r="W126" s="24"/>
      <c r="X126" s="37" t="s">
        <v>98</v>
      </c>
      <c r="Y126" s="24"/>
      <c r="Z126" s="45">
        <f t="shared" si="41"/>
        <v>9</v>
      </c>
      <c r="AA126" s="48" t="s">
        <v>120</v>
      </c>
      <c r="AB126" s="48" t="s">
        <v>120</v>
      </c>
      <c r="AC126" s="48" t="s">
        <v>120</v>
      </c>
      <c r="AD126" s="48" t="s">
        <v>120</v>
      </c>
      <c r="AE126" s="48" t="s">
        <v>120</v>
      </c>
      <c r="AF126" s="48" t="s">
        <v>120</v>
      </c>
      <c r="AG126" s="24"/>
      <c r="AH126" s="24"/>
      <c r="AI126" s="48" t="s">
        <v>120</v>
      </c>
      <c r="AJ126" s="24">
        <v>1</v>
      </c>
      <c r="AK126" s="48" t="s">
        <v>120</v>
      </c>
      <c r="AL126" s="24">
        <v>1</v>
      </c>
      <c r="AM126" s="48" t="s">
        <v>120</v>
      </c>
      <c r="AN126" s="48">
        <v>6</v>
      </c>
      <c r="AO126" s="24">
        <v>1</v>
      </c>
      <c r="AP126" s="24"/>
      <c r="AQ126" s="24"/>
    </row>
    <row r="127" spans="3:43" ht="15" customHeight="1">
      <c r="C127" s="8" t="s">
        <v>98</v>
      </c>
      <c r="E127" s="5">
        <f t="shared" si="42"/>
        <v>17</v>
      </c>
      <c r="F127" s="8" t="s">
        <v>120</v>
      </c>
      <c r="G127" s="8" t="s">
        <v>120</v>
      </c>
      <c r="H127" s="8" t="s">
        <v>120</v>
      </c>
      <c r="I127" s="8" t="s">
        <v>120</v>
      </c>
      <c r="J127" s="8" t="s">
        <v>120</v>
      </c>
      <c r="K127" s="8" t="s">
        <v>120</v>
      </c>
      <c r="N127" s="2">
        <v>1</v>
      </c>
      <c r="O127" s="2">
        <v>2</v>
      </c>
      <c r="P127" s="8" t="s">
        <v>120</v>
      </c>
      <c r="Q127" s="2">
        <v>2</v>
      </c>
      <c r="R127" s="2">
        <v>3</v>
      </c>
      <c r="S127" s="2">
        <v>8</v>
      </c>
      <c r="T127" s="2">
        <v>1</v>
      </c>
      <c r="V127" s="24"/>
      <c r="W127" s="24"/>
      <c r="X127" s="37" t="s">
        <v>99</v>
      </c>
      <c r="Y127" s="24"/>
      <c r="Z127" s="45">
        <f t="shared" si="41"/>
        <v>15</v>
      </c>
      <c r="AA127" s="24">
        <v>1</v>
      </c>
      <c r="AB127" s="48" t="s">
        <v>120</v>
      </c>
      <c r="AC127" s="48" t="s">
        <v>120</v>
      </c>
      <c r="AD127" s="24">
        <v>1</v>
      </c>
      <c r="AE127" s="48" t="s">
        <v>120</v>
      </c>
      <c r="AF127" s="48" t="s">
        <v>120</v>
      </c>
      <c r="AG127" s="24"/>
      <c r="AH127" s="24"/>
      <c r="AI127" s="48">
        <v>2</v>
      </c>
      <c r="AJ127" s="48" t="s">
        <v>120</v>
      </c>
      <c r="AK127" s="48" t="s">
        <v>120</v>
      </c>
      <c r="AL127" s="24">
        <v>1</v>
      </c>
      <c r="AM127" s="24">
        <v>1</v>
      </c>
      <c r="AN127" s="48">
        <v>4</v>
      </c>
      <c r="AO127" s="24">
        <v>5</v>
      </c>
      <c r="AP127" s="24"/>
      <c r="AQ127" s="24"/>
    </row>
    <row r="128" spans="3:43" ht="15" customHeight="1">
      <c r="C128" s="8" t="s">
        <v>99</v>
      </c>
      <c r="E128" s="5">
        <f t="shared" si="42"/>
        <v>35</v>
      </c>
      <c r="F128" s="2">
        <v>3</v>
      </c>
      <c r="G128" s="8" t="s">
        <v>120</v>
      </c>
      <c r="H128" s="8" t="s">
        <v>120</v>
      </c>
      <c r="I128" s="2">
        <v>2</v>
      </c>
      <c r="J128" s="8" t="s">
        <v>120</v>
      </c>
      <c r="K128" s="2">
        <v>3</v>
      </c>
      <c r="N128" s="2">
        <v>3</v>
      </c>
      <c r="O128" s="2">
        <v>1</v>
      </c>
      <c r="P128" s="2">
        <v>2</v>
      </c>
      <c r="Q128" s="2">
        <v>1</v>
      </c>
      <c r="R128" s="2">
        <v>6</v>
      </c>
      <c r="S128" s="2">
        <v>8</v>
      </c>
      <c r="T128" s="2">
        <v>6</v>
      </c>
      <c r="V128" s="24"/>
      <c r="W128" s="24"/>
      <c r="X128" s="37" t="s">
        <v>100</v>
      </c>
      <c r="Y128" s="24"/>
      <c r="Z128" s="45">
        <f t="shared" si="41"/>
        <v>4</v>
      </c>
      <c r="AA128" s="48" t="s">
        <v>120</v>
      </c>
      <c r="AB128" s="48" t="s">
        <v>120</v>
      </c>
      <c r="AC128" s="48" t="s">
        <v>120</v>
      </c>
      <c r="AD128" s="48" t="s">
        <v>120</v>
      </c>
      <c r="AE128" s="48" t="s">
        <v>120</v>
      </c>
      <c r="AF128" s="48" t="s">
        <v>120</v>
      </c>
      <c r="AG128" s="24"/>
      <c r="AH128" s="24"/>
      <c r="AI128" s="48" t="s">
        <v>120</v>
      </c>
      <c r="AJ128" s="48">
        <v>1</v>
      </c>
      <c r="AK128" s="48" t="s">
        <v>120</v>
      </c>
      <c r="AL128" s="48" t="s">
        <v>120</v>
      </c>
      <c r="AM128" s="24">
        <v>1</v>
      </c>
      <c r="AN128" s="48" t="s">
        <v>120</v>
      </c>
      <c r="AO128" s="24">
        <v>2</v>
      </c>
      <c r="AP128" s="24"/>
      <c r="AQ128" s="24"/>
    </row>
    <row r="129" spans="3:43" ht="15" customHeight="1">
      <c r="C129" s="8" t="s">
        <v>100</v>
      </c>
      <c r="E129" s="5">
        <f t="shared" si="42"/>
        <v>5</v>
      </c>
      <c r="F129" s="8" t="s">
        <v>120</v>
      </c>
      <c r="G129" s="8" t="s">
        <v>120</v>
      </c>
      <c r="H129" s="8" t="s">
        <v>120</v>
      </c>
      <c r="I129" s="8" t="s">
        <v>120</v>
      </c>
      <c r="J129" s="8" t="s">
        <v>120</v>
      </c>
      <c r="K129" s="8" t="s">
        <v>120</v>
      </c>
      <c r="N129" s="8" t="s">
        <v>120</v>
      </c>
      <c r="O129" s="2">
        <v>1</v>
      </c>
      <c r="P129" s="8" t="s">
        <v>120</v>
      </c>
      <c r="Q129" s="8" t="s">
        <v>120</v>
      </c>
      <c r="R129" s="2">
        <v>2</v>
      </c>
      <c r="S129" s="8" t="s">
        <v>120</v>
      </c>
      <c r="T129" s="2">
        <v>2</v>
      </c>
      <c r="V129" s="24"/>
      <c r="W129" s="24"/>
      <c r="X129" s="24"/>
      <c r="Y129" s="24"/>
      <c r="Z129" s="45"/>
      <c r="AA129" s="24"/>
      <c r="AB129" s="24"/>
      <c r="AC129" s="24"/>
      <c r="AD129" s="24"/>
      <c r="AE129" s="48"/>
      <c r="AF129" s="24"/>
      <c r="AG129" s="24"/>
      <c r="AH129" s="24"/>
      <c r="AI129" s="48"/>
      <c r="AJ129" s="24"/>
      <c r="AK129" s="24"/>
      <c r="AL129" s="24"/>
      <c r="AM129" s="24"/>
      <c r="AN129" s="24"/>
      <c r="AO129" s="24"/>
      <c r="AP129" s="24"/>
      <c r="AQ129" s="24"/>
    </row>
    <row r="130" spans="5:43" ht="15" customHeight="1">
      <c r="E130" s="5"/>
      <c r="V130" s="24"/>
      <c r="W130" s="24"/>
      <c r="X130" s="24"/>
      <c r="Y130" s="24"/>
      <c r="Z130" s="45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</row>
    <row r="131" spans="5:43" ht="15" customHeight="1">
      <c r="E131" s="5"/>
      <c r="V131" s="24"/>
      <c r="W131" s="24"/>
      <c r="X131" s="35" t="s">
        <v>101</v>
      </c>
      <c r="Y131" s="24"/>
      <c r="Z131" s="46">
        <f aca="true" t="shared" si="43" ref="Z131:AF131">SUM(Z133:Z136)</f>
        <v>1774</v>
      </c>
      <c r="AA131" s="47">
        <f t="shared" si="43"/>
        <v>140</v>
      </c>
      <c r="AB131" s="47">
        <f t="shared" si="43"/>
        <v>21</v>
      </c>
      <c r="AC131" s="47">
        <f t="shared" si="43"/>
        <v>12</v>
      </c>
      <c r="AD131" s="47">
        <f t="shared" si="43"/>
        <v>13</v>
      </c>
      <c r="AE131" s="47">
        <f t="shared" si="43"/>
        <v>18</v>
      </c>
      <c r="AF131" s="47">
        <f t="shared" si="43"/>
        <v>31</v>
      </c>
      <c r="AG131" s="24"/>
      <c r="AH131" s="24"/>
      <c r="AI131" s="47">
        <f aca="true" t="shared" si="44" ref="AI131:AO131">SUM(AI133:AI136)</f>
        <v>46</v>
      </c>
      <c r="AJ131" s="47">
        <f t="shared" si="44"/>
        <v>77</v>
      </c>
      <c r="AK131" s="47">
        <f t="shared" si="44"/>
        <v>90</v>
      </c>
      <c r="AL131" s="47">
        <f t="shared" si="44"/>
        <v>200</v>
      </c>
      <c r="AM131" s="47">
        <f t="shared" si="44"/>
        <v>389</v>
      </c>
      <c r="AN131" s="47">
        <f t="shared" si="44"/>
        <v>373</v>
      </c>
      <c r="AO131" s="47">
        <f t="shared" si="44"/>
        <v>364</v>
      </c>
      <c r="AP131" s="24"/>
      <c r="AQ131" s="24"/>
    </row>
    <row r="132" spans="3:43" ht="15" customHeight="1">
      <c r="C132" s="9" t="s">
        <v>101</v>
      </c>
      <c r="E132" s="5">
        <f aca="true" t="shared" si="45" ref="E132:K132">SUM(E134:E137)</f>
        <v>4185</v>
      </c>
      <c r="F132" s="6">
        <f t="shared" si="45"/>
        <v>250</v>
      </c>
      <c r="G132" s="6">
        <f t="shared" si="45"/>
        <v>34</v>
      </c>
      <c r="H132" s="6">
        <f t="shared" si="45"/>
        <v>41</v>
      </c>
      <c r="I132" s="6">
        <f t="shared" si="45"/>
        <v>48</v>
      </c>
      <c r="J132" s="6">
        <f t="shared" si="45"/>
        <v>63</v>
      </c>
      <c r="K132" s="6">
        <f t="shared" si="45"/>
        <v>97</v>
      </c>
      <c r="N132" s="6">
        <f aca="true" t="shared" si="46" ref="N132:T132">SUM(N134:N137)</f>
        <v>168</v>
      </c>
      <c r="O132" s="6">
        <f t="shared" si="46"/>
        <v>228</v>
      </c>
      <c r="P132" s="6">
        <f t="shared" si="46"/>
        <v>327</v>
      </c>
      <c r="Q132" s="6">
        <f t="shared" si="46"/>
        <v>587</v>
      </c>
      <c r="R132" s="6">
        <f t="shared" si="46"/>
        <v>848</v>
      </c>
      <c r="S132" s="6">
        <f t="shared" si="46"/>
        <v>777</v>
      </c>
      <c r="T132" s="6">
        <f t="shared" si="46"/>
        <v>717</v>
      </c>
      <c r="V132" s="24"/>
      <c r="W132" s="24"/>
      <c r="X132" s="35"/>
      <c r="Y132" s="24"/>
      <c r="Z132" s="45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</row>
    <row r="133" spans="3:43" ht="15" customHeight="1">
      <c r="C133" s="9"/>
      <c r="E133" s="5"/>
      <c r="V133" s="24"/>
      <c r="W133" s="24"/>
      <c r="X133" s="37" t="s">
        <v>102</v>
      </c>
      <c r="Y133" s="24"/>
      <c r="Z133" s="45">
        <f>SUM(AA133:AO133)</f>
        <v>592</v>
      </c>
      <c r="AA133" s="24">
        <v>47</v>
      </c>
      <c r="AB133" s="24">
        <v>7</v>
      </c>
      <c r="AC133" s="24">
        <v>4</v>
      </c>
      <c r="AD133" s="24">
        <v>4</v>
      </c>
      <c r="AE133" s="24">
        <v>6</v>
      </c>
      <c r="AF133" s="24">
        <v>10</v>
      </c>
      <c r="AG133" s="24"/>
      <c r="AH133" s="24"/>
      <c r="AI133" s="24">
        <v>9</v>
      </c>
      <c r="AJ133" s="24">
        <v>27</v>
      </c>
      <c r="AK133" s="24">
        <v>27</v>
      </c>
      <c r="AL133" s="24">
        <v>55</v>
      </c>
      <c r="AM133" s="24">
        <v>129</v>
      </c>
      <c r="AN133" s="24">
        <v>125</v>
      </c>
      <c r="AO133" s="24">
        <v>142</v>
      </c>
      <c r="AP133" s="24"/>
      <c r="AQ133" s="24"/>
    </row>
    <row r="134" spans="3:43" ht="15" customHeight="1">
      <c r="C134" s="8" t="s">
        <v>102</v>
      </c>
      <c r="E134" s="5">
        <f>SUM(F134:T134)</f>
        <v>1380</v>
      </c>
      <c r="F134" s="2">
        <v>87</v>
      </c>
      <c r="G134" s="2">
        <v>11</v>
      </c>
      <c r="H134" s="2">
        <v>8</v>
      </c>
      <c r="I134" s="2">
        <v>18</v>
      </c>
      <c r="J134" s="2">
        <v>20</v>
      </c>
      <c r="K134" s="2">
        <v>31</v>
      </c>
      <c r="N134" s="2">
        <v>36</v>
      </c>
      <c r="O134" s="2">
        <v>79</v>
      </c>
      <c r="P134" s="2">
        <v>117</v>
      </c>
      <c r="Q134" s="2">
        <v>177</v>
      </c>
      <c r="R134" s="2">
        <v>279</v>
      </c>
      <c r="S134" s="2">
        <v>250</v>
      </c>
      <c r="T134" s="2">
        <v>267</v>
      </c>
      <c r="V134" s="24"/>
      <c r="W134" s="24"/>
      <c r="X134" s="37" t="s">
        <v>103</v>
      </c>
      <c r="Y134" s="24"/>
      <c r="Z134" s="45">
        <v>374</v>
      </c>
      <c r="AA134" s="24">
        <v>22</v>
      </c>
      <c r="AB134" s="48">
        <v>8</v>
      </c>
      <c r="AC134" s="24">
        <v>3</v>
      </c>
      <c r="AD134" s="24">
        <v>3</v>
      </c>
      <c r="AE134" s="24">
        <v>4</v>
      </c>
      <c r="AF134" s="24">
        <v>11</v>
      </c>
      <c r="AG134" s="24"/>
      <c r="AH134" s="24"/>
      <c r="AI134" s="24">
        <v>14</v>
      </c>
      <c r="AJ134" s="24">
        <v>18</v>
      </c>
      <c r="AK134" s="24">
        <v>14</v>
      </c>
      <c r="AL134" s="24">
        <v>40</v>
      </c>
      <c r="AM134" s="24">
        <v>85</v>
      </c>
      <c r="AN134" s="24">
        <v>71</v>
      </c>
      <c r="AO134" s="24">
        <v>81</v>
      </c>
      <c r="AP134" s="24"/>
      <c r="AQ134" s="24"/>
    </row>
    <row r="135" spans="3:43" ht="15" customHeight="1">
      <c r="C135" s="8" t="s">
        <v>103</v>
      </c>
      <c r="E135" s="5">
        <f>SUM(F135:T135)</f>
        <v>856</v>
      </c>
      <c r="F135" s="2">
        <v>40</v>
      </c>
      <c r="G135" s="2">
        <v>11</v>
      </c>
      <c r="H135" s="2">
        <v>11</v>
      </c>
      <c r="I135" s="2">
        <v>7</v>
      </c>
      <c r="J135" s="2">
        <v>16</v>
      </c>
      <c r="K135" s="2">
        <v>27</v>
      </c>
      <c r="N135" s="2">
        <v>41</v>
      </c>
      <c r="O135" s="2">
        <v>42</v>
      </c>
      <c r="P135" s="2">
        <v>55</v>
      </c>
      <c r="Q135" s="2">
        <v>120</v>
      </c>
      <c r="R135" s="2">
        <v>190</v>
      </c>
      <c r="S135" s="2">
        <v>151</v>
      </c>
      <c r="T135" s="2">
        <v>145</v>
      </c>
      <c r="V135" s="24"/>
      <c r="W135" s="24"/>
      <c r="X135" s="37" t="s">
        <v>104</v>
      </c>
      <c r="Y135" s="24"/>
      <c r="Z135" s="45">
        <f>SUM(AA135:AO135)</f>
        <v>560</v>
      </c>
      <c r="AA135" s="24">
        <v>55</v>
      </c>
      <c r="AB135" s="24">
        <v>4</v>
      </c>
      <c r="AC135" s="24">
        <v>4</v>
      </c>
      <c r="AD135" s="24">
        <v>3</v>
      </c>
      <c r="AE135" s="24">
        <v>4</v>
      </c>
      <c r="AF135" s="24">
        <v>6</v>
      </c>
      <c r="AG135" s="24"/>
      <c r="AH135" s="24"/>
      <c r="AI135" s="24">
        <v>16</v>
      </c>
      <c r="AJ135" s="24">
        <v>26</v>
      </c>
      <c r="AK135" s="24">
        <v>36</v>
      </c>
      <c r="AL135" s="24">
        <v>67</v>
      </c>
      <c r="AM135" s="24">
        <v>120</v>
      </c>
      <c r="AN135" s="24">
        <v>111</v>
      </c>
      <c r="AO135" s="24">
        <v>108</v>
      </c>
      <c r="AP135" s="24"/>
      <c r="AQ135" s="24"/>
    </row>
    <row r="136" spans="3:43" ht="15" customHeight="1">
      <c r="C136" s="8" t="s">
        <v>104</v>
      </c>
      <c r="E136" s="5">
        <f>SUM(F136:T136)</f>
        <v>1351</v>
      </c>
      <c r="F136" s="2">
        <v>99</v>
      </c>
      <c r="G136" s="2">
        <v>10</v>
      </c>
      <c r="H136" s="2">
        <v>19</v>
      </c>
      <c r="I136" s="2">
        <v>14</v>
      </c>
      <c r="J136" s="2">
        <v>13</v>
      </c>
      <c r="K136" s="2">
        <v>32</v>
      </c>
      <c r="N136" s="2">
        <v>64</v>
      </c>
      <c r="O136" s="2">
        <v>77</v>
      </c>
      <c r="P136" s="2">
        <v>107</v>
      </c>
      <c r="Q136" s="2">
        <v>187</v>
      </c>
      <c r="R136" s="2">
        <v>255</v>
      </c>
      <c r="S136" s="2">
        <v>250</v>
      </c>
      <c r="T136" s="2">
        <v>224</v>
      </c>
      <c r="V136" s="24"/>
      <c r="W136" s="24"/>
      <c r="X136" s="37" t="s">
        <v>105</v>
      </c>
      <c r="Y136" s="24"/>
      <c r="Z136" s="45">
        <f>SUM(AA136:AO136)</f>
        <v>248</v>
      </c>
      <c r="AA136" s="24">
        <v>16</v>
      </c>
      <c r="AB136" s="48">
        <v>2</v>
      </c>
      <c r="AC136" s="24">
        <v>1</v>
      </c>
      <c r="AD136" s="24">
        <v>3</v>
      </c>
      <c r="AE136" s="24">
        <v>4</v>
      </c>
      <c r="AF136" s="24">
        <v>4</v>
      </c>
      <c r="AG136" s="24"/>
      <c r="AH136" s="24"/>
      <c r="AI136" s="24">
        <v>7</v>
      </c>
      <c r="AJ136" s="24">
        <v>6</v>
      </c>
      <c r="AK136" s="24">
        <v>13</v>
      </c>
      <c r="AL136" s="24">
        <v>38</v>
      </c>
      <c r="AM136" s="24">
        <v>55</v>
      </c>
      <c r="AN136" s="24">
        <v>66</v>
      </c>
      <c r="AO136" s="24">
        <v>33</v>
      </c>
      <c r="AP136" s="24"/>
      <c r="AQ136" s="24"/>
    </row>
    <row r="137" spans="3:43" ht="15" customHeight="1">
      <c r="C137" s="8" t="s">
        <v>105</v>
      </c>
      <c r="E137" s="5">
        <f>SUM(F137:T137)</f>
        <v>598</v>
      </c>
      <c r="F137" s="2">
        <v>24</v>
      </c>
      <c r="G137" s="8">
        <v>2</v>
      </c>
      <c r="H137" s="2">
        <v>3</v>
      </c>
      <c r="I137" s="2">
        <v>9</v>
      </c>
      <c r="J137" s="2">
        <v>14</v>
      </c>
      <c r="K137" s="2">
        <v>7</v>
      </c>
      <c r="N137" s="2">
        <v>27</v>
      </c>
      <c r="O137" s="2">
        <v>30</v>
      </c>
      <c r="P137" s="2">
        <v>48</v>
      </c>
      <c r="Q137" s="2">
        <v>103</v>
      </c>
      <c r="R137" s="2">
        <v>124</v>
      </c>
      <c r="S137" s="2">
        <v>126</v>
      </c>
      <c r="T137" s="2">
        <v>81</v>
      </c>
      <c r="V137" s="24"/>
      <c r="W137" s="24"/>
      <c r="X137" s="24"/>
      <c r="Y137" s="24"/>
      <c r="Z137" s="45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spans="5:43" ht="15" customHeight="1">
      <c r="E138" s="5"/>
      <c r="V138" s="24"/>
      <c r="W138" s="24"/>
      <c r="X138" s="24"/>
      <c r="Y138" s="24"/>
      <c r="Z138" s="45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</row>
    <row r="139" spans="5:43" ht="15" customHeight="1">
      <c r="E139" s="5"/>
      <c r="V139" s="24"/>
      <c r="W139" s="24"/>
      <c r="X139" s="35" t="s">
        <v>106</v>
      </c>
      <c r="Y139" s="24"/>
      <c r="Z139" s="45">
        <f aca="true" t="shared" si="47" ref="Z139:AF139">SUM(Z141:Z145,Z147)</f>
        <v>479</v>
      </c>
      <c r="AA139" s="49">
        <f t="shared" si="47"/>
        <v>30</v>
      </c>
      <c r="AB139" s="48">
        <f t="shared" si="47"/>
        <v>4</v>
      </c>
      <c r="AC139" s="49">
        <f t="shared" si="47"/>
        <v>6</v>
      </c>
      <c r="AD139" s="49">
        <f t="shared" si="47"/>
        <v>3</v>
      </c>
      <c r="AE139" s="49">
        <f t="shared" si="47"/>
        <v>3</v>
      </c>
      <c r="AF139" s="49">
        <f t="shared" si="47"/>
        <v>9</v>
      </c>
      <c r="AG139" s="24"/>
      <c r="AH139" s="24"/>
      <c r="AI139" s="49">
        <f aca="true" t="shared" si="48" ref="AI139:AO139">SUM(AI141:AI145,AI147)</f>
        <v>11</v>
      </c>
      <c r="AJ139" s="49">
        <f t="shared" si="48"/>
        <v>15</v>
      </c>
      <c r="AK139" s="49">
        <f t="shared" si="48"/>
        <v>18</v>
      </c>
      <c r="AL139" s="49">
        <f t="shared" si="48"/>
        <v>54</v>
      </c>
      <c r="AM139" s="49">
        <f t="shared" si="48"/>
        <v>92</v>
      </c>
      <c r="AN139" s="49">
        <f t="shared" si="48"/>
        <v>116</v>
      </c>
      <c r="AO139" s="49">
        <f t="shared" si="48"/>
        <v>118</v>
      </c>
      <c r="AP139" s="24"/>
      <c r="AQ139" s="24"/>
    </row>
    <row r="140" spans="3:43" ht="15" customHeight="1">
      <c r="C140" s="9" t="s">
        <v>106</v>
      </c>
      <c r="E140" s="5">
        <f aca="true" t="shared" si="49" ref="E140:K140">SUM(E142:E146,E148)</f>
        <v>1237</v>
      </c>
      <c r="F140" s="6">
        <f t="shared" si="49"/>
        <v>39</v>
      </c>
      <c r="G140" s="6">
        <f t="shared" si="49"/>
        <v>10</v>
      </c>
      <c r="H140" s="6">
        <f t="shared" si="49"/>
        <v>15</v>
      </c>
      <c r="I140" s="6">
        <f t="shared" si="49"/>
        <v>21</v>
      </c>
      <c r="J140" s="6">
        <f t="shared" si="49"/>
        <v>20</v>
      </c>
      <c r="K140" s="6">
        <f t="shared" si="49"/>
        <v>27</v>
      </c>
      <c r="N140" s="6">
        <f aca="true" t="shared" si="50" ref="N140:T140">SUM(N142:N146,N148)</f>
        <v>52</v>
      </c>
      <c r="O140" s="6">
        <f t="shared" si="50"/>
        <v>53</v>
      </c>
      <c r="P140" s="6">
        <f t="shared" si="50"/>
        <v>82</v>
      </c>
      <c r="Q140" s="6">
        <f t="shared" si="50"/>
        <v>150</v>
      </c>
      <c r="R140" s="6">
        <f t="shared" si="50"/>
        <v>237</v>
      </c>
      <c r="S140" s="6">
        <f t="shared" si="50"/>
        <v>274</v>
      </c>
      <c r="T140" s="6">
        <f t="shared" si="50"/>
        <v>257</v>
      </c>
      <c r="V140" s="24"/>
      <c r="W140" s="24"/>
      <c r="X140" s="23"/>
      <c r="Y140" s="24"/>
      <c r="Z140" s="45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spans="5:43" ht="15" customHeight="1">
      <c r="E141" s="5"/>
      <c r="V141" s="24"/>
      <c r="W141" s="24"/>
      <c r="X141" s="37" t="s">
        <v>107</v>
      </c>
      <c r="Y141" s="24"/>
      <c r="Z141" s="45">
        <f>SUM(AA141:AO141)</f>
        <v>149</v>
      </c>
      <c r="AA141" s="24">
        <v>14</v>
      </c>
      <c r="AB141" s="48">
        <v>2</v>
      </c>
      <c r="AC141" s="48">
        <v>1</v>
      </c>
      <c r="AD141" s="24">
        <v>1</v>
      </c>
      <c r="AE141" s="24">
        <v>2</v>
      </c>
      <c r="AF141" s="24">
        <v>6</v>
      </c>
      <c r="AG141" s="24"/>
      <c r="AH141" s="24"/>
      <c r="AI141" s="24">
        <v>2</v>
      </c>
      <c r="AJ141" s="24">
        <v>3</v>
      </c>
      <c r="AK141" s="24">
        <v>5</v>
      </c>
      <c r="AL141" s="24">
        <v>20</v>
      </c>
      <c r="AM141" s="24">
        <v>21</v>
      </c>
      <c r="AN141" s="24">
        <v>35</v>
      </c>
      <c r="AO141" s="24">
        <v>37</v>
      </c>
      <c r="AP141" s="24"/>
      <c r="AQ141" s="24"/>
    </row>
    <row r="142" spans="3:43" ht="15" customHeight="1">
      <c r="C142" s="8" t="s">
        <v>107</v>
      </c>
      <c r="E142" s="5">
        <f aca="true" t="shared" si="51" ref="E142:E148">SUM(F142:T142)</f>
        <v>450</v>
      </c>
      <c r="F142" s="2">
        <v>17</v>
      </c>
      <c r="G142" s="2">
        <v>3</v>
      </c>
      <c r="H142" s="2">
        <v>4</v>
      </c>
      <c r="I142" s="2">
        <v>7</v>
      </c>
      <c r="J142" s="2">
        <v>10</v>
      </c>
      <c r="K142" s="2">
        <v>14</v>
      </c>
      <c r="N142" s="2">
        <v>25</v>
      </c>
      <c r="O142" s="2">
        <v>23</v>
      </c>
      <c r="P142" s="2">
        <v>27</v>
      </c>
      <c r="Q142" s="2">
        <v>61</v>
      </c>
      <c r="R142" s="2">
        <v>69</v>
      </c>
      <c r="S142" s="2">
        <v>98</v>
      </c>
      <c r="T142" s="2">
        <v>92</v>
      </c>
      <c r="V142" s="24"/>
      <c r="W142" s="24"/>
      <c r="X142" s="37" t="s">
        <v>108</v>
      </c>
      <c r="Y142" s="24"/>
      <c r="Z142" s="45">
        <f>SUM(AA142:AO142)</f>
        <v>68</v>
      </c>
      <c r="AA142" s="24">
        <v>2</v>
      </c>
      <c r="AB142" s="48" t="s">
        <v>120</v>
      </c>
      <c r="AC142" s="48">
        <v>1</v>
      </c>
      <c r="AD142" s="48" t="s">
        <v>120</v>
      </c>
      <c r="AE142" s="48" t="s">
        <v>120</v>
      </c>
      <c r="AF142" s="24">
        <v>1</v>
      </c>
      <c r="AG142" s="24"/>
      <c r="AH142" s="24"/>
      <c r="AI142" s="24">
        <v>5</v>
      </c>
      <c r="AJ142" s="24">
        <v>5</v>
      </c>
      <c r="AK142" s="24">
        <v>3</v>
      </c>
      <c r="AL142" s="24">
        <v>8</v>
      </c>
      <c r="AM142" s="24">
        <v>8</v>
      </c>
      <c r="AN142" s="24">
        <v>15</v>
      </c>
      <c r="AO142" s="24">
        <v>20</v>
      </c>
      <c r="AP142" s="24"/>
      <c r="AQ142" s="24"/>
    </row>
    <row r="143" spans="3:43" ht="15" customHeight="1">
      <c r="C143" s="8" t="s">
        <v>108</v>
      </c>
      <c r="E143" s="5">
        <f t="shared" si="51"/>
        <v>166</v>
      </c>
      <c r="F143" s="2">
        <v>4</v>
      </c>
      <c r="G143" s="8">
        <v>1</v>
      </c>
      <c r="H143" s="2">
        <v>4</v>
      </c>
      <c r="I143" s="2">
        <v>4</v>
      </c>
      <c r="J143" s="2">
        <v>2</v>
      </c>
      <c r="K143" s="2">
        <v>3</v>
      </c>
      <c r="N143" s="2">
        <v>10</v>
      </c>
      <c r="O143" s="2">
        <v>10</v>
      </c>
      <c r="P143" s="2">
        <v>10</v>
      </c>
      <c r="Q143" s="2">
        <v>20</v>
      </c>
      <c r="R143" s="2">
        <v>22</v>
      </c>
      <c r="S143" s="2">
        <v>32</v>
      </c>
      <c r="T143" s="2">
        <v>44</v>
      </c>
      <c r="V143" s="24"/>
      <c r="W143" s="24"/>
      <c r="X143" s="37" t="s">
        <v>109</v>
      </c>
      <c r="Y143" s="24"/>
      <c r="Z143" s="45">
        <f>SUM(AA143:AO143)</f>
        <v>56</v>
      </c>
      <c r="AA143" s="24">
        <v>2</v>
      </c>
      <c r="AB143" s="48">
        <v>1</v>
      </c>
      <c r="AC143" s="48">
        <v>2</v>
      </c>
      <c r="AD143" s="48" t="s">
        <v>120</v>
      </c>
      <c r="AE143" s="48" t="s">
        <v>120</v>
      </c>
      <c r="AF143" s="48" t="s">
        <v>120</v>
      </c>
      <c r="AG143" s="24"/>
      <c r="AH143" s="24"/>
      <c r="AI143" s="24">
        <v>1</v>
      </c>
      <c r="AJ143" s="24">
        <v>1</v>
      </c>
      <c r="AK143" s="24">
        <v>2</v>
      </c>
      <c r="AL143" s="24">
        <v>5</v>
      </c>
      <c r="AM143" s="24">
        <v>17</v>
      </c>
      <c r="AN143" s="24">
        <v>10</v>
      </c>
      <c r="AO143" s="24">
        <v>15</v>
      </c>
      <c r="AP143" s="24"/>
      <c r="AQ143" s="24"/>
    </row>
    <row r="144" spans="3:43" ht="15" customHeight="1">
      <c r="C144" s="8" t="s">
        <v>109</v>
      </c>
      <c r="E144" s="5">
        <f t="shared" si="51"/>
        <v>121</v>
      </c>
      <c r="F144" s="2">
        <v>4</v>
      </c>
      <c r="G144" s="8">
        <v>1</v>
      </c>
      <c r="H144" s="2">
        <v>2</v>
      </c>
      <c r="I144" s="2">
        <v>2</v>
      </c>
      <c r="J144" s="2">
        <v>2</v>
      </c>
      <c r="K144" s="8" t="s">
        <v>120</v>
      </c>
      <c r="N144" s="2">
        <v>3</v>
      </c>
      <c r="O144" s="2">
        <v>7</v>
      </c>
      <c r="P144" s="2">
        <v>8</v>
      </c>
      <c r="Q144" s="2">
        <v>10</v>
      </c>
      <c r="R144" s="2">
        <v>31</v>
      </c>
      <c r="S144" s="2">
        <v>26</v>
      </c>
      <c r="T144" s="2">
        <v>25</v>
      </c>
      <c r="V144" s="24"/>
      <c r="W144" s="24"/>
      <c r="X144" s="37" t="s">
        <v>110</v>
      </c>
      <c r="Y144" s="24"/>
      <c r="Z144" s="45">
        <f>SUM(AA144:AO144)</f>
        <v>73</v>
      </c>
      <c r="AA144" s="24">
        <v>6</v>
      </c>
      <c r="AB144" s="48" t="s">
        <v>120</v>
      </c>
      <c r="AC144" s="48" t="s">
        <v>120</v>
      </c>
      <c r="AD144" s="48" t="s">
        <v>120</v>
      </c>
      <c r="AE144" s="48">
        <v>1</v>
      </c>
      <c r="AF144" s="24">
        <v>1</v>
      </c>
      <c r="AG144" s="24"/>
      <c r="AH144" s="24"/>
      <c r="AI144" s="48" t="s">
        <v>120</v>
      </c>
      <c r="AJ144" s="24">
        <v>2</v>
      </c>
      <c r="AK144" s="24">
        <v>1</v>
      </c>
      <c r="AL144" s="24">
        <v>11</v>
      </c>
      <c r="AM144" s="24">
        <v>15</v>
      </c>
      <c r="AN144" s="24">
        <v>21</v>
      </c>
      <c r="AO144" s="24">
        <v>15</v>
      </c>
      <c r="AP144" s="24"/>
      <c r="AQ144" s="24"/>
    </row>
    <row r="145" spans="3:43" ht="15" customHeight="1">
      <c r="C145" s="8" t="s">
        <v>110</v>
      </c>
      <c r="E145" s="5">
        <f t="shared" si="51"/>
        <v>179</v>
      </c>
      <c r="F145" s="2">
        <v>7</v>
      </c>
      <c r="G145" s="2">
        <v>2</v>
      </c>
      <c r="H145" s="2">
        <v>2</v>
      </c>
      <c r="I145" s="2">
        <v>4</v>
      </c>
      <c r="J145" s="2">
        <v>4</v>
      </c>
      <c r="K145" s="2">
        <v>3</v>
      </c>
      <c r="N145" s="2">
        <v>1</v>
      </c>
      <c r="O145" s="2">
        <v>4</v>
      </c>
      <c r="P145" s="2">
        <v>9</v>
      </c>
      <c r="Q145" s="2">
        <v>29</v>
      </c>
      <c r="R145" s="2">
        <v>34</v>
      </c>
      <c r="S145" s="2">
        <v>48</v>
      </c>
      <c r="T145" s="2">
        <v>32</v>
      </c>
      <c r="V145" s="24"/>
      <c r="W145" s="24"/>
      <c r="X145" s="37" t="s">
        <v>111</v>
      </c>
      <c r="Y145" s="24"/>
      <c r="Z145" s="45">
        <f>SUM(AA145:AO145)</f>
        <v>105</v>
      </c>
      <c r="AA145" s="24">
        <v>6</v>
      </c>
      <c r="AB145" s="48">
        <v>1</v>
      </c>
      <c r="AC145" s="48">
        <v>2</v>
      </c>
      <c r="AD145" s="24">
        <v>2</v>
      </c>
      <c r="AE145" s="48" t="s">
        <v>120</v>
      </c>
      <c r="AF145" s="24">
        <v>1</v>
      </c>
      <c r="AG145" s="24"/>
      <c r="AH145" s="24"/>
      <c r="AI145" s="24">
        <v>2</v>
      </c>
      <c r="AJ145" s="24">
        <v>2</v>
      </c>
      <c r="AK145" s="24">
        <v>3</v>
      </c>
      <c r="AL145" s="24">
        <v>8</v>
      </c>
      <c r="AM145" s="24">
        <v>23</v>
      </c>
      <c r="AN145" s="24">
        <v>28</v>
      </c>
      <c r="AO145" s="24">
        <v>27</v>
      </c>
      <c r="AP145" s="24"/>
      <c r="AQ145" s="24"/>
    </row>
    <row r="146" spans="3:43" ht="15" customHeight="1">
      <c r="C146" s="8" t="s">
        <v>111</v>
      </c>
      <c r="E146" s="5">
        <f t="shared" si="51"/>
        <v>255</v>
      </c>
      <c r="F146" s="2">
        <v>7</v>
      </c>
      <c r="G146" s="2">
        <v>2</v>
      </c>
      <c r="H146" s="2">
        <v>3</v>
      </c>
      <c r="I146" s="2">
        <v>3</v>
      </c>
      <c r="J146" s="2">
        <v>2</v>
      </c>
      <c r="K146" s="2">
        <v>6</v>
      </c>
      <c r="N146" s="2">
        <v>9</v>
      </c>
      <c r="O146" s="2">
        <v>6</v>
      </c>
      <c r="P146" s="2">
        <v>21</v>
      </c>
      <c r="Q146" s="2">
        <v>24</v>
      </c>
      <c r="R146" s="2">
        <v>64</v>
      </c>
      <c r="S146" s="2">
        <v>56</v>
      </c>
      <c r="T146" s="2">
        <v>52</v>
      </c>
      <c r="V146" s="24"/>
      <c r="W146" s="24"/>
      <c r="X146" s="23"/>
      <c r="Y146" s="24"/>
      <c r="Z146" s="45"/>
      <c r="AA146" s="24"/>
      <c r="AB146" s="48"/>
      <c r="AC146" s="48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</row>
    <row r="147" spans="5:43" ht="15" customHeight="1">
      <c r="E147" s="5"/>
      <c r="V147" s="24"/>
      <c r="W147" s="24"/>
      <c r="X147" s="38" t="s">
        <v>112</v>
      </c>
      <c r="Y147" s="24"/>
      <c r="Z147" s="45">
        <v>28</v>
      </c>
      <c r="AA147" s="48" t="s">
        <v>120</v>
      </c>
      <c r="AB147" s="48" t="s">
        <v>120</v>
      </c>
      <c r="AC147" s="48" t="s">
        <v>120</v>
      </c>
      <c r="AD147" s="48" t="s">
        <v>120</v>
      </c>
      <c r="AE147" s="48" t="s">
        <v>120</v>
      </c>
      <c r="AF147" s="48" t="s">
        <v>120</v>
      </c>
      <c r="AG147" s="24"/>
      <c r="AH147" s="24"/>
      <c r="AI147" s="24">
        <v>1</v>
      </c>
      <c r="AJ147" s="24">
        <v>2</v>
      </c>
      <c r="AK147" s="24">
        <v>4</v>
      </c>
      <c r="AL147" s="24">
        <v>2</v>
      </c>
      <c r="AM147" s="24">
        <v>8</v>
      </c>
      <c r="AN147" s="24">
        <v>7</v>
      </c>
      <c r="AO147" s="24">
        <v>4</v>
      </c>
      <c r="AP147" s="24"/>
      <c r="AQ147" s="24"/>
    </row>
    <row r="148" spans="3:43" ht="15" customHeight="1" thickBot="1">
      <c r="C148" s="13" t="s">
        <v>112</v>
      </c>
      <c r="E148" s="5">
        <f t="shared" si="51"/>
        <v>66</v>
      </c>
      <c r="F148" s="8" t="s">
        <v>120</v>
      </c>
      <c r="G148" s="8">
        <v>1</v>
      </c>
      <c r="H148" s="8" t="s">
        <v>120</v>
      </c>
      <c r="I148" s="2">
        <v>1</v>
      </c>
      <c r="J148" s="8" t="s">
        <v>120</v>
      </c>
      <c r="K148" s="2">
        <v>1</v>
      </c>
      <c r="N148" s="2">
        <v>4</v>
      </c>
      <c r="O148" s="2">
        <v>3</v>
      </c>
      <c r="P148" s="2">
        <v>7</v>
      </c>
      <c r="Q148" s="2">
        <v>6</v>
      </c>
      <c r="R148" s="2">
        <v>17</v>
      </c>
      <c r="S148" s="2">
        <v>14</v>
      </c>
      <c r="T148" s="2">
        <v>12</v>
      </c>
      <c r="V148" s="24"/>
      <c r="W148" s="43"/>
      <c r="X148" s="43"/>
      <c r="Y148" s="43"/>
      <c r="Z148" s="50"/>
      <c r="AA148" s="43"/>
      <c r="AB148" s="43"/>
      <c r="AC148" s="43"/>
      <c r="AD148" s="43"/>
      <c r="AE148" s="43"/>
      <c r="AF148" s="43"/>
      <c r="AG148" s="24"/>
      <c r="AH148" s="24"/>
      <c r="AI148" s="43"/>
      <c r="AJ148" s="43"/>
      <c r="AK148" s="43"/>
      <c r="AL148" s="43"/>
      <c r="AM148" s="43"/>
      <c r="AN148" s="43"/>
      <c r="AO148" s="43"/>
      <c r="AP148" s="24"/>
      <c r="AQ148" s="24"/>
    </row>
    <row r="149" spans="2:43" ht="15" customHeight="1" thickBot="1">
      <c r="B149" s="4"/>
      <c r="C149" s="4"/>
      <c r="D149" s="4"/>
      <c r="E149" s="10"/>
      <c r="F149" s="4"/>
      <c r="G149" s="4"/>
      <c r="H149" s="4"/>
      <c r="I149" s="4"/>
      <c r="J149" s="4"/>
      <c r="K149" s="4"/>
      <c r="N149" s="4"/>
      <c r="O149" s="4"/>
      <c r="P149" s="4"/>
      <c r="Q149" s="4"/>
      <c r="R149" s="4"/>
      <c r="S149" s="4"/>
      <c r="T149" s="4"/>
      <c r="V149" s="24"/>
      <c r="W149" s="24"/>
      <c r="X149" s="23" t="s">
        <v>119</v>
      </c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</row>
    <row r="150" spans="22:43" ht="15" customHeight="1"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3" manualBreakCount="3">
    <brk id="12" max="65535" man="1"/>
    <brk id="20" max="148" man="1"/>
    <brk id="3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2001-10-29T05:01:53Z</cp:lastPrinted>
  <dcterms:created xsi:type="dcterms:W3CDTF">2002-05-02T05:24:12Z</dcterms:created>
  <dcterms:modified xsi:type="dcterms:W3CDTF">2002-05-02T05:24:12Z</dcterms:modified>
  <cp:category/>
  <cp:version/>
  <cp:contentType/>
  <cp:contentStatus/>
</cp:coreProperties>
</file>