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<sst xmlns="http://schemas.openxmlformats.org/spreadsheetml/2006/main" count="429" uniqueCount="122">
  <si>
    <t xml:space="preserve">    漁業世帯の世帯員のうち、満15歳以上で年間海上作業に30日以上従事した者である。</t>
  </si>
  <si>
    <t>自営と雇われ</t>
  </si>
  <si>
    <t>＃      男                                   子</t>
  </si>
  <si>
    <t>市町村</t>
  </si>
  <si>
    <t>総数</t>
  </si>
  <si>
    <t>計</t>
  </si>
  <si>
    <t>平成 5年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</si>
  <si>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</si>
  <si>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</si>
  <si>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</si>
  <si>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</si>
  <si>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</si>
  <si>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</si>
  <si>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</si>
  <si>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</si>
  <si>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</si>
  <si>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</si>
  <si>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</si>
  <si>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</si>
  <si>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 xml:space="preserve"> 香   焼   町</t>
  </si>
  <si>
    <t xml:space="preserve"> 伊 王 島 町</t>
  </si>
  <si>
    <t xml:space="preserve"> 高   島   町</t>
  </si>
  <si>
    <t xml:space="preserve"> 野 母 崎 町</t>
  </si>
  <si>
    <t xml:space="preserve"> 三   和   町</t>
  </si>
  <si>
    <t xml:space="preserve"> 多 良 見 町</t>
  </si>
  <si>
    <t xml:space="preserve"> 長   与   町</t>
  </si>
  <si>
    <t xml:space="preserve"> 時   津   町</t>
  </si>
  <si>
    <t xml:space="preserve"> 琴   海   町</t>
  </si>
  <si>
    <t xml:space="preserve"> 西   彼   町</t>
  </si>
  <si>
    <t xml:space="preserve"> 西   海   町</t>
  </si>
  <si>
    <t xml:space="preserve"> 大   島   町</t>
  </si>
  <si>
    <t xml:space="preserve"> 崎   戸   町</t>
  </si>
  <si>
    <t xml:space="preserve"> 大 瀬 戸 町</t>
  </si>
  <si>
    <t xml:space="preserve"> 外   海   町</t>
  </si>
  <si>
    <t>東彼杵郡</t>
  </si>
  <si>
    <t xml:space="preserve"> 東 彼 杵 町</t>
  </si>
  <si>
    <t xml:space="preserve"> 川   棚   町</t>
  </si>
  <si>
    <t xml:space="preserve"> 波 佐 見 町</t>
  </si>
  <si>
    <t>北高来郡</t>
  </si>
  <si>
    <t xml:space="preserve"> 森   山   町</t>
  </si>
  <si>
    <t xml:space="preserve"> 飯   盛   町</t>
  </si>
  <si>
    <t xml:space="preserve"> 高   来   町</t>
  </si>
  <si>
    <t xml:space="preserve"> 小 長 井 町</t>
  </si>
  <si>
    <t>南高来郡</t>
  </si>
  <si>
    <t xml:space="preserve"> 有   明   町</t>
  </si>
  <si>
    <t xml:space="preserve"> 国   見   町</t>
  </si>
  <si>
    <t xml:space="preserve"> 瑞   穂   町</t>
  </si>
  <si>
    <t xml:space="preserve"> 吾   妻   町</t>
  </si>
  <si>
    <t xml:space="preserve"> 愛   野   町</t>
  </si>
  <si>
    <t xml:space="preserve"> 就     業     者     数 </t>
  </si>
  <si>
    <t>単位：人</t>
  </si>
  <si>
    <t xml:space="preserve"> 千 々 石 町  </t>
  </si>
  <si>
    <t xml:space="preserve"> 小   浜   町</t>
  </si>
  <si>
    <t xml:space="preserve"> 南 串 山 町</t>
  </si>
  <si>
    <t xml:space="preserve"> 加 津 佐 町</t>
  </si>
  <si>
    <t xml:space="preserve"> 口 之 津 町</t>
  </si>
  <si>
    <t xml:space="preserve"> 南 有 馬 町</t>
  </si>
  <si>
    <t xml:space="preserve"> 北 有 馬 町</t>
  </si>
  <si>
    <t xml:space="preserve"> 西 有 家 町</t>
  </si>
  <si>
    <t xml:space="preserve"> 有   家   町</t>
  </si>
  <si>
    <t xml:space="preserve"> 布   津   町</t>
  </si>
  <si>
    <t xml:space="preserve"> 深   江   町</t>
  </si>
  <si>
    <t>北松浦郡</t>
  </si>
  <si>
    <t xml:space="preserve"> 大   島   村</t>
  </si>
  <si>
    <t xml:space="preserve"> 生   月   町</t>
  </si>
  <si>
    <t xml:space="preserve"> 小 値 賀 町</t>
  </si>
  <si>
    <t xml:space="preserve"> 宇   久   町</t>
  </si>
  <si>
    <t xml:space="preserve"> 田   平   町</t>
  </si>
  <si>
    <t xml:space="preserve"> 福   島   町</t>
  </si>
  <si>
    <t xml:space="preserve"> 鷹   島   町</t>
  </si>
  <si>
    <t xml:space="preserve"> 江   迎   町</t>
  </si>
  <si>
    <t xml:space="preserve"> 鹿   町   町</t>
  </si>
  <si>
    <t xml:space="preserve"> 小 佐 々 町</t>
  </si>
  <si>
    <t xml:space="preserve"> 佐   々   町</t>
  </si>
  <si>
    <t xml:space="preserve"> 吉   井   町</t>
  </si>
  <si>
    <t xml:space="preserve"> 世 知 原 町</t>
  </si>
  <si>
    <t>南松浦郡</t>
  </si>
  <si>
    <t xml:space="preserve"> 富   江   町</t>
  </si>
  <si>
    <t xml:space="preserve"> 玉 之 浦 町</t>
  </si>
  <si>
    <t xml:space="preserve"> 三 井 楽 町</t>
  </si>
  <si>
    <t xml:space="preserve"> 岐   宿   町</t>
  </si>
  <si>
    <t xml:space="preserve"> 奈   留   町</t>
  </si>
  <si>
    <t xml:space="preserve"> 若   松   町</t>
  </si>
  <si>
    <t xml:space="preserve"> 上 五 島 町</t>
  </si>
  <si>
    <t xml:space="preserve"> 新 魚 目 町</t>
  </si>
  <si>
    <t xml:space="preserve"> 有   川   町</t>
  </si>
  <si>
    <t xml:space="preserve"> 奈 良 尾 町</t>
  </si>
  <si>
    <t>壱岐郡</t>
  </si>
  <si>
    <t xml:space="preserve"> 郷 ノ 浦 町</t>
  </si>
  <si>
    <t xml:space="preserve"> 勝   本   町</t>
  </si>
  <si>
    <t xml:space="preserve"> 芦   辺   町</t>
  </si>
  <si>
    <t xml:space="preserve"> 石   田   町</t>
  </si>
  <si>
    <t>対馬島</t>
  </si>
  <si>
    <t xml:space="preserve"> 厳   原   町</t>
  </si>
  <si>
    <t xml:space="preserve"> 美 津 島 町</t>
  </si>
  <si>
    <t xml:space="preserve"> 豊   玉   町</t>
  </si>
  <si>
    <t xml:space="preserve"> 峰        町</t>
  </si>
  <si>
    <t xml:space="preserve"> 上   県   町</t>
  </si>
  <si>
    <t xml:space="preserve"> 上 対 馬 町</t>
  </si>
  <si>
    <t xml:space="preserve">                                      ９４     海     面     漁     業</t>
  </si>
  <si>
    <t>（ 平 成 10 年 ）</t>
  </si>
  <si>
    <t xml:space="preserve">        10</t>
  </si>
  <si>
    <t>-</t>
  </si>
  <si>
    <t xml:space="preserve">     146    農林水産業   6</t>
  </si>
  <si>
    <t>6  農林水産業     147</t>
  </si>
  <si>
    <t>自営 のみ</t>
  </si>
  <si>
    <t>自営 が主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</si>
  <si>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</si>
  <si>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</si>
  <si>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</si>
  <si>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</si>
  <si>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</si>
  <si>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</si>
  <si>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</si>
  <si>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</si>
  <si>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</si>
  <si>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</si>
  <si>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</si>
  <si>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 xml:space="preserve">    資料  県統計課「第10次漁業センサス結果報告書」</t>
  </si>
  <si>
    <t xml:space="preserve">    第90表（135ページ）の注参照。  （各年11月 1日現在）</t>
  </si>
  <si>
    <t>雇われの  み</t>
  </si>
  <si>
    <t>雇われが 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</si>
</sst>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181" fontId="5" fillId="0" borderId="0" xfId="15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181" fontId="5" fillId="0" borderId="0" xfId="15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51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37109375" style="1" customWidth="1"/>
    <col min="2" max="2" width="0.6171875" style="1" customWidth="1"/>
    <col min="3" max="3" width="17.25390625" style="1" customWidth="1"/>
    <col min="4" max="4" width="0.875" style="1" customWidth="1"/>
    <col min="5" max="5" width="9.00390625" style="1" customWidth="1"/>
    <col min="6" max="6" width="8.25390625" style="1" customWidth="1"/>
    <col min="7" max="7" width="8.00390625" style="1" customWidth="1"/>
    <col min="8" max="8" width="8.25390625" style="1" customWidth="1"/>
    <col min="9" max="9" width="8.625" style="1" customWidth="1"/>
    <col min="10" max="10" width="8.25390625" style="1" customWidth="1"/>
    <col min="11" max="21" width="7.875" style="1" customWidth="1"/>
    <col min="22" max="23" width="5.875" style="1" customWidth="1"/>
    <col min="24" max="24" width="17.25390625" style="1" customWidth="1"/>
    <col min="25" max="25" width="1.12109375" style="1" customWidth="1"/>
    <col min="26" max="26" width="8.875" style="1" customWidth="1"/>
    <col min="27" max="29" width="8.375" style="1" customWidth="1"/>
    <col min="30" max="30" width="8.625" style="1" customWidth="1"/>
    <col min="31" max="31" width="8.25390625" style="1" customWidth="1"/>
    <col min="32" max="42" width="7.875" style="1" customWidth="1"/>
    <col min="43" max="16384" width="8.625" style="1" customWidth="1"/>
  </cols>
  <sheetData>
    <row r="1" spans="3:42" ht="14.25">
      <c r="C1" s="1" t="s">
        <v>103</v>
      </c>
      <c r="AL1" s="24" t="s">
        <v>104</v>
      </c>
      <c r="AM1" s="25"/>
      <c r="AN1" s="25"/>
      <c r="AO1" s="24"/>
      <c r="AP1" s="24"/>
    </row>
    <row r="2" spans="3:32" ht="24">
      <c r="C2" s="2" t="s">
        <v>99</v>
      </c>
      <c r="X2" s="2" t="s">
        <v>49</v>
      </c>
      <c r="AD2" s="1" t="s">
        <v>100</v>
      </c>
      <c r="AF2" s="26"/>
    </row>
    <row r="3" ht="27.75" customHeight="1">
      <c r="C3" s="1" t="s">
        <v>119</v>
      </c>
    </row>
    <row r="4" spans="2:42" ht="15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7" t="s">
        <v>50</v>
      </c>
      <c r="AP4" s="27"/>
    </row>
    <row r="5" spans="2:42" ht="14.25" customHeight="1">
      <c r="B5" s="3"/>
      <c r="C5" s="49" t="s">
        <v>3</v>
      </c>
      <c r="D5" s="29"/>
      <c r="E5" s="45" t="s">
        <v>4</v>
      </c>
      <c r="F5" s="45" t="s">
        <v>105</v>
      </c>
      <c r="G5" s="46" t="s">
        <v>1</v>
      </c>
      <c r="H5" s="47"/>
      <c r="I5" s="45" t="s">
        <v>120</v>
      </c>
      <c r="J5" s="38" t="s">
        <v>2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W5" s="3"/>
      <c r="X5" s="49" t="s">
        <v>3</v>
      </c>
      <c r="Y5" s="29"/>
      <c r="Z5" s="45" t="s">
        <v>4</v>
      </c>
      <c r="AA5" s="45" t="s">
        <v>105</v>
      </c>
      <c r="AB5" s="46" t="s">
        <v>1</v>
      </c>
      <c r="AC5" s="47"/>
      <c r="AD5" s="45" t="s">
        <v>120</v>
      </c>
      <c r="AE5" s="38" t="s">
        <v>2</v>
      </c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3:42" ht="15" customHeight="1">
      <c r="C6" s="50"/>
      <c r="D6" s="30"/>
      <c r="E6" s="43"/>
      <c r="F6" s="43"/>
      <c r="G6" s="37"/>
      <c r="H6" s="48"/>
      <c r="I6" s="43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W6" s="3"/>
      <c r="X6" s="50"/>
      <c r="Y6" s="30"/>
      <c r="Z6" s="43"/>
      <c r="AA6" s="43"/>
      <c r="AB6" s="37"/>
      <c r="AC6" s="48"/>
      <c r="AD6" s="43"/>
      <c r="AE6" s="40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</row>
    <row r="7" spans="3:42" ht="15" customHeight="1">
      <c r="C7" s="50"/>
      <c r="D7" s="30"/>
      <c r="E7" s="43"/>
      <c r="F7" s="43"/>
      <c r="G7" s="42" t="s">
        <v>106</v>
      </c>
      <c r="H7" s="42" t="s">
        <v>121</v>
      </c>
      <c r="I7" s="43"/>
      <c r="J7" s="7"/>
      <c r="K7" s="32" t="s">
        <v>107</v>
      </c>
      <c r="L7" s="32" t="s">
        <v>108</v>
      </c>
      <c r="M7" s="32" t="s">
        <v>109</v>
      </c>
      <c r="N7" s="32" t="s">
        <v>110</v>
      </c>
      <c r="O7" s="32" t="s">
        <v>111</v>
      </c>
      <c r="P7" s="32" t="s">
        <v>112</v>
      </c>
      <c r="Q7" s="32" t="s">
        <v>113</v>
      </c>
      <c r="R7" s="32" t="s">
        <v>114</v>
      </c>
      <c r="S7" s="32" t="s">
        <v>115</v>
      </c>
      <c r="T7" s="32" t="s">
        <v>116</v>
      </c>
      <c r="U7" s="35" t="s">
        <v>117</v>
      </c>
      <c r="W7" s="3"/>
      <c r="X7" s="50"/>
      <c r="Y7" s="30"/>
      <c r="Z7" s="43"/>
      <c r="AA7" s="43"/>
      <c r="AB7" s="42" t="s">
        <v>106</v>
      </c>
      <c r="AC7" s="42" t="s">
        <v>121</v>
      </c>
      <c r="AD7" s="43"/>
      <c r="AE7" s="7"/>
      <c r="AF7" s="32" t="s">
        <v>107</v>
      </c>
      <c r="AG7" s="32" t="s">
        <v>108</v>
      </c>
      <c r="AH7" s="32" t="s">
        <v>109</v>
      </c>
      <c r="AI7" s="32" t="s">
        <v>110</v>
      </c>
      <c r="AJ7" s="32" t="s">
        <v>111</v>
      </c>
      <c r="AK7" s="32" t="s">
        <v>112</v>
      </c>
      <c r="AL7" s="32" t="s">
        <v>113</v>
      </c>
      <c r="AM7" s="32" t="s">
        <v>114</v>
      </c>
      <c r="AN7" s="32" t="s">
        <v>115</v>
      </c>
      <c r="AO7" s="32" t="s">
        <v>116</v>
      </c>
      <c r="AP7" s="35" t="s">
        <v>117</v>
      </c>
    </row>
    <row r="8" spans="3:42" ht="15" customHeight="1">
      <c r="C8" s="50"/>
      <c r="D8" s="30"/>
      <c r="E8" s="43"/>
      <c r="F8" s="43"/>
      <c r="G8" s="43"/>
      <c r="H8" s="43"/>
      <c r="I8" s="43"/>
      <c r="J8" s="6" t="s">
        <v>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6"/>
      <c r="W8" s="3"/>
      <c r="X8" s="50"/>
      <c r="Y8" s="30"/>
      <c r="Z8" s="43"/>
      <c r="AA8" s="43"/>
      <c r="AB8" s="43"/>
      <c r="AC8" s="43"/>
      <c r="AD8" s="43"/>
      <c r="AE8" s="6" t="s">
        <v>5</v>
      </c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6"/>
    </row>
    <row r="9" spans="2:42" ht="15" customHeight="1">
      <c r="B9" s="8"/>
      <c r="C9" s="51"/>
      <c r="D9" s="31"/>
      <c r="E9" s="44"/>
      <c r="F9" s="44"/>
      <c r="G9" s="44"/>
      <c r="H9" s="44"/>
      <c r="I9" s="44"/>
      <c r="J9" s="9"/>
      <c r="K9" s="34"/>
      <c r="L9" s="34"/>
      <c r="M9" s="34"/>
      <c r="N9" s="34"/>
      <c r="O9" s="34"/>
      <c r="P9" s="34"/>
      <c r="Q9" s="34"/>
      <c r="R9" s="34"/>
      <c r="S9" s="34"/>
      <c r="T9" s="34"/>
      <c r="U9" s="37"/>
      <c r="W9" s="3"/>
      <c r="X9" s="51"/>
      <c r="Y9" s="31"/>
      <c r="Z9" s="44"/>
      <c r="AA9" s="44"/>
      <c r="AB9" s="44"/>
      <c r="AC9" s="44"/>
      <c r="AD9" s="44"/>
      <c r="AE9" s="9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7"/>
    </row>
    <row r="10" spans="3:42" ht="15" customHeight="1">
      <c r="C10" s="10" t="s">
        <v>6</v>
      </c>
      <c r="D10" s="5"/>
      <c r="E10" s="11">
        <v>29189</v>
      </c>
      <c r="F10" s="12">
        <v>19429</v>
      </c>
      <c r="G10" s="1">
        <v>568</v>
      </c>
      <c r="H10" s="1">
        <v>557</v>
      </c>
      <c r="I10" s="12">
        <v>8635</v>
      </c>
      <c r="J10" s="12">
        <v>23950</v>
      </c>
      <c r="K10" s="13">
        <v>275</v>
      </c>
      <c r="L10" s="13">
        <v>746</v>
      </c>
      <c r="M10" s="13">
        <v>1061</v>
      </c>
      <c r="N10" s="13">
        <v>1446</v>
      </c>
      <c r="O10" s="13">
        <v>1980</v>
      </c>
      <c r="P10" s="13">
        <v>2548</v>
      </c>
      <c r="Q10" s="13">
        <v>2223</v>
      </c>
      <c r="R10" s="13">
        <v>2500</v>
      </c>
      <c r="S10" s="13">
        <v>3456</v>
      </c>
      <c r="T10" s="13">
        <v>3490</v>
      </c>
      <c r="U10" s="13">
        <v>4225</v>
      </c>
      <c r="W10" s="3"/>
      <c r="X10" s="17" t="s">
        <v>51</v>
      </c>
      <c r="Y10" s="5"/>
      <c r="Z10" s="11">
        <f aca="true" t="shared" si="0" ref="Z10:Z22">SUM(AA10:AD10)</f>
        <v>67</v>
      </c>
      <c r="AA10" s="1">
        <v>53</v>
      </c>
      <c r="AB10" s="1">
        <v>1</v>
      </c>
      <c r="AC10" s="1">
        <v>2</v>
      </c>
      <c r="AD10" s="1">
        <v>11</v>
      </c>
      <c r="AE10" s="12">
        <f aca="true" t="shared" si="1" ref="AE10:AE22">SUM(AF10:AP10)</f>
        <v>50</v>
      </c>
      <c r="AF10" s="16" t="s">
        <v>102</v>
      </c>
      <c r="AG10" s="16" t="s">
        <v>102</v>
      </c>
      <c r="AH10" s="1">
        <v>2</v>
      </c>
      <c r="AI10" s="1">
        <v>6</v>
      </c>
      <c r="AJ10" s="1">
        <v>4</v>
      </c>
      <c r="AK10" s="1">
        <v>6</v>
      </c>
      <c r="AL10" s="1">
        <v>4</v>
      </c>
      <c r="AM10" s="1">
        <v>4</v>
      </c>
      <c r="AN10" s="1">
        <v>1</v>
      </c>
      <c r="AO10" s="1">
        <v>6</v>
      </c>
      <c r="AP10" s="1">
        <v>17</v>
      </c>
    </row>
    <row r="11" spans="3:42" ht="15" customHeight="1">
      <c r="C11" s="13"/>
      <c r="D11" s="5"/>
      <c r="E11" s="3"/>
      <c r="W11" s="3"/>
      <c r="X11" s="17" t="s">
        <v>52</v>
      </c>
      <c r="Y11" s="5"/>
      <c r="Z11" s="11">
        <f t="shared" si="0"/>
        <v>142</v>
      </c>
      <c r="AA11" s="1">
        <v>95</v>
      </c>
      <c r="AB11" s="1">
        <v>8</v>
      </c>
      <c r="AC11" s="1">
        <v>6</v>
      </c>
      <c r="AD11" s="1">
        <v>33</v>
      </c>
      <c r="AE11" s="12">
        <f t="shared" si="1"/>
        <v>123</v>
      </c>
      <c r="AF11" s="16" t="s">
        <v>102</v>
      </c>
      <c r="AG11" s="1">
        <v>1</v>
      </c>
      <c r="AH11" s="1">
        <v>2</v>
      </c>
      <c r="AI11" s="1">
        <v>4</v>
      </c>
      <c r="AJ11" s="1">
        <v>9</v>
      </c>
      <c r="AK11" s="1">
        <v>7</v>
      </c>
      <c r="AL11" s="1">
        <v>16</v>
      </c>
      <c r="AM11" s="1">
        <v>9</v>
      </c>
      <c r="AN11" s="1">
        <v>18</v>
      </c>
      <c r="AO11" s="1">
        <v>21</v>
      </c>
      <c r="AP11" s="1">
        <v>36</v>
      </c>
    </row>
    <row r="12" spans="3:42" ht="15" customHeight="1">
      <c r="C12" s="14" t="s">
        <v>101</v>
      </c>
      <c r="D12" s="5"/>
      <c r="E12" s="11">
        <f>SUM(E15:E18)</f>
        <v>24467</v>
      </c>
      <c r="F12" s="11">
        <f aca="true" t="shared" si="2" ref="F12:U12">SUM(F15:F18)</f>
        <v>16172</v>
      </c>
      <c r="G12" s="11">
        <f t="shared" si="2"/>
        <v>403</v>
      </c>
      <c r="H12" s="11">
        <f t="shared" si="2"/>
        <v>388</v>
      </c>
      <c r="I12" s="11">
        <f t="shared" si="2"/>
        <v>7504</v>
      </c>
      <c r="J12" s="11">
        <f t="shared" si="2"/>
        <v>19995</v>
      </c>
      <c r="K12" s="11">
        <f t="shared" si="2"/>
        <v>173</v>
      </c>
      <c r="L12" s="11">
        <f t="shared" si="2"/>
        <v>574</v>
      </c>
      <c r="M12" s="11">
        <f t="shared" si="2"/>
        <v>705</v>
      </c>
      <c r="N12" s="11">
        <f>SUM(N15:N18)</f>
        <v>953</v>
      </c>
      <c r="O12" s="11">
        <f t="shared" si="2"/>
        <v>1330</v>
      </c>
      <c r="P12" s="11">
        <f t="shared" si="2"/>
        <v>1833</v>
      </c>
      <c r="Q12" s="11">
        <f>SUM(Q15:Q18)</f>
        <v>2293</v>
      </c>
      <c r="R12" s="11">
        <f t="shared" si="2"/>
        <v>2021</v>
      </c>
      <c r="S12" s="11">
        <f t="shared" si="2"/>
        <v>2109</v>
      </c>
      <c r="T12" s="11">
        <f t="shared" si="2"/>
        <v>2902</v>
      </c>
      <c r="U12" s="11">
        <f t="shared" si="2"/>
        <v>5102</v>
      </c>
      <c r="W12" s="3"/>
      <c r="X12" s="10" t="s">
        <v>53</v>
      </c>
      <c r="Y12" s="5"/>
      <c r="Z12" s="11">
        <f t="shared" si="0"/>
        <v>154</v>
      </c>
      <c r="AA12" s="1">
        <v>121</v>
      </c>
      <c r="AB12" s="1">
        <v>1</v>
      </c>
      <c r="AC12" s="1">
        <v>4</v>
      </c>
      <c r="AD12" s="1">
        <v>28</v>
      </c>
      <c r="AE12" s="12">
        <f t="shared" si="1"/>
        <v>133</v>
      </c>
      <c r="AF12" s="16" t="s">
        <v>102</v>
      </c>
      <c r="AG12" s="1">
        <v>3</v>
      </c>
      <c r="AH12" s="1">
        <v>6</v>
      </c>
      <c r="AI12" s="1">
        <v>8</v>
      </c>
      <c r="AJ12" s="1">
        <v>14</v>
      </c>
      <c r="AK12" s="1">
        <v>11</v>
      </c>
      <c r="AL12" s="1">
        <v>12</v>
      </c>
      <c r="AM12" s="1">
        <v>19</v>
      </c>
      <c r="AN12" s="1">
        <v>13</v>
      </c>
      <c r="AO12" s="1">
        <v>13</v>
      </c>
      <c r="AP12" s="1">
        <v>34</v>
      </c>
    </row>
    <row r="13" spans="3:42" ht="15" customHeight="1">
      <c r="C13" s="13"/>
      <c r="D13" s="5"/>
      <c r="E13" s="3"/>
      <c r="W13" s="3"/>
      <c r="X13" s="10" t="s">
        <v>54</v>
      </c>
      <c r="Y13" s="5"/>
      <c r="Z13" s="11">
        <f t="shared" si="0"/>
        <v>112</v>
      </c>
      <c r="AA13" s="1">
        <v>106</v>
      </c>
      <c r="AB13" s="16" t="s">
        <v>102</v>
      </c>
      <c r="AC13" s="16" t="s">
        <v>102</v>
      </c>
      <c r="AD13" s="1">
        <v>6</v>
      </c>
      <c r="AE13" s="12">
        <f t="shared" si="1"/>
        <v>93</v>
      </c>
      <c r="AF13" s="16" t="s">
        <v>102</v>
      </c>
      <c r="AG13" s="16">
        <v>2</v>
      </c>
      <c r="AH13" s="1">
        <v>1</v>
      </c>
      <c r="AI13" s="1">
        <v>2</v>
      </c>
      <c r="AJ13" s="1">
        <v>1</v>
      </c>
      <c r="AK13" s="1">
        <v>5</v>
      </c>
      <c r="AL13" s="1">
        <v>13</v>
      </c>
      <c r="AM13" s="1">
        <v>7</v>
      </c>
      <c r="AN13" s="1">
        <v>8</v>
      </c>
      <c r="AO13" s="1">
        <v>21</v>
      </c>
      <c r="AP13" s="1">
        <v>33</v>
      </c>
    </row>
    <row r="14" spans="4:42" ht="15" customHeight="1">
      <c r="D14" s="5"/>
      <c r="E14" s="3"/>
      <c r="W14" s="3"/>
      <c r="X14" s="10" t="s">
        <v>55</v>
      </c>
      <c r="Y14" s="5"/>
      <c r="Z14" s="11">
        <f t="shared" si="0"/>
        <v>126</v>
      </c>
      <c r="AA14" s="1">
        <v>120</v>
      </c>
      <c r="AB14" s="16">
        <v>1</v>
      </c>
      <c r="AC14" s="16" t="s">
        <v>102</v>
      </c>
      <c r="AD14" s="1">
        <v>5</v>
      </c>
      <c r="AE14" s="12">
        <f t="shared" si="1"/>
        <v>109</v>
      </c>
      <c r="AF14" s="16" t="s">
        <v>102</v>
      </c>
      <c r="AG14" s="16" t="s">
        <v>102</v>
      </c>
      <c r="AH14" s="16" t="s">
        <v>102</v>
      </c>
      <c r="AI14" s="1">
        <v>1</v>
      </c>
      <c r="AJ14" s="1">
        <v>2</v>
      </c>
      <c r="AK14" s="1">
        <v>4</v>
      </c>
      <c r="AL14" s="1">
        <v>5</v>
      </c>
      <c r="AM14" s="1">
        <v>1</v>
      </c>
      <c r="AN14" s="1">
        <v>11</v>
      </c>
      <c r="AO14" s="1">
        <v>30</v>
      </c>
      <c r="AP14" s="1">
        <v>55</v>
      </c>
    </row>
    <row r="15" spans="3:29" ht="15" customHeight="1">
      <c r="C15" s="15" t="s">
        <v>7</v>
      </c>
      <c r="D15" s="5"/>
      <c r="E15" s="11">
        <f>SUM(E21:E25,E27:E29)</f>
        <v>6397</v>
      </c>
      <c r="F15" s="11">
        <f aca="true" t="shared" si="3" ref="F15:U15">SUM(F21:F25,F27:F29)</f>
        <v>4121</v>
      </c>
      <c r="G15" s="11">
        <f t="shared" si="3"/>
        <v>135</v>
      </c>
      <c r="H15" s="11">
        <f t="shared" si="3"/>
        <v>65</v>
      </c>
      <c r="I15" s="11">
        <f t="shared" si="3"/>
        <v>2076</v>
      </c>
      <c r="J15" s="11">
        <f t="shared" si="3"/>
        <v>5301</v>
      </c>
      <c r="K15" s="11">
        <f t="shared" si="3"/>
        <v>58</v>
      </c>
      <c r="L15" s="11">
        <f t="shared" si="3"/>
        <v>156</v>
      </c>
      <c r="M15" s="11">
        <f t="shared" si="3"/>
        <v>184</v>
      </c>
      <c r="N15" s="11">
        <f>SUM(N21:N25,N27:N29)</f>
        <v>266</v>
      </c>
      <c r="O15" s="11">
        <f t="shared" si="3"/>
        <v>385</v>
      </c>
      <c r="P15" s="11">
        <f t="shared" si="3"/>
        <v>475</v>
      </c>
      <c r="Q15" s="11">
        <f t="shared" si="3"/>
        <v>639</v>
      </c>
      <c r="R15" s="11">
        <f t="shared" si="3"/>
        <v>604</v>
      </c>
      <c r="S15" s="11">
        <f t="shared" si="3"/>
        <v>591</v>
      </c>
      <c r="T15" s="11">
        <f t="shared" si="3"/>
        <v>726</v>
      </c>
      <c r="U15" s="11">
        <f t="shared" si="3"/>
        <v>1217</v>
      </c>
      <c r="W15" s="3"/>
      <c r="X15" s="13"/>
      <c r="Y15" s="5"/>
      <c r="Z15" s="3"/>
      <c r="AB15" s="16"/>
      <c r="AC15" s="16"/>
    </row>
    <row r="16" spans="4:42" ht="15" customHeight="1">
      <c r="D16" s="5"/>
      <c r="E16" s="3"/>
      <c r="W16" s="3"/>
      <c r="X16" s="10" t="s">
        <v>56</v>
      </c>
      <c r="Y16" s="5"/>
      <c r="Z16" s="11">
        <f t="shared" si="0"/>
        <v>98</v>
      </c>
      <c r="AA16" s="1">
        <v>94</v>
      </c>
      <c r="AB16" s="16" t="s">
        <v>102</v>
      </c>
      <c r="AC16" s="16" t="s">
        <v>102</v>
      </c>
      <c r="AD16" s="1">
        <v>4</v>
      </c>
      <c r="AE16" s="12">
        <f t="shared" si="1"/>
        <v>75</v>
      </c>
      <c r="AF16" s="16">
        <v>1</v>
      </c>
      <c r="AG16" s="16" t="s">
        <v>102</v>
      </c>
      <c r="AH16" s="1">
        <v>1</v>
      </c>
      <c r="AI16" s="1">
        <v>3</v>
      </c>
      <c r="AJ16" s="1">
        <v>4</v>
      </c>
      <c r="AK16" s="1">
        <v>4</v>
      </c>
      <c r="AL16" s="1">
        <v>2</v>
      </c>
      <c r="AM16" s="1">
        <v>7</v>
      </c>
      <c r="AN16" s="1">
        <v>6</v>
      </c>
      <c r="AO16" s="1">
        <v>13</v>
      </c>
      <c r="AP16" s="1">
        <v>34</v>
      </c>
    </row>
    <row r="17" spans="4:42" ht="15" customHeight="1">
      <c r="D17" s="5"/>
      <c r="E17" s="3"/>
      <c r="W17" s="3"/>
      <c r="X17" s="10" t="s">
        <v>57</v>
      </c>
      <c r="Y17" s="5"/>
      <c r="Z17" s="19" t="s">
        <v>12</v>
      </c>
      <c r="AA17" s="16" t="s">
        <v>102</v>
      </c>
      <c r="AB17" s="16" t="s">
        <v>102</v>
      </c>
      <c r="AC17" s="16" t="s">
        <v>102</v>
      </c>
      <c r="AD17" s="16" t="s">
        <v>102</v>
      </c>
      <c r="AE17" s="16" t="s">
        <v>12</v>
      </c>
      <c r="AF17" s="16" t="s">
        <v>102</v>
      </c>
      <c r="AG17" s="16" t="s">
        <v>102</v>
      </c>
      <c r="AH17" s="16" t="s">
        <v>102</v>
      </c>
      <c r="AI17" s="16" t="s">
        <v>102</v>
      </c>
      <c r="AJ17" s="16" t="s">
        <v>102</v>
      </c>
      <c r="AK17" s="16" t="s">
        <v>102</v>
      </c>
      <c r="AL17" s="16" t="s">
        <v>102</v>
      </c>
      <c r="AM17" s="16" t="s">
        <v>102</v>
      </c>
      <c r="AN17" s="16" t="s">
        <v>102</v>
      </c>
      <c r="AO17" s="16" t="s">
        <v>102</v>
      </c>
      <c r="AP17" s="16" t="s">
        <v>102</v>
      </c>
    </row>
    <row r="18" spans="3:42" ht="15" customHeight="1">
      <c r="C18" s="15" t="s">
        <v>8</v>
      </c>
      <c r="D18" s="5"/>
      <c r="E18" s="11">
        <f aca="true" t="shared" si="4" ref="E18:U18">SUM(E32,E53,E60,E68,Z25,Z44,Z59,Z66)</f>
        <v>18070</v>
      </c>
      <c r="F18" s="11">
        <f t="shared" si="4"/>
        <v>12051</v>
      </c>
      <c r="G18" s="11">
        <f t="shared" si="4"/>
        <v>268</v>
      </c>
      <c r="H18" s="11">
        <f t="shared" si="4"/>
        <v>323</v>
      </c>
      <c r="I18" s="11">
        <f t="shared" si="4"/>
        <v>5428</v>
      </c>
      <c r="J18" s="11">
        <f t="shared" si="4"/>
        <v>14694</v>
      </c>
      <c r="K18" s="11">
        <f t="shared" si="4"/>
        <v>115</v>
      </c>
      <c r="L18" s="11">
        <f t="shared" si="4"/>
        <v>418</v>
      </c>
      <c r="M18" s="11">
        <f t="shared" si="4"/>
        <v>521</v>
      </c>
      <c r="N18" s="11">
        <f t="shared" si="4"/>
        <v>687</v>
      </c>
      <c r="O18" s="11">
        <f t="shared" si="4"/>
        <v>945</v>
      </c>
      <c r="P18" s="11">
        <f t="shared" si="4"/>
        <v>1358</v>
      </c>
      <c r="Q18" s="11">
        <f t="shared" si="4"/>
        <v>1654</v>
      </c>
      <c r="R18" s="11">
        <f t="shared" si="4"/>
        <v>1417</v>
      </c>
      <c r="S18" s="11">
        <f t="shared" si="4"/>
        <v>1518</v>
      </c>
      <c r="T18" s="11">
        <f t="shared" si="4"/>
        <v>2176</v>
      </c>
      <c r="U18" s="11">
        <f t="shared" si="4"/>
        <v>3885</v>
      </c>
      <c r="W18" s="3"/>
      <c r="X18" s="10" t="s">
        <v>58</v>
      </c>
      <c r="Y18" s="5"/>
      <c r="Z18" s="11">
        <f t="shared" si="0"/>
        <v>174</v>
      </c>
      <c r="AA18" s="1">
        <v>136</v>
      </c>
      <c r="AB18" s="16" t="s">
        <v>102</v>
      </c>
      <c r="AC18" s="16" t="s">
        <v>102</v>
      </c>
      <c r="AD18" s="1">
        <v>38</v>
      </c>
      <c r="AE18" s="12">
        <f t="shared" si="1"/>
        <v>153</v>
      </c>
      <c r="AF18" s="16" t="s">
        <v>102</v>
      </c>
      <c r="AG18" s="1">
        <v>6</v>
      </c>
      <c r="AH18" s="1">
        <v>11</v>
      </c>
      <c r="AI18" s="1">
        <v>12</v>
      </c>
      <c r="AJ18" s="1">
        <v>19</v>
      </c>
      <c r="AK18" s="1">
        <v>15</v>
      </c>
      <c r="AL18" s="1">
        <v>15</v>
      </c>
      <c r="AM18" s="1">
        <v>11</v>
      </c>
      <c r="AN18" s="1">
        <v>15</v>
      </c>
      <c r="AO18" s="1">
        <v>17</v>
      </c>
      <c r="AP18" s="1">
        <v>32</v>
      </c>
    </row>
    <row r="19" spans="4:42" ht="15" customHeight="1">
      <c r="D19" s="5"/>
      <c r="E19" s="3"/>
      <c r="W19" s="3"/>
      <c r="X19" s="10" t="s">
        <v>59</v>
      </c>
      <c r="Y19" s="5"/>
      <c r="Z19" s="11">
        <f t="shared" si="0"/>
        <v>122</v>
      </c>
      <c r="AA19" s="1">
        <v>95</v>
      </c>
      <c r="AB19" s="16" t="s">
        <v>102</v>
      </c>
      <c r="AC19" s="16" t="s">
        <v>102</v>
      </c>
      <c r="AD19" s="1">
        <v>27</v>
      </c>
      <c r="AE19" s="12">
        <f t="shared" si="1"/>
        <v>105</v>
      </c>
      <c r="AF19" s="1">
        <v>1</v>
      </c>
      <c r="AG19" s="1">
        <v>1</v>
      </c>
      <c r="AH19" s="16" t="s">
        <v>102</v>
      </c>
      <c r="AI19" s="1">
        <v>8</v>
      </c>
      <c r="AJ19" s="1">
        <v>10</v>
      </c>
      <c r="AK19" s="1">
        <v>8</v>
      </c>
      <c r="AL19" s="1">
        <v>10</v>
      </c>
      <c r="AM19" s="1">
        <v>8</v>
      </c>
      <c r="AN19" s="1">
        <v>7</v>
      </c>
      <c r="AO19" s="1">
        <v>14</v>
      </c>
      <c r="AP19" s="1">
        <v>38</v>
      </c>
    </row>
    <row r="20" spans="4:42" ht="15" customHeight="1">
      <c r="D20" s="5"/>
      <c r="E20" s="3"/>
      <c r="W20" s="3"/>
      <c r="X20" s="10" t="s">
        <v>60</v>
      </c>
      <c r="Y20" s="5"/>
      <c r="Z20" s="11">
        <f t="shared" si="0"/>
        <v>170</v>
      </c>
      <c r="AA20" s="1">
        <v>129</v>
      </c>
      <c r="AB20" s="16">
        <v>5</v>
      </c>
      <c r="AC20" s="1">
        <v>1</v>
      </c>
      <c r="AD20" s="1">
        <v>35</v>
      </c>
      <c r="AE20" s="12">
        <f t="shared" si="1"/>
        <v>141</v>
      </c>
      <c r="AF20" s="1">
        <v>2</v>
      </c>
      <c r="AG20" s="1">
        <v>8</v>
      </c>
      <c r="AH20" s="1">
        <v>10</v>
      </c>
      <c r="AI20" s="1">
        <v>8</v>
      </c>
      <c r="AJ20" s="1">
        <v>9</v>
      </c>
      <c r="AK20" s="1">
        <v>10</v>
      </c>
      <c r="AL20" s="1">
        <v>17</v>
      </c>
      <c r="AM20" s="1">
        <v>18</v>
      </c>
      <c r="AN20" s="1">
        <v>18</v>
      </c>
      <c r="AO20" s="1">
        <v>19</v>
      </c>
      <c r="AP20" s="1">
        <v>22</v>
      </c>
    </row>
    <row r="21" spans="3:26" ht="15" customHeight="1">
      <c r="C21" s="10" t="s">
        <v>9</v>
      </c>
      <c r="D21" s="5"/>
      <c r="E21" s="11">
        <f>SUM(F21:I21)</f>
        <v>1458</v>
      </c>
      <c r="F21" s="1">
        <v>692</v>
      </c>
      <c r="G21" s="1">
        <v>2</v>
      </c>
      <c r="H21" s="1">
        <v>2</v>
      </c>
      <c r="I21" s="12">
        <v>762</v>
      </c>
      <c r="J21" s="12">
        <f>SUM(K21:U21)</f>
        <v>1395</v>
      </c>
      <c r="K21" s="1">
        <v>7</v>
      </c>
      <c r="L21" s="1">
        <v>25</v>
      </c>
      <c r="M21" s="1">
        <v>41</v>
      </c>
      <c r="N21" s="1">
        <v>56</v>
      </c>
      <c r="O21" s="1">
        <v>107</v>
      </c>
      <c r="P21" s="1">
        <v>146</v>
      </c>
      <c r="Q21" s="1">
        <v>221</v>
      </c>
      <c r="R21" s="1">
        <v>206</v>
      </c>
      <c r="S21" s="1">
        <v>203</v>
      </c>
      <c r="T21" s="1">
        <v>154</v>
      </c>
      <c r="U21" s="1">
        <v>229</v>
      </c>
      <c r="W21" s="3"/>
      <c r="X21" s="18"/>
      <c r="Y21" s="5"/>
      <c r="Z21" s="3"/>
    </row>
    <row r="22" spans="3:42" ht="15" customHeight="1">
      <c r="C22" s="10" t="s">
        <v>10</v>
      </c>
      <c r="D22" s="5"/>
      <c r="E22" s="11">
        <f aca="true" t="shared" si="5" ref="E22:E29">SUM(F22:I22)</f>
        <v>1255</v>
      </c>
      <c r="F22" s="12">
        <v>793</v>
      </c>
      <c r="G22" s="1">
        <v>15</v>
      </c>
      <c r="H22" s="1">
        <v>4</v>
      </c>
      <c r="I22" s="1">
        <v>443</v>
      </c>
      <c r="J22" s="12">
        <f aca="true" t="shared" si="6" ref="J22:J29">SUM(K22:U22)</f>
        <v>907</v>
      </c>
      <c r="K22" s="1">
        <v>18</v>
      </c>
      <c r="L22" s="1">
        <v>41</v>
      </c>
      <c r="M22" s="1">
        <v>42</v>
      </c>
      <c r="N22" s="1">
        <v>59</v>
      </c>
      <c r="O22" s="1">
        <v>73</v>
      </c>
      <c r="P22" s="1">
        <v>77</v>
      </c>
      <c r="Q22" s="1">
        <v>84</v>
      </c>
      <c r="R22" s="1">
        <v>96</v>
      </c>
      <c r="S22" s="1">
        <v>90</v>
      </c>
      <c r="T22" s="1">
        <v>114</v>
      </c>
      <c r="U22" s="1">
        <v>213</v>
      </c>
      <c r="W22" s="3"/>
      <c r="X22" s="10" t="s">
        <v>61</v>
      </c>
      <c r="Y22" s="5"/>
      <c r="Z22" s="11">
        <f t="shared" si="0"/>
        <v>87</v>
      </c>
      <c r="AA22" s="1">
        <v>75</v>
      </c>
      <c r="AB22" s="16" t="s">
        <v>102</v>
      </c>
      <c r="AC22" s="16" t="s">
        <v>102</v>
      </c>
      <c r="AD22" s="1">
        <v>12</v>
      </c>
      <c r="AE22" s="12">
        <f t="shared" si="1"/>
        <v>68</v>
      </c>
      <c r="AF22" s="16" t="s">
        <v>102</v>
      </c>
      <c r="AG22" s="1">
        <v>1</v>
      </c>
      <c r="AH22" s="1">
        <v>1</v>
      </c>
      <c r="AI22" s="1">
        <v>8</v>
      </c>
      <c r="AJ22" s="1">
        <v>4</v>
      </c>
      <c r="AK22" s="1">
        <v>7</v>
      </c>
      <c r="AL22" s="1">
        <v>6</v>
      </c>
      <c r="AM22" s="1">
        <v>3</v>
      </c>
      <c r="AN22" s="1">
        <v>7</v>
      </c>
      <c r="AO22" s="1">
        <v>10</v>
      </c>
      <c r="AP22" s="1">
        <v>21</v>
      </c>
    </row>
    <row r="23" spans="3:26" ht="15" customHeight="1">
      <c r="C23" s="10" t="s">
        <v>11</v>
      </c>
      <c r="D23" s="5"/>
      <c r="E23" s="11">
        <f t="shared" si="5"/>
        <v>418</v>
      </c>
      <c r="F23" s="1">
        <v>388</v>
      </c>
      <c r="G23" s="1">
        <v>1</v>
      </c>
      <c r="H23" s="16" t="s">
        <v>102</v>
      </c>
      <c r="I23" s="1">
        <v>29</v>
      </c>
      <c r="J23" s="12">
        <f t="shared" si="6"/>
        <v>314</v>
      </c>
      <c r="K23" s="16" t="s">
        <v>102</v>
      </c>
      <c r="L23" s="1">
        <v>2</v>
      </c>
      <c r="M23" s="1">
        <v>2</v>
      </c>
      <c r="N23" s="1">
        <v>12</v>
      </c>
      <c r="O23" s="1">
        <v>9</v>
      </c>
      <c r="P23" s="1">
        <v>17</v>
      </c>
      <c r="Q23" s="1">
        <v>30</v>
      </c>
      <c r="R23" s="1">
        <v>35</v>
      </c>
      <c r="S23" s="1">
        <v>40</v>
      </c>
      <c r="T23" s="1">
        <v>73</v>
      </c>
      <c r="U23" s="1">
        <v>94</v>
      </c>
      <c r="W23" s="3"/>
      <c r="Y23" s="5"/>
      <c r="Z23" s="3"/>
    </row>
    <row r="24" spans="3:26" ht="15" customHeight="1">
      <c r="C24" s="10" t="s">
        <v>13</v>
      </c>
      <c r="D24" s="5"/>
      <c r="E24" s="11">
        <f t="shared" si="5"/>
        <v>203</v>
      </c>
      <c r="F24" s="1">
        <v>57</v>
      </c>
      <c r="G24" s="16" t="s">
        <v>102</v>
      </c>
      <c r="H24" s="16" t="s">
        <v>102</v>
      </c>
      <c r="I24" s="1">
        <v>146</v>
      </c>
      <c r="J24" s="12">
        <f t="shared" si="6"/>
        <v>198</v>
      </c>
      <c r="K24" s="16" t="s">
        <v>102</v>
      </c>
      <c r="L24" s="16" t="s">
        <v>102</v>
      </c>
      <c r="M24" s="1">
        <v>3</v>
      </c>
      <c r="N24" s="1">
        <v>2</v>
      </c>
      <c r="O24" s="1">
        <v>5</v>
      </c>
      <c r="P24" s="1">
        <v>10</v>
      </c>
      <c r="Q24" s="1">
        <v>20</v>
      </c>
      <c r="R24" s="1">
        <v>28</v>
      </c>
      <c r="S24" s="1">
        <v>32</v>
      </c>
      <c r="T24" s="1">
        <v>48</v>
      </c>
      <c r="U24" s="1">
        <v>50</v>
      </c>
      <c r="W24" s="3"/>
      <c r="Y24" s="5"/>
      <c r="Z24" s="3"/>
    </row>
    <row r="25" spans="3:42" ht="15" customHeight="1">
      <c r="C25" s="10" t="s">
        <v>14</v>
      </c>
      <c r="D25" s="5"/>
      <c r="E25" s="11">
        <f t="shared" si="5"/>
        <v>338</v>
      </c>
      <c r="F25" s="1">
        <v>319</v>
      </c>
      <c r="G25" s="16" t="s">
        <v>102</v>
      </c>
      <c r="H25" s="16" t="s">
        <v>102</v>
      </c>
      <c r="I25" s="1">
        <v>19</v>
      </c>
      <c r="J25" s="12">
        <f t="shared" si="6"/>
        <v>232</v>
      </c>
      <c r="K25" s="16" t="s">
        <v>102</v>
      </c>
      <c r="L25" s="1">
        <v>4</v>
      </c>
      <c r="M25" s="1">
        <v>7</v>
      </c>
      <c r="N25" s="1">
        <v>6</v>
      </c>
      <c r="O25" s="1">
        <v>12</v>
      </c>
      <c r="P25" s="1">
        <v>7</v>
      </c>
      <c r="Q25" s="1">
        <v>29</v>
      </c>
      <c r="R25" s="1">
        <v>21</v>
      </c>
      <c r="S25" s="1">
        <v>26</v>
      </c>
      <c r="T25" s="1">
        <v>36</v>
      </c>
      <c r="U25" s="1">
        <v>84</v>
      </c>
      <c r="W25" s="3"/>
      <c r="X25" s="10" t="s">
        <v>62</v>
      </c>
      <c r="Y25" s="5"/>
      <c r="Z25" s="11">
        <f>SUM(Z27:Z41)</f>
        <v>2985</v>
      </c>
      <c r="AA25" s="11">
        <f aca="true" t="shared" si="7" ref="AA25:AP25">SUM(AA27:AA41)</f>
        <v>1451</v>
      </c>
      <c r="AB25" s="11">
        <f t="shared" si="7"/>
        <v>50</v>
      </c>
      <c r="AC25" s="11">
        <f t="shared" si="7"/>
        <v>30</v>
      </c>
      <c r="AD25" s="11">
        <f t="shared" si="7"/>
        <v>1454</v>
      </c>
      <c r="AE25" s="11">
        <f t="shared" si="7"/>
        <v>2549</v>
      </c>
      <c r="AF25" s="11">
        <f t="shared" si="7"/>
        <v>39</v>
      </c>
      <c r="AG25" s="11">
        <f t="shared" si="7"/>
        <v>117</v>
      </c>
      <c r="AH25" s="11">
        <f t="shared" si="7"/>
        <v>148</v>
      </c>
      <c r="AI25" s="11">
        <f t="shared" si="7"/>
        <v>165</v>
      </c>
      <c r="AJ25" s="11">
        <f t="shared" si="7"/>
        <v>230</v>
      </c>
      <c r="AK25" s="11">
        <f t="shared" si="7"/>
        <v>253</v>
      </c>
      <c r="AL25" s="11">
        <f t="shared" si="7"/>
        <v>306</v>
      </c>
      <c r="AM25" s="11">
        <f t="shared" si="7"/>
        <v>264</v>
      </c>
      <c r="AN25" s="11">
        <f t="shared" si="7"/>
        <v>258</v>
      </c>
      <c r="AO25" s="11">
        <f t="shared" si="7"/>
        <v>300</v>
      </c>
      <c r="AP25" s="11">
        <f t="shared" si="7"/>
        <v>469</v>
      </c>
    </row>
    <row r="26" spans="3:26" ht="15" customHeight="1">
      <c r="C26" s="13"/>
      <c r="D26" s="5"/>
      <c r="E26" s="3"/>
      <c r="W26" s="3"/>
      <c r="X26" s="13"/>
      <c r="Y26" s="5"/>
      <c r="Z26" s="3"/>
    </row>
    <row r="27" spans="3:42" ht="15" customHeight="1">
      <c r="C27" s="10" t="s">
        <v>15</v>
      </c>
      <c r="D27" s="5"/>
      <c r="E27" s="11">
        <f t="shared" si="5"/>
        <v>774</v>
      </c>
      <c r="F27" s="1">
        <v>532</v>
      </c>
      <c r="G27" s="1">
        <v>1</v>
      </c>
      <c r="H27" s="1">
        <v>6</v>
      </c>
      <c r="I27" s="1">
        <v>235</v>
      </c>
      <c r="J27" s="12">
        <f t="shared" si="6"/>
        <v>696</v>
      </c>
      <c r="K27" s="1">
        <v>5</v>
      </c>
      <c r="L27" s="1">
        <v>14</v>
      </c>
      <c r="M27" s="1">
        <v>13</v>
      </c>
      <c r="N27" s="1">
        <v>36</v>
      </c>
      <c r="O27" s="1">
        <v>43</v>
      </c>
      <c r="P27" s="1">
        <v>57</v>
      </c>
      <c r="Q27" s="1">
        <v>86</v>
      </c>
      <c r="R27" s="1">
        <v>69</v>
      </c>
      <c r="S27" s="1">
        <v>76</v>
      </c>
      <c r="T27" s="1">
        <v>106</v>
      </c>
      <c r="U27" s="1">
        <v>191</v>
      </c>
      <c r="W27" s="3"/>
      <c r="X27" s="10" t="s">
        <v>63</v>
      </c>
      <c r="Y27" s="5"/>
      <c r="Z27" s="11">
        <f aca="true" t="shared" si="8" ref="Z27:Z37">SUM(AA27:AD27)</f>
        <v>171</v>
      </c>
      <c r="AA27" s="1">
        <v>110</v>
      </c>
      <c r="AB27" s="1">
        <v>14</v>
      </c>
      <c r="AC27" s="1">
        <v>4</v>
      </c>
      <c r="AD27" s="1">
        <v>43</v>
      </c>
      <c r="AE27" s="12">
        <f aca="true" t="shared" si="9" ref="AE27:AE37">SUM(AF27:AP27)</f>
        <v>134</v>
      </c>
      <c r="AF27" s="16" t="s">
        <v>102</v>
      </c>
      <c r="AG27" s="1">
        <v>2</v>
      </c>
      <c r="AH27" s="1">
        <v>3</v>
      </c>
      <c r="AI27" s="1">
        <v>8</v>
      </c>
      <c r="AJ27" s="1">
        <v>13</v>
      </c>
      <c r="AK27" s="1">
        <v>22</v>
      </c>
      <c r="AL27" s="1">
        <v>18</v>
      </c>
      <c r="AM27" s="1">
        <v>17</v>
      </c>
      <c r="AN27" s="1">
        <v>8</v>
      </c>
      <c r="AO27" s="1">
        <v>19</v>
      </c>
      <c r="AP27" s="1">
        <v>24</v>
      </c>
    </row>
    <row r="28" spans="3:42" ht="15" customHeight="1">
      <c r="C28" s="10" t="s">
        <v>16</v>
      </c>
      <c r="D28" s="5"/>
      <c r="E28" s="11">
        <f t="shared" si="5"/>
        <v>1588</v>
      </c>
      <c r="F28" s="12">
        <v>1097</v>
      </c>
      <c r="G28" s="1">
        <v>113</v>
      </c>
      <c r="H28" s="1">
        <v>44</v>
      </c>
      <c r="I28" s="1">
        <v>334</v>
      </c>
      <c r="J28" s="12">
        <f t="shared" si="6"/>
        <v>1258</v>
      </c>
      <c r="K28" s="1">
        <v>19</v>
      </c>
      <c r="L28" s="1">
        <v>62</v>
      </c>
      <c r="M28" s="1">
        <v>64</v>
      </c>
      <c r="N28" s="1">
        <v>84</v>
      </c>
      <c r="O28" s="1">
        <v>113</v>
      </c>
      <c r="P28" s="1">
        <v>123</v>
      </c>
      <c r="Q28" s="1">
        <v>131</v>
      </c>
      <c r="R28" s="1">
        <v>124</v>
      </c>
      <c r="S28" s="1">
        <v>101</v>
      </c>
      <c r="T28" s="1">
        <v>153</v>
      </c>
      <c r="U28" s="1">
        <v>284</v>
      </c>
      <c r="W28" s="3"/>
      <c r="X28" s="10" t="s">
        <v>64</v>
      </c>
      <c r="Y28" s="5"/>
      <c r="Z28" s="11">
        <f t="shared" si="8"/>
        <v>734</v>
      </c>
      <c r="AA28" s="1">
        <v>140</v>
      </c>
      <c r="AB28" s="1">
        <v>1</v>
      </c>
      <c r="AC28" s="1">
        <v>7</v>
      </c>
      <c r="AD28" s="1">
        <v>586</v>
      </c>
      <c r="AE28" s="12">
        <f t="shared" si="9"/>
        <v>731</v>
      </c>
      <c r="AF28" s="1">
        <v>12</v>
      </c>
      <c r="AG28" s="1">
        <v>20</v>
      </c>
      <c r="AH28" s="1">
        <v>43</v>
      </c>
      <c r="AI28" s="1">
        <v>59</v>
      </c>
      <c r="AJ28" s="1">
        <v>73</v>
      </c>
      <c r="AK28" s="1">
        <v>60</v>
      </c>
      <c r="AL28" s="1">
        <v>87</v>
      </c>
      <c r="AM28" s="1">
        <v>101</v>
      </c>
      <c r="AN28" s="1">
        <v>97</v>
      </c>
      <c r="AO28" s="1">
        <v>82</v>
      </c>
      <c r="AP28" s="1">
        <v>97</v>
      </c>
    </row>
    <row r="29" spans="3:42" ht="15" customHeight="1">
      <c r="C29" s="10" t="s">
        <v>17</v>
      </c>
      <c r="D29" s="5"/>
      <c r="E29" s="11">
        <f t="shared" si="5"/>
        <v>363</v>
      </c>
      <c r="F29" s="1">
        <v>243</v>
      </c>
      <c r="G29" s="1">
        <v>3</v>
      </c>
      <c r="H29" s="1">
        <v>9</v>
      </c>
      <c r="I29" s="1">
        <v>108</v>
      </c>
      <c r="J29" s="12">
        <f t="shared" si="6"/>
        <v>301</v>
      </c>
      <c r="K29" s="1">
        <v>9</v>
      </c>
      <c r="L29" s="1">
        <v>8</v>
      </c>
      <c r="M29" s="1">
        <v>12</v>
      </c>
      <c r="N29" s="1">
        <v>11</v>
      </c>
      <c r="O29" s="1">
        <v>23</v>
      </c>
      <c r="P29" s="1">
        <v>38</v>
      </c>
      <c r="Q29" s="1">
        <v>38</v>
      </c>
      <c r="R29" s="1">
        <v>25</v>
      </c>
      <c r="S29" s="1">
        <v>23</v>
      </c>
      <c r="T29" s="1">
        <v>42</v>
      </c>
      <c r="U29" s="1">
        <v>72</v>
      </c>
      <c r="W29" s="3"/>
      <c r="X29" s="10" t="s">
        <v>65</v>
      </c>
      <c r="Y29" s="5"/>
      <c r="Z29" s="11">
        <f t="shared" si="8"/>
        <v>381</v>
      </c>
      <c r="AA29" s="1">
        <v>335</v>
      </c>
      <c r="AB29" s="1">
        <v>10</v>
      </c>
      <c r="AC29" s="1">
        <v>2</v>
      </c>
      <c r="AD29" s="1">
        <v>34</v>
      </c>
      <c r="AE29" s="12">
        <f t="shared" si="9"/>
        <v>340</v>
      </c>
      <c r="AF29" s="1">
        <v>3</v>
      </c>
      <c r="AG29" s="16" t="s">
        <v>102</v>
      </c>
      <c r="AH29" s="1">
        <v>3</v>
      </c>
      <c r="AI29" s="1">
        <v>5</v>
      </c>
      <c r="AJ29" s="1">
        <v>20</v>
      </c>
      <c r="AK29" s="1">
        <v>37</v>
      </c>
      <c r="AL29" s="1">
        <v>45</v>
      </c>
      <c r="AM29" s="1">
        <v>37</v>
      </c>
      <c r="AN29" s="1">
        <v>32</v>
      </c>
      <c r="AO29" s="1">
        <v>39</v>
      </c>
      <c r="AP29" s="1">
        <v>119</v>
      </c>
    </row>
    <row r="30" spans="4:42" ht="15" customHeight="1">
      <c r="D30" s="5"/>
      <c r="E30" s="3"/>
      <c r="W30" s="3"/>
      <c r="X30" s="10" t="s">
        <v>66</v>
      </c>
      <c r="Y30" s="5"/>
      <c r="Z30" s="11">
        <f t="shared" si="8"/>
        <v>191</v>
      </c>
      <c r="AA30" s="1">
        <v>176</v>
      </c>
      <c r="AB30" s="16" t="s">
        <v>102</v>
      </c>
      <c r="AC30" s="1">
        <v>1</v>
      </c>
      <c r="AD30" s="1">
        <v>14</v>
      </c>
      <c r="AE30" s="12">
        <f t="shared" si="9"/>
        <v>178</v>
      </c>
      <c r="AF30" s="16" t="s">
        <v>102</v>
      </c>
      <c r="AG30" s="16">
        <v>1</v>
      </c>
      <c r="AH30" s="1">
        <v>3</v>
      </c>
      <c r="AI30" s="1">
        <v>7</v>
      </c>
      <c r="AJ30" s="1">
        <v>8</v>
      </c>
      <c r="AK30" s="1">
        <v>16</v>
      </c>
      <c r="AL30" s="1">
        <v>21</v>
      </c>
      <c r="AM30" s="1">
        <v>9</v>
      </c>
      <c r="AN30" s="1">
        <v>13</v>
      </c>
      <c r="AO30" s="1">
        <v>30</v>
      </c>
      <c r="AP30" s="1">
        <v>70</v>
      </c>
    </row>
    <row r="31" spans="4:42" ht="15" customHeight="1">
      <c r="D31" s="5"/>
      <c r="E31" s="3"/>
      <c r="W31" s="3"/>
      <c r="X31" s="10" t="s">
        <v>67</v>
      </c>
      <c r="Y31" s="5"/>
      <c r="Z31" s="11">
        <f t="shared" si="8"/>
        <v>133</v>
      </c>
      <c r="AA31" s="1">
        <v>88</v>
      </c>
      <c r="AB31" s="1">
        <v>1</v>
      </c>
      <c r="AC31" s="1">
        <v>5</v>
      </c>
      <c r="AD31" s="1">
        <v>39</v>
      </c>
      <c r="AE31" s="12">
        <f t="shared" si="9"/>
        <v>116</v>
      </c>
      <c r="AF31" s="16" t="s">
        <v>102</v>
      </c>
      <c r="AG31" s="16" t="s">
        <v>102</v>
      </c>
      <c r="AH31" s="1">
        <v>2</v>
      </c>
      <c r="AI31" s="1">
        <v>1</v>
      </c>
      <c r="AJ31" s="1">
        <v>9</v>
      </c>
      <c r="AK31" s="1">
        <v>8</v>
      </c>
      <c r="AL31" s="1">
        <v>19</v>
      </c>
      <c r="AM31" s="1">
        <v>14</v>
      </c>
      <c r="AN31" s="1">
        <v>15</v>
      </c>
      <c r="AO31" s="1">
        <v>24</v>
      </c>
      <c r="AP31" s="1">
        <v>24</v>
      </c>
    </row>
    <row r="32" spans="3:26" ht="15" customHeight="1">
      <c r="C32" s="10" t="s">
        <v>18</v>
      </c>
      <c r="D32" s="5"/>
      <c r="E32" s="11">
        <f>SUM(E34:E50)</f>
        <v>2775</v>
      </c>
      <c r="F32" s="11">
        <f aca="true" t="shared" si="10" ref="F32:U32">SUM(F34:F50)</f>
        <v>2237</v>
      </c>
      <c r="G32" s="11">
        <f t="shared" si="10"/>
        <v>28</v>
      </c>
      <c r="H32" s="11">
        <f t="shared" si="10"/>
        <v>32</v>
      </c>
      <c r="I32" s="11">
        <f t="shared" si="10"/>
        <v>478</v>
      </c>
      <c r="J32" s="11">
        <f t="shared" si="10"/>
        <v>2077</v>
      </c>
      <c r="K32" s="11">
        <f t="shared" si="10"/>
        <v>4</v>
      </c>
      <c r="L32" s="11">
        <f t="shared" si="10"/>
        <v>30</v>
      </c>
      <c r="M32" s="11">
        <f t="shared" si="10"/>
        <v>43</v>
      </c>
      <c r="N32" s="11">
        <f t="shared" si="10"/>
        <v>59</v>
      </c>
      <c r="O32" s="11">
        <f t="shared" si="10"/>
        <v>83</v>
      </c>
      <c r="P32" s="11">
        <f t="shared" si="10"/>
        <v>148</v>
      </c>
      <c r="Q32" s="11">
        <f t="shared" si="10"/>
        <v>209</v>
      </c>
      <c r="R32" s="11">
        <f t="shared" si="10"/>
        <v>179</v>
      </c>
      <c r="S32" s="11">
        <f t="shared" si="10"/>
        <v>216</v>
      </c>
      <c r="T32" s="11">
        <f t="shared" si="10"/>
        <v>336</v>
      </c>
      <c r="U32" s="11">
        <f t="shared" si="10"/>
        <v>770</v>
      </c>
      <c r="W32" s="3"/>
      <c r="X32" s="13"/>
      <c r="Y32" s="5"/>
      <c r="Z32" s="3"/>
    </row>
    <row r="33" spans="4:42" ht="15" customHeight="1">
      <c r="D33" s="5"/>
      <c r="E33" s="3"/>
      <c r="W33" s="3"/>
      <c r="X33" s="10" t="s">
        <v>68</v>
      </c>
      <c r="Y33" s="5"/>
      <c r="Z33" s="11">
        <f t="shared" si="8"/>
        <v>106</v>
      </c>
      <c r="AA33" s="1">
        <v>76</v>
      </c>
      <c r="AB33" s="1">
        <v>14</v>
      </c>
      <c r="AC33" s="16" t="s">
        <v>102</v>
      </c>
      <c r="AD33" s="1">
        <v>16</v>
      </c>
      <c r="AE33" s="12">
        <f t="shared" si="9"/>
        <v>74</v>
      </c>
      <c r="AF33" s="1">
        <v>1</v>
      </c>
      <c r="AG33" s="16">
        <v>2</v>
      </c>
      <c r="AH33" s="1">
        <v>4</v>
      </c>
      <c r="AI33" s="1">
        <v>5</v>
      </c>
      <c r="AJ33" s="1">
        <v>5</v>
      </c>
      <c r="AK33" s="1">
        <v>3</v>
      </c>
      <c r="AL33" s="1">
        <v>8</v>
      </c>
      <c r="AM33" s="1">
        <v>8</v>
      </c>
      <c r="AN33" s="1">
        <v>9</v>
      </c>
      <c r="AO33" s="1">
        <v>12</v>
      </c>
      <c r="AP33" s="1">
        <v>17</v>
      </c>
    </row>
    <row r="34" spans="3:42" ht="15" customHeight="1">
      <c r="C34" s="15" t="s">
        <v>19</v>
      </c>
      <c r="D34" s="5"/>
      <c r="E34" s="11">
        <f aca="true" t="shared" si="11" ref="E34:E49">SUM(F34:I34)</f>
        <v>19</v>
      </c>
      <c r="F34" s="1">
        <v>14</v>
      </c>
      <c r="G34" s="16" t="s">
        <v>102</v>
      </c>
      <c r="H34" s="16" t="s">
        <v>102</v>
      </c>
      <c r="I34" s="1">
        <v>5</v>
      </c>
      <c r="J34" s="12">
        <f aca="true" t="shared" si="12" ref="J34:J49">SUM(K34:U34)</f>
        <v>13</v>
      </c>
      <c r="K34" s="16" t="s">
        <v>12</v>
      </c>
      <c r="L34" s="1">
        <v>1</v>
      </c>
      <c r="M34" s="16">
        <v>1</v>
      </c>
      <c r="N34" s="16" t="s">
        <v>102</v>
      </c>
      <c r="O34" s="16">
        <v>2</v>
      </c>
      <c r="P34" s="16" t="s">
        <v>102</v>
      </c>
      <c r="Q34" s="16">
        <v>1</v>
      </c>
      <c r="R34" s="16" t="s">
        <v>102</v>
      </c>
      <c r="S34" s="1">
        <v>1</v>
      </c>
      <c r="T34" s="1">
        <v>3</v>
      </c>
      <c r="U34" s="1">
        <v>4</v>
      </c>
      <c r="W34" s="3"/>
      <c r="X34" s="10" t="s">
        <v>69</v>
      </c>
      <c r="Y34" s="5"/>
      <c r="Z34" s="11">
        <f t="shared" si="8"/>
        <v>352</v>
      </c>
      <c r="AA34" s="1">
        <v>202</v>
      </c>
      <c r="AB34" s="16" t="s">
        <v>102</v>
      </c>
      <c r="AC34" s="16" t="s">
        <v>102</v>
      </c>
      <c r="AD34" s="1">
        <v>150</v>
      </c>
      <c r="AE34" s="12">
        <f t="shared" si="9"/>
        <v>271</v>
      </c>
      <c r="AF34" s="1">
        <v>3</v>
      </c>
      <c r="AG34" s="1">
        <v>10</v>
      </c>
      <c r="AH34" s="1">
        <v>15</v>
      </c>
      <c r="AI34" s="1">
        <v>16</v>
      </c>
      <c r="AJ34" s="1">
        <v>23</v>
      </c>
      <c r="AK34" s="1">
        <v>32</v>
      </c>
      <c r="AL34" s="1">
        <v>31</v>
      </c>
      <c r="AM34" s="1">
        <v>19</v>
      </c>
      <c r="AN34" s="1">
        <v>27</v>
      </c>
      <c r="AO34" s="1">
        <v>36</v>
      </c>
      <c r="AP34" s="1">
        <v>59</v>
      </c>
    </row>
    <row r="35" spans="3:42" ht="15" customHeight="1">
      <c r="C35" s="15" t="s">
        <v>20</v>
      </c>
      <c r="D35" s="5"/>
      <c r="E35" s="11">
        <f t="shared" si="11"/>
        <v>23</v>
      </c>
      <c r="F35" s="1">
        <v>20</v>
      </c>
      <c r="G35" s="16">
        <v>1</v>
      </c>
      <c r="H35" s="16" t="s">
        <v>102</v>
      </c>
      <c r="I35" s="1">
        <v>2</v>
      </c>
      <c r="J35" s="12">
        <f t="shared" si="12"/>
        <v>19</v>
      </c>
      <c r="K35" s="16" t="s">
        <v>12</v>
      </c>
      <c r="L35" s="16" t="s">
        <v>102</v>
      </c>
      <c r="M35" s="16" t="s">
        <v>102</v>
      </c>
      <c r="N35" s="1">
        <v>1</v>
      </c>
      <c r="O35" s="1">
        <v>1</v>
      </c>
      <c r="P35" s="16" t="s">
        <v>102</v>
      </c>
      <c r="Q35" s="1">
        <v>1</v>
      </c>
      <c r="R35" s="1">
        <v>2</v>
      </c>
      <c r="S35" s="1">
        <v>2</v>
      </c>
      <c r="T35" s="1">
        <v>4</v>
      </c>
      <c r="U35" s="1">
        <v>8</v>
      </c>
      <c r="W35" s="3"/>
      <c r="X35" s="10" t="s">
        <v>70</v>
      </c>
      <c r="Y35" s="5"/>
      <c r="Z35" s="19" t="s">
        <v>12</v>
      </c>
      <c r="AA35" s="16" t="s">
        <v>102</v>
      </c>
      <c r="AB35" s="16" t="s">
        <v>102</v>
      </c>
      <c r="AC35" s="16" t="s">
        <v>102</v>
      </c>
      <c r="AD35" s="16" t="s">
        <v>102</v>
      </c>
      <c r="AE35" s="16" t="s">
        <v>12</v>
      </c>
      <c r="AF35" s="16" t="s">
        <v>102</v>
      </c>
      <c r="AG35" s="16" t="s">
        <v>102</v>
      </c>
      <c r="AH35" s="16" t="s">
        <v>102</v>
      </c>
      <c r="AI35" s="16" t="s">
        <v>102</v>
      </c>
      <c r="AJ35" s="16" t="s">
        <v>102</v>
      </c>
      <c r="AK35" s="16" t="s">
        <v>102</v>
      </c>
      <c r="AL35" s="16" t="s">
        <v>102</v>
      </c>
      <c r="AM35" s="16" t="s">
        <v>102</v>
      </c>
      <c r="AN35" s="16" t="s">
        <v>102</v>
      </c>
      <c r="AO35" s="16" t="s">
        <v>102</v>
      </c>
      <c r="AP35" s="16" t="s">
        <v>102</v>
      </c>
    </row>
    <row r="36" spans="3:42" ht="15" customHeight="1">
      <c r="C36" s="17" t="s">
        <v>21</v>
      </c>
      <c r="D36" s="5"/>
      <c r="E36" s="11">
        <f t="shared" si="11"/>
        <v>16</v>
      </c>
      <c r="F36" s="1">
        <v>16</v>
      </c>
      <c r="G36" s="16" t="s">
        <v>102</v>
      </c>
      <c r="H36" s="16" t="s">
        <v>102</v>
      </c>
      <c r="I36" s="16" t="s">
        <v>102</v>
      </c>
      <c r="J36" s="12">
        <f t="shared" si="12"/>
        <v>14</v>
      </c>
      <c r="K36" s="16" t="s">
        <v>12</v>
      </c>
      <c r="L36" s="16" t="s">
        <v>102</v>
      </c>
      <c r="M36" s="16" t="s">
        <v>102</v>
      </c>
      <c r="N36" s="16" t="s">
        <v>102</v>
      </c>
      <c r="O36" s="16">
        <v>1</v>
      </c>
      <c r="P36" s="16" t="s">
        <v>102</v>
      </c>
      <c r="Q36" s="16" t="s">
        <v>102</v>
      </c>
      <c r="R36" s="1">
        <v>1</v>
      </c>
      <c r="S36" s="16" t="s">
        <v>102</v>
      </c>
      <c r="T36" s="1">
        <v>6</v>
      </c>
      <c r="U36" s="1">
        <v>6</v>
      </c>
      <c r="W36" s="3"/>
      <c r="X36" s="10" t="s">
        <v>71</v>
      </c>
      <c r="Y36" s="5"/>
      <c r="Z36" s="11">
        <f t="shared" si="8"/>
        <v>310</v>
      </c>
      <c r="AA36" s="1">
        <v>115</v>
      </c>
      <c r="AB36" s="1">
        <v>2</v>
      </c>
      <c r="AC36" s="1">
        <v>4</v>
      </c>
      <c r="AD36" s="1">
        <v>189</v>
      </c>
      <c r="AE36" s="12">
        <f t="shared" si="9"/>
        <v>205</v>
      </c>
      <c r="AF36" s="1">
        <v>6</v>
      </c>
      <c r="AG36" s="1">
        <v>15</v>
      </c>
      <c r="AH36" s="1">
        <v>23</v>
      </c>
      <c r="AI36" s="1">
        <v>19</v>
      </c>
      <c r="AJ36" s="1">
        <v>23</v>
      </c>
      <c r="AK36" s="1">
        <v>15</v>
      </c>
      <c r="AL36" s="1">
        <v>17</v>
      </c>
      <c r="AM36" s="1">
        <v>25</v>
      </c>
      <c r="AN36" s="1">
        <v>17</v>
      </c>
      <c r="AO36" s="1">
        <v>25</v>
      </c>
      <c r="AP36" s="1">
        <v>20</v>
      </c>
    </row>
    <row r="37" spans="3:42" ht="15" customHeight="1">
      <c r="C37" s="17" t="s">
        <v>22</v>
      </c>
      <c r="D37" s="5"/>
      <c r="E37" s="11">
        <f t="shared" si="11"/>
        <v>429</v>
      </c>
      <c r="F37" s="1">
        <v>247</v>
      </c>
      <c r="G37" s="1">
        <v>11</v>
      </c>
      <c r="H37" s="1">
        <v>8</v>
      </c>
      <c r="I37" s="1">
        <v>163</v>
      </c>
      <c r="J37" s="12">
        <f t="shared" si="12"/>
        <v>402</v>
      </c>
      <c r="K37" s="16" t="s">
        <v>12</v>
      </c>
      <c r="L37" s="1">
        <v>3</v>
      </c>
      <c r="M37" s="1">
        <v>4</v>
      </c>
      <c r="N37" s="1">
        <v>12</v>
      </c>
      <c r="O37" s="1">
        <v>13</v>
      </c>
      <c r="P37" s="1">
        <v>33</v>
      </c>
      <c r="Q37" s="1">
        <v>44</v>
      </c>
      <c r="R37" s="1">
        <v>31</v>
      </c>
      <c r="S37" s="1">
        <v>42</v>
      </c>
      <c r="T37" s="1">
        <v>69</v>
      </c>
      <c r="U37" s="1">
        <v>151</v>
      </c>
      <c r="W37" s="3"/>
      <c r="X37" s="10" t="s">
        <v>72</v>
      </c>
      <c r="Y37" s="5"/>
      <c r="Z37" s="11">
        <f t="shared" si="8"/>
        <v>607</v>
      </c>
      <c r="AA37" s="1">
        <v>209</v>
      </c>
      <c r="AB37" s="1">
        <v>8</v>
      </c>
      <c r="AC37" s="1">
        <v>7</v>
      </c>
      <c r="AD37" s="1">
        <v>383</v>
      </c>
      <c r="AE37" s="12">
        <f t="shared" si="9"/>
        <v>500</v>
      </c>
      <c r="AF37" s="1">
        <v>14</v>
      </c>
      <c r="AG37" s="1">
        <v>67</v>
      </c>
      <c r="AH37" s="1">
        <v>52</v>
      </c>
      <c r="AI37" s="1">
        <v>45</v>
      </c>
      <c r="AJ37" s="1">
        <v>56</v>
      </c>
      <c r="AK37" s="1">
        <v>60</v>
      </c>
      <c r="AL37" s="1">
        <v>60</v>
      </c>
      <c r="AM37" s="1">
        <v>34</v>
      </c>
      <c r="AN37" s="1">
        <v>40</v>
      </c>
      <c r="AO37" s="1">
        <v>33</v>
      </c>
      <c r="AP37" s="1">
        <v>39</v>
      </c>
    </row>
    <row r="38" spans="3:26" ht="15" customHeight="1">
      <c r="C38" s="17" t="s">
        <v>23</v>
      </c>
      <c r="D38" s="5"/>
      <c r="E38" s="11">
        <f t="shared" si="11"/>
        <v>104</v>
      </c>
      <c r="F38" s="1">
        <v>82</v>
      </c>
      <c r="G38" s="16" t="s">
        <v>102</v>
      </c>
      <c r="H38" s="16" t="s">
        <v>102</v>
      </c>
      <c r="I38" s="1">
        <v>22</v>
      </c>
      <c r="J38" s="12">
        <f t="shared" si="12"/>
        <v>88</v>
      </c>
      <c r="K38" s="16" t="s">
        <v>12</v>
      </c>
      <c r="L38" s="16">
        <v>1</v>
      </c>
      <c r="M38" s="1">
        <v>1</v>
      </c>
      <c r="N38" s="1">
        <v>1</v>
      </c>
      <c r="O38" s="1">
        <v>1</v>
      </c>
      <c r="P38" s="1">
        <v>5</v>
      </c>
      <c r="Q38" s="1">
        <v>7</v>
      </c>
      <c r="R38" s="1">
        <v>8</v>
      </c>
      <c r="S38" s="1">
        <v>11</v>
      </c>
      <c r="T38" s="1">
        <v>17</v>
      </c>
      <c r="U38" s="1">
        <v>36</v>
      </c>
      <c r="W38" s="3"/>
      <c r="Y38" s="5"/>
      <c r="Z38" s="3"/>
    </row>
    <row r="39" spans="4:42" ht="15" customHeight="1">
      <c r="D39" s="5"/>
      <c r="E39" s="3"/>
      <c r="W39" s="3"/>
      <c r="X39" s="10" t="s">
        <v>73</v>
      </c>
      <c r="Y39" s="5"/>
      <c r="Z39" s="19" t="s">
        <v>12</v>
      </c>
      <c r="AA39" s="16" t="s">
        <v>12</v>
      </c>
      <c r="AB39" s="16" t="s">
        <v>102</v>
      </c>
      <c r="AC39" s="16" t="s">
        <v>102</v>
      </c>
      <c r="AD39" s="16" t="s">
        <v>12</v>
      </c>
      <c r="AE39" s="16" t="s">
        <v>12</v>
      </c>
      <c r="AF39" s="16" t="s">
        <v>102</v>
      </c>
      <c r="AG39" s="16" t="s">
        <v>102</v>
      </c>
      <c r="AH39" s="16" t="s">
        <v>102</v>
      </c>
      <c r="AI39" s="16" t="s">
        <v>102</v>
      </c>
      <c r="AJ39" s="16" t="s">
        <v>102</v>
      </c>
      <c r="AK39" s="16" t="s">
        <v>102</v>
      </c>
      <c r="AL39" s="16" t="s">
        <v>102</v>
      </c>
      <c r="AM39" s="16" t="s">
        <v>12</v>
      </c>
      <c r="AN39" s="16" t="s">
        <v>12</v>
      </c>
      <c r="AO39" s="16" t="s">
        <v>102</v>
      </c>
      <c r="AP39" s="16" t="s">
        <v>102</v>
      </c>
    </row>
    <row r="40" spans="3:42" ht="15" customHeight="1">
      <c r="C40" s="17" t="s">
        <v>24</v>
      </c>
      <c r="D40" s="5"/>
      <c r="E40" s="11">
        <f t="shared" si="11"/>
        <v>169</v>
      </c>
      <c r="F40" s="1">
        <v>157</v>
      </c>
      <c r="G40" s="16" t="s">
        <v>102</v>
      </c>
      <c r="H40" s="1">
        <v>4</v>
      </c>
      <c r="I40" s="1">
        <v>8</v>
      </c>
      <c r="J40" s="12">
        <f t="shared" si="12"/>
        <v>115</v>
      </c>
      <c r="K40" s="16" t="s">
        <v>12</v>
      </c>
      <c r="L40" s="1">
        <v>2</v>
      </c>
      <c r="M40" s="1">
        <v>1</v>
      </c>
      <c r="N40" s="1">
        <v>3</v>
      </c>
      <c r="O40" s="1">
        <v>6</v>
      </c>
      <c r="P40" s="1">
        <v>8</v>
      </c>
      <c r="Q40" s="1">
        <v>14</v>
      </c>
      <c r="R40" s="1">
        <v>14</v>
      </c>
      <c r="S40" s="1">
        <v>13</v>
      </c>
      <c r="T40" s="1">
        <v>13</v>
      </c>
      <c r="U40" s="1">
        <v>41</v>
      </c>
      <c r="W40" s="3"/>
      <c r="X40" s="10" t="s">
        <v>74</v>
      </c>
      <c r="Y40" s="5"/>
      <c r="Z40" s="19" t="s">
        <v>12</v>
      </c>
      <c r="AA40" s="16" t="s">
        <v>12</v>
      </c>
      <c r="AB40" s="16" t="s">
        <v>102</v>
      </c>
      <c r="AC40" s="16" t="s">
        <v>102</v>
      </c>
      <c r="AD40" s="16" t="s">
        <v>12</v>
      </c>
      <c r="AE40" s="16" t="s">
        <v>12</v>
      </c>
      <c r="AF40" s="16" t="s">
        <v>102</v>
      </c>
      <c r="AG40" s="16" t="s">
        <v>102</v>
      </c>
      <c r="AH40" s="16" t="s">
        <v>102</v>
      </c>
      <c r="AI40" s="16" t="s">
        <v>102</v>
      </c>
      <c r="AJ40" s="16" t="s">
        <v>102</v>
      </c>
      <c r="AK40" s="16" t="s">
        <v>102</v>
      </c>
      <c r="AL40" s="16" t="s">
        <v>102</v>
      </c>
      <c r="AM40" s="16" t="s">
        <v>12</v>
      </c>
      <c r="AN40" s="16" t="s">
        <v>12</v>
      </c>
      <c r="AO40" s="16" t="s">
        <v>102</v>
      </c>
      <c r="AP40" s="16" t="s">
        <v>102</v>
      </c>
    </row>
    <row r="41" spans="3:42" ht="15" customHeight="1">
      <c r="C41" s="17" t="s">
        <v>25</v>
      </c>
      <c r="D41" s="5"/>
      <c r="E41" s="11">
        <f t="shared" si="11"/>
        <v>80</v>
      </c>
      <c r="F41" s="1">
        <v>47</v>
      </c>
      <c r="G41" s="1">
        <v>1</v>
      </c>
      <c r="H41" s="16">
        <v>1</v>
      </c>
      <c r="I41" s="1">
        <v>31</v>
      </c>
      <c r="J41" s="12">
        <f t="shared" si="12"/>
        <v>64</v>
      </c>
      <c r="K41" s="16" t="s">
        <v>12</v>
      </c>
      <c r="L41" s="1">
        <v>3</v>
      </c>
      <c r="M41" s="16" t="s">
        <v>102</v>
      </c>
      <c r="N41" s="1">
        <v>2</v>
      </c>
      <c r="O41" s="1">
        <v>5</v>
      </c>
      <c r="P41" s="1">
        <v>2</v>
      </c>
      <c r="Q41" s="1">
        <v>8</v>
      </c>
      <c r="R41" s="1">
        <v>16</v>
      </c>
      <c r="S41" s="1">
        <v>12</v>
      </c>
      <c r="T41" s="1">
        <v>7</v>
      </c>
      <c r="U41" s="1">
        <v>9</v>
      </c>
      <c r="W41" s="3"/>
      <c r="X41" s="10" t="s">
        <v>75</v>
      </c>
      <c r="Y41" s="5"/>
      <c r="Z41" s="19" t="s">
        <v>12</v>
      </c>
      <c r="AA41" s="16" t="s">
        <v>12</v>
      </c>
      <c r="AB41" s="16" t="s">
        <v>102</v>
      </c>
      <c r="AC41" s="16" t="s">
        <v>102</v>
      </c>
      <c r="AD41" s="16" t="s">
        <v>12</v>
      </c>
      <c r="AE41" s="16" t="s">
        <v>12</v>
      </c>
      <c r="AF41" s="16" t="s">
        <v>102</v>
      </c>
      <c r="AG41" s="16" t="s">
        <v>102</v>
      </c>
      <c r="AH41" s="16" t="s">
        <v>102</v>
      </c>
      <c r="AI41" s="16" t="s">
        <v>102</v>
      </c>
      <c r="AJ41" s="16" t="s">
        <v>102</v>
      </c>
      <c r="AK41" s="16" t="s">
        <v>102</v>
      </c>
      <c r="AL41" s="16" t="s">
        <v>102</v>
      </c>
      <c r="AM41" s="16" t="s">
        <v>12</v>
      </c>
      <c r="AN41" s="16" t="s">
        <v>12</v>
      </c>
      <c r="AO41" s="16" t="s">
        <v>102</v>
      </c>
      <c r="AP41" s="16" t="s">
        <v>102</v>
      </c>
    </row>
    <row r="42" spans="3:26" ht="15" customHeight="1">
      <c r="C42" s="17" t="s">
        <v>26</v>
      </c>
      <c r="D42" s="5"/>
      <c r="E42" s="11">
        <f t="shared" si="11"/>
        <v>161</v>
      </c>
      <c r="F42" s="1">
        <v>141</v>
      </c>
      <c r="G42" s="16" t="s">
        <v>102</v>
      </c>
      <c r="H42" s="16" t="s">
        <v>102</v>
      </c>
      <c r="I42" s="1">
        <v>20</v>
      </c>
      <c r="J42" s="12">
        <f t="shared" si="12"/>
        <v>106</v>
      </c>
      <c r="K42" s="16" t="s">
        <v>12</v>
      </c>
      <c r="L42" s="16" t="s">
        <v>102</v>
      </c>
      <c r="M42" s="16" t="s">
        <v>102</v>
      </c>
      <c r="N42" s="1">
        <v>2</v>
      </c>
      <c r="O42" s="1">
        <v>7</v>
      </c>
      <c r="P42" s="1">
        <v>10</v>
      </c>
      <c r="Q42" s="1">
        <v>14</v>
      </c>
      <c r="R42" s="1">
        <v>9</v>
      </c>
      <c r="S42" s="1">
        <v>15</v>
      </c>
      <c r="T42" s="1">
        <v>18</v>
      </c>
      <c r="U42" s="1">
        <v>31</v>
      </c>
      <c r="W42" s="3"/>
      <c r="Y42" s="5"/>
      <c r="Z42" s="3"/>
    </row>
    <row r="43" spans="3:26" ht="15" customHeight="1">
      <c r="C43" s="17" t="s">
        <v>27</v>
      </c>
      <c r="D43" s="5"/>
      <c r="E43" s="11">
        <f t="shared" si="11"/>
        <v>408</v>
      </c>
      <c r="F43" s="1">
        <v>377</v>
      </c>
      <c r="G43" s="16" t="s">
        <v>102</v>
      </c>
      <c r="H43" s="1">
        <v>14</v>
      </c>
      <c r="I43" s="1">
        <v>17</v>
      </c>
      <c r="J43" s="12">
        <f t="shared" si="12"/>
        <v>279</v>
      </c>
      <c r="K43" s="16">
        <v>1</v>
      </c>
      <c r="L43" s="1">
        <v>1</v>
      </c>
      <c r="M43" s="1">
        <v>4</v>
      </c>
      <c r="N43" s="1">
        <v>6</v>
      </c>
      <c r="O43" s="1">
        <v>7</v>
      </c>
      <c r="P43" s="1">
        <v>24</v>
      </c>
      <c r="Q43" s="1">
        <v>31</v>
      </c>
      <c r="R43" s="1">
        <v>28</v>
      </c>
      <c r="S43" s="1">
        <v>29</v>
      </c>
      <c r="T43" s="1">
        <v>40</v>
      </c>
      <c r="U43" s="1">
        <v>108</v>
      </c>
      <c r="W43" s="3"/>
      <c r="Y43" s="5"/>
      <c r="Z43" s="3"/>
    </row>
    <row r="44" spans="3:42" ht="15" customHeight="1">
      <c r="C44" s="17" t="s">
        <v>28</v>
      </c>
      <c r="D44" s="5"/>
      <c r="E44" s="11">
        <f t="shared" si="11"/>
        <v>298</v>
      </c>
      <c r="F44" s="1">
        <v>260</v>
      </c>
      <c r="G44" s="1">
        <v>2</v>
      </c>
      <c r="H44" s="16" t="s">
        <v>102</v>
      </c>
      <c r="I44" s="1">
        <v>36</v>
      </c>
      <c r="J44" s="12">
        <f t="shared" si="12"/>
        <v>169</v>
      </c>
      <c r="K44" s="1">
        <v>1</v>
      </c>
      <c r="L44" s="1">
        <v>3</v>
      </c>
      <c r="M44" s="1">
        <v>6</v>
      </c>
      <c r="N44" s="1">
        <v>10</v>
      </c>
      <c r="O44" s="1">
        <v>7</v>
      </c>
      <c r="P44" s="1">
        <v>8</v>
      </c>
      <c r="Q44" s="1">
        <v>21</v>
      </c>
      <c r="R44" s="1">
        <v>14</v>
      </c>
      <c r="S44" s="1">
        <v>23</v>
      </c>
      <c r="T44" s="1">
        <v>24</v>
      </c>
      <c r="U44" s="1">
        <v>52</v>
      </c>
      <c r="W44" s="3"/>
      <c r="X44" s="10" t="s">
        <v>76</v>
      </c>
      <c r="Y44" s="5"/>
      <c r="Z44" s="11">
        <f>SUM(Z46:Z56)</f>
        <v>4190</v>
      </c>
      <c r="AA44" s="11">
        <f aca="true" t="shared" si="13" ref="AA44:AP44">SUM(AA46:AA56)</f>
        <v>1873</v>
      </c>
      <c r="AB44" s="11">
        <f t="shared" si="13"/>
        <v>63</v>
      </c>
      <c r="AC44" s="11">
        <f t="shared" si="13"/>
        <v>77</v>
      </c>
      <c r="AD44" s="11">
        <f t="shared" si="13"/>
        <v>2177</v>
      </c>
      <c r="AE44" s="11">
        <f t="shared" si="13"/>
        <v>3760</v>
      </c>
      <c r="AF44" s="11">
        <f t="shared" si="13"/>
        <v>29</v>
      </c>
      <c r="AG44" s="11">
        <f t="shared" si="13"/>
        <v>82</v>
      </c>
      <c r="AH44" s="11">
        <f t="shared" si="13"/>
        <v>115</v>
      </c>
      <c r="AI44" s="11">
        <f t="shared" si="13"/>
        <v>190</v>
      </c>
      <c r="AJ44" s="11">
        <f t="shared" si="13"/>
        <v>265</v>
      </c>
      <c r="AK44" s="11">
        <f t="shared" si="13"/>
        <v>395</v>
      </c>
      <c r="AL44" s="11">
        <f t="shared" si="13"/>
        <v>412</v>
      </c>
      <c r="AM44" s="11">
        <f t="shared" si="13"/>
        <v>357</v>
      </c>
      <c r="AN44" s="11">
        <f t="shared" si="13"/>
        <v>383</v>
      </c>
      <c r="AO44" s="11">
        <f t="shared" si="13"/>
        <v>578</v>
      </c>
      <c r="AP44" s="11">
        <f t="shared" si="13"/>
        <v>954</v>
      </c>
    </row>
    <row r="45" spans="3:26" ht="15" customHeight="1">
      <c r="C45" s="18"/>
      <c r="D45" s="5"/>
      <c r="E45" s="3"/>
      <c r="W45" s="3"/>
      <c r="X45" s="13"/>
      <c r="Y45" s="5"/>
      <c r="Z45" s="3"/>
    </row>
    <row r="46" spans="3:42" ht="15" customHeight="1">
      <c r="C46" s="17" t="s">
        <v>29</v>
      </c>
      <c r="D46" s="5"/>
      <c r="E46" s="11">
        <f t="shared" si="11"/>
        <v>257</v>
      </c>
      <c r="F46" s="1">
        <v>112</v>
      </c>
      <c r="G46" s="1">
        <v>13</v>
      </c>
      <c r="H46" s="1">
        <v>4</v>
      </c>
      <c r="I46" s="1">
        <v>128</v>
      </c>
      <c r="J46" s="12">
        <f t="shared" si="12"/>
        <v>183</v>
      </c>
      <c r="K46" s="16" t="s">
        <v>102</v>
      </c>
      <c r="L46" s="1">
        <v>5</v>
      </c>
      <c r="M46" s="1">
        <v>5</v>
      </c>
      <c r="N46" s="1">
        <v>5</v>
      </c>
      <c r="O46" s="1">
        <v>9</v>
      </c>
      <c r="P46" s="1">
        <v>8</v>
      </c>
      <c r="Q46" s="1">
        <v>19</v>
      </c>
      <c r="R46" s="1">
        <v>10</v>
      </c>
      <c r="S46" s="1">
        <v>16</v>
      </c>
      <c r="T46" s="1">
        <v>30</v>
      </c>
      <c r="U46" s="1">
        <v>76</v>
      </c>
      <c r="W46" s="3"/>
      <c r="X46" s="10" t="s">
        <v>77</v>
      </c>
      <c r="Y46" s="5"/>
      <c r="Z46" s="11">
        <f aca="true" t="shared" si="14" ref="Z46:Z56">SUM(AA46:AD46)</f>
        <v>303</v>
      </c>
      <c r="AA46" s="1">
        <v>256</v>
      </c>
      <c r="AB46" s="1">
        <v>4</v>
      </c>
      <c r="AC46" s="1">
        <v>1</v>
      </c>
      <c r="AD46" s="1">
        <v>42</v>
      </c>
      <c r="AE46" s="12">
        <f aca="true" t="shared" si="15" ref="AE46:AE56">SUM(AF46:AP46)</f>
        <v>288</v>
      </c>
      <c r="AF46" s="1">
        <v>2</v>
      </c>
      <c r="AG46" s="1">
        <v>1</v>
      </c>
      <c r="AH46" s="1">
        <v>3</v>
      </c>
      <c r="AI46" s="1">
        <v>7</v>
      </c>
      <c r="AJ46" s="1">
        <v>12</v>
      </c>
      <c r="AK46" s="1">
        <v>28</v>
      </c>
      <c r="AL46" s="1">
        <v>30</v>
      </c>
      <c r="AM46" s="1">
        <v>20</v>
      </c>
      <c r="AN46" s="1">
        <v>30</v>
      </c>
      <c r="AO46" s="1">
        <v>49</v>
      </c>
      <c r="AP46" s="1">
        <v>106</v>
      </c>
    </row>
    <row r="47" spans="3:42" ht="15" customHeight="1">
      <c r="C47" s="17" t="s">
        <v>30</v>
      </c>
      <c r="D47" s="5"/>
      <c r="E47" s="11">
        <f t="shared" si="11"/>
        <v>127</v>
      </c>
      <c r="F47" s="1">
        <v>117</v>
      </c>
      <c r="G47" s="16" t="s">
        <v>102</v>
      </c>
      <c r="H47" s="16">
        <v>1</v>
      </c>
      <c r="I47" s="1">
        <v>9</v>
      </c>
      <c r="J47" s="12">
        <f t="shared" si="12"/>
        <v>98</v>
      </c>
      <c r="K47" s="16">
        <v>1</v>
      </c>
      <c r="L47" s="16" t="s">
        <v>102</v>
      </c>
      <c r="M47" s="1">
        <v>3</v>
      </c>
      <c r="N47" s="1">
        <v>1</v>
      </c>
      <c r="O47" s="1">
        <v>2</v>
      </c>
      <c r="P47" s="1">
        <v>7</v>
      </c>
      <c r="Q47" s="1">
        <v>5</v>
      </c>
      <c r="R47" s="1">
        <v>4</v>
      </c>
      <c r="S47" s="1">
        <v>13</v>
      </c>
      <c r="T47" s="1">
        <v>10</v>
      </c>
      <c r="U47" s="1">
        <v>52</v>
      </c>
      <c r="W47" s="3"/>
      <c r="X47" s="10" t="s">
        <v>78</v>
      </c>
      <c r="Y47" s="5"/>
      <c r="Z47" s="11">
        <f t="shared" si="14"/>
        <v>212</v>
      </c>
      <c r="AA47" s="1">
        <v>141</v>
      </c>
      <c r="AB47" s="1">
        <v>5</v>
      </c>
      <c r="AC47" s="1">
        <v>9</v>
      </c>
      <c r="AD47" s="1">
        <v>57</v>
      </c>
      <c r="AE47" s="12">
        <f t="shared" si="15"/>
        <v>184</v>
      </c>
      <c r="AF47" s="1">
        <v>1</v>
      </c>
      <c r="AG47" s="1">
        <v>4</v>
      </c>
      <c r="AH47" s="1">
        <v>8</v>
      </c>
      <c r="AI47" s="1">
        <v>14</v>
      </c>
      <c r="AJ47" s="1">
        <v>10</v>
      </c>
      <c r="AK47" s="1">
        <v>20</v>
      </c>
      <c r="AL47" s="1">
        <v>13</v>
      </c>
      <c r="AM47" s="1">
        <v>19</v>
      </c>
      <c r="AN47" s="1">
        <v>13</v>
      </c>
      <c r="AO47" s="1">
        <v>20</v>
      </c>
      <c r="AP47" s="1">
        <v>62</v>
      </c>
    </row>
    <row r="48" spans="3:42" ht="15" customHeight="1">
      <c r="C48" s="17" t="s">
        <v>31</v>
      </c>
      <c r="D48" s="5"/>
      <c r="E48" s="11">
        <f t="shared" si="11"/>
        <v>311</v>
      </c>
      <c r="F48" s="1">
        <v>304</v>
      </c>
      <c r="G48" s="16" t="s">
        <v>102</v>
      </c>
      <c r="H48" s="16" t="s">
        <v>102</v>
      </c>
      <c r="I48" s="1">
        <v>7</v>
      </c>
      <c r="J48" s="12">
        <f t="shared" si="12"/>
        <v>194</v>
      </c>
      <c r="K48" s="16" t="s">
        <v>102</v>
      </c>
      <c r="L48" s="1">
        <v>1</v>
      </c>
      <c r="M48" s="1">
        <v>3</v>
      </c>
      <c r="N48" s="1">
        <v>4</v>
      </c>
      <c r="O48" s="1">
        <v>6</v>
      </c>
      <c r="P48" s="1">
        <v>13</v>
      </c>
      <c r="Q48" s="1">
        <v>16</v>
      </c>
      <c r="R48" s="1">
        <v>9</v>
      </c>
      <c r="S48" s="1">
        <v>14</v>
      </c>
      <c r="T48" s="1">
        <v>39</v>
      </c>
      <c r="U48" s="1">
        <v>89</v>
      </c>
      <c r="W48" s="3"/>
      <c r="X48" s="10" t="s">
        <v>79</v>
      </c>
      <c r="Y48" s="5"/>
      <c r="Z48" s="11">
        <f t="shared" si="14"/>
        <v>370</v>
      </c>
      <c r="AA48" s="1">
        <v>188</v>
      </c>
      <c r="AB48" s="1">
        <v>5</v>
      </c>
      <c r="AC48" s="1">
        <v>13</v>
      </c>
      <c r="AD48" s="1">
        <v>164</v>
      </c>
      <c r="AE48" s="12">
        <f t="shared" si="15"/>
        <v>344</v>
      </c>
      <c r="AF48" s="1">
        <v>2</v>
      </c>
      <c r="AG48" s="1">
        <v>8</v>
      </c>
      <c r="AH48" s="1">
        <v>10</v>
      </c>
      <c r="AI48" s="1">
        <v>17</v>
      </c>
      <c r="AJ48" s="1">
        <v>25</v>
      </c>
      <c r="AK48" s="1">
        <v>49</v>
      </c>
      <c r="AL48" s="1">
        <v>36</v>
      </c>
      <c r="AM48" s="1">
        <v>22</v>
      </c>
      <c r="AN48" s="1">
        <v>26</v>
      </c>
      <c r="AO48" s="1">
        <v>52</v>
      </c>
      <c r="AP48" s="1">
        <v>97</v>
      </c>
    </row>
    <row r="49" spans="3:42" ht="15" customHeight="1">
      <c r="C49" s="17" t="s">
        <v>32</v>
      </c>
      <c r="D49" s="5"/>
      <c r="E49" s="11">
        <f t="shared" si="11"/>
        <v>286</v>
      </c>
      <c r="F49" s="1">
        <v>261</v>
      </c>
      <c r="G49" s="16" t="s">
        <v>102</v>
      </c>
      <c r="H49" s="16" t="s">
        <v>102</v>
      </c>
      <c r="I49" s="1">
        <v>25</v>
      </c>
      <c r="J49" s="12">
        <f t="shared" si="12"/>
        <v>250</v>
      </c>
      <c r="K49" s="1">
        <v>1</v>
      </c>
      <c r="L49" s="1">
        <v>9</v>
      </c>
      <c r="M49" s="1">
        <v>15</v>
      </c>
      <c r="N49" s="1">
        <v>12</v>
      </c>
      <c r="O49" s="1">
        <v>16</v>
      </c>
      <c r="P49" s="1">
        <v>27</v>
      </c>
      <c r="Q49" s="1">
        <v>23</v>
      </c>
      <c r="R49" s="1">
        <v>26</v>
      </c>
      <c r="S49" s="1">
        <v>20</v>
      </c>
      <c r="T49" s="1">
        <v>41</v>
      </c>
      <c r="U49" s="1">
        <v>60</v>
      </c>
      <c r="W49" s="3"/>
      <c r="X49" s="10" t="s">
        <v>80</v>
      </c>
      <c r="Y49" s="5"/>
      <c r="Z49" s="11">
        <f t="shared" si="14"/>
        <v>139</v>
      </c>
      <c r="AA49" s="1">
        <v>87</v>
      </c>
      <c r="AB49" s="16" t="s">
        <v>102</v>
      </c>
      <c r="AC49" s="1">
        <v>1</v>
      </c>
      <c r="AD49" s="1">
        <v>51</v>
      </c>
      <c r="AE49" s="12">
        <f t="shared" si="15"/>
        <v>130</v>
      </c>
      <c r="AF49" s="1">
        <v>1</v>
      </c>
      <c r="AG49" s="1">
        <v>5</v>
      </c>
      <c r="AH49" s="1">
        <v>8</v>
      </c>
      <c r="AI49" s="1">
        <v>11</v>
      </c>
      <c r="AJ49" s="1">
        <v>9</v>
      </c>
      <c r="AK49" s="1">
        <v>7</v>
      </c>
      <c r="AL49" s="1">
        <v>14</v>
      </c>
      <c r="AM49" s="1">
        <v>18</v>
      </c>
      <c r="AN49" s="1">
        <v>3</v>
      </c>
      <c r="AO49" s="1">
        <v>21</v>
      </c>
      <c r="AP49" s="1">
        <v>33</v>
      </c>
    </row>
    <row r="50" spans="3:42" ht="15" customHeight="1">
      <c r="C50" s="17" t="s">
        <v>33</v>
      </c>
      <c r="D50" s="5"/>
      <c r="E50" s="11">
        <f>SUM(F50:I50)</f>
        <v>87</v>
      </c>
      <c r="F50" s="1">
        <v>82</v>
      </c>
      <c r="G50" s="16" t="s">
        <v>102</v>
      </c>
      <c r="H50" s="16" t="s">
        <v>102</v>
      </c>
      <c r="I50" s="1">
        <v>5</v>
      </c>
      <c r="J50" s="12">
        <f>SUM(K50:U50)</f>
        <v>83</v>
      </c>
      <c r="K50" s="16" t="s">
        <v>102</v>
      </c>
      <c r="L50" s="16">
        <v>1</v>
      </c>
      <c r="M50" s="16" t="s">
        <v>102</v>
      </c>
      <c r="N50" s="16" t="s">
        <v>102</v>
      </c>
      <c r="O50" s="16" t="s">
        <v>102</v>
      </c>
      <c r="P50" s="1">
        <v>3</v>
      </c>
      <c r="Q50" s="1">
        <v>5</v>
      </c>
      <c r="R50" s="1">
        <v>7</v>
      </c>
      <c r="S50" s="1">
        <v>5</v>
      </c>
      <c r="T50" s="1">
        <v>15</v>
      </c>
      <c r="U50" s="1">
        <v>47</v>
      </c>
      <c r="W50" s="3"/>
      <c r="X50" s="10" t="s">
        <v>81</v>
      </c>
      <c r="Y50" s="5"/>
      <c r="Z50" s="11">
        <f t="shared" si="14"/>
        <v>546</v>
      </c>
      <c r="AA50" s="1">
        <v>220</v>
      </c>
      <c r="AB50" s="1">
        <v>3</v>
      </c>
      <c r="AC50" s="1">
        <v>2</v>
      </c>
      <c r="AD50" s="1">
        <v>321</v>
      </c>
      <c r="AE50" s="12">
        <f t="shared" si="15"/>
        <v>505</v>
      </c>
      <c r="AF50" s="16" t="s">
        <v>102</v>
      </c>
      <c r="AG50" s="1">
        <v>6</v>
      </c>
      <c r="AH50" s="1">
        <v>6</v>
      </c>
      <c r="AI50" s="1">
        <v>18</v>
      </c>
      <c r="AJ50" s="1">
        <v>47</v>
      </c>
      <c r="AK50" s="1">
        <v>73</v>
      </c>
      <c r="AL50" s="1">
        <v>58</v>
      </c>
      <c r="AM50" s="1">
        <v>51</v>
      </c>
      <c r="AN50" s="1">
        <v>51</v>
      </c>
      <c r="AO50" s="1">
        <v>67</v>
      </c>
      <c r="AP50" s="1">
        <v>128</v>
      </c>
    </row>
    <row r="51" spans="3:26" ht="15" customHeight="1">
      <c r="C51" s="13"/>
      <c r="D51" s="5"/>
      <c r="E51" s="3"/>
      <c r="W51" s="3"/>
      <c r="X51" s="28"/>
      <c r="Y51" s="5"/>
      <c r="Z51" s="3"/>
    </row>
    <row r="52" spans="3:42" ht="15" customHeight="1">
      <c r="C52" s="13"/>
      <c r="D52" s="5"/>
      <c r="E52" s="3"/>
      <c r="W52" s="3"/>
      <c r="X52" s="10" t="s">
        <v>82</v>
      </c>
      <c r="Y52" s="5"/>
      <c r="Z52" s="11">
        <f t="shared" si="14"/>
        <v>843</v>
      </c>
      <c r="AA52" s="1">
        <v>424</v>
      </c>
      <c r="AB52" s="1">
        <v>12</v>
      </c>
      <c r="AC52" s="1">
        <v>7</v>
      </c>
      <c r="AD52" s="1">
        <v>400</v>
      </c>
      <c r="AE52" s="12">
        <f t="shared" si="15"/>
        <v>600</v>
      </c>
      <c r="AF52" s="1">
        <v>3</v>
      </c>
      <c r="AG52" s="1">
        <v>20</v>
      </c>
      <c r="AH52" s="1">
        <v>16</v>
      </c>
      <c r="AI52" s="1">
        <v>35</v>
      </c>
      <c r="AJ52" s="1">
        <v>41</v>
      </c>
      <c r="AK52" s="1">
        <v>64</v>
      </c>
      <c r="AL52" s="1">
        <v>76</v>
      </c>
      <c r="AM52" s="1">
        <v>48</v>
      </c>
      <c r="AN52" s="1">
        <v>52</v>
      </c>
      <c r="AO52" s="1">
        <v>89</v>
      </c>
      <c r="AP52" s="1">
        <v>156</v>
      </c>
    </row>
    <row r="53" spans="3:42" ht="15" customHeight="1">
      <c r="C53" s="10" t="s">
        <v>34</v>
      </c>
      <c r="D53" s="5"/>
      <c r="E53" s="3">
        <f>SUM(E55:E57)</f>
        <v>159</v>
      </c>
      <c r="F53" s="3">
        <f>SUM(F55:F57)</f>
        <v>155</v>
      </c>
      <c r="G53" s="16" t="s">
        <v>12</v>
      </c>
      <c r="H53" s="16" t="s">
        <v>12</v>
      </c>
      <c r="I53" s="3">
        <f>SUM(I55:I57)</f>
        <v>4</v>
      </c>
      <c r="J53" s="3">
        <f>SUM(J55:J57)</f>
        <v>124</v>
      </c>
      <c r="K53" s="16" t="s">
        <v>12</v>
      </c>
      <c r="L53" s="16">
        <v>1</v>
      </c>
      <c r="M53" s="16" t="s">
        <v>12</v>
      </c>
      <c r="N53" s="16" t="s">
        <v>102</v>
      </c>
      <c r="O53" s="16" t="s">
        <v>102</v>
      </c>
      <c r="P53" s="16" t="s">
        <v>102</v>
      </c>
      <c r="Q53" s="3">
        <f>SUM(Q55:Q57)</f>
        <v>2</v>
      </c>
      <c r="R53" s="3">
        <f>SUM(R55:R57)</f>
        <v>10</v>
      </c>
      <c r="S53" s="3">
        <f>SUM(S55:S57)</f>
        <v>12</v>
      </c>
      <c r="T53" s="3">
        <f>SUM(T55:T57)</f>
        <v>33</v>
      </c>
      <c r="U53" s="3">
        <f>SUM(U55:U57)</f>
        <v>66</v>
      </c>
      <c r="W53" s="3"/>
      <c r="X53" s="10" t="s">
        <v>83</v>
      </c>
      <c r="Y53" s="5"/>
      <c r="Z53" s="11">
        <f t="shared" si="14"/>
        <v>549</v>
      </c>
      <c r="AA53" s="1">
        <v>191</v>
      </c>
      <c r="AB53" s="16" t="s">
        <v>102</v>
      </c>
      <c r="AC53" s="1">
        <v>2</v>
      </c>
      <c r="AD53" s="1">
        <v>356</v>
      </c>
      <c r="AE53" s="12">
        <f t="shared" si="15"/>
        <v>519</v>
      </c>
      <c r="AF53" s="1">
        <v>3</v>
      </c>
      <c r="AG53" s="1">
        <v>8</v>
      </c>
      <c r="AH53" s="1">
        <v>26</v>
      </c>
      <c r="AI53" s="1">
        <v>43</v>
      </c>
      <c r="AJ53" s="1">
        <v>35</v>
      </c>
      <c r="AK53" s="1">
        <v>55</v>
      </c>
      <c r="AL53" s="1">
        <v>65</v>
      </c>
      <c r="AM53" s="1">
        <v>46</v>
      </c>
      <c r="AN53" s="1">
        <v>63</v>
      </c>
      <c r="AO53" s="1">
        <v>73</v>
      </c>
      <c r="AP53" s="1">
        <v>102</v>
      </c>
    </row>
    <row r="54" spans="3:42" ht="15" customHeight="1">
      <c r="C54" s="13"/>
      <c r="D54" s="5"/>
      <c r="E54" s="3"/>
      <c r="G54" s="16"/>
      <c r="H54" s="16"/>
      <c r="K54" s="16"/>
      <c r="L54" s="16"/>
      <c r="M54" s="16"/>
      <c r="O54" s="16"/>
      <c r="W54" s="3"/>
      <c r="X54" s="10" t="s">
        <v>84</v>
      </c>
      <c r="Y54" s="5"/>
      <c r="Z54" s="11">
        <f t="shared" si="14"/>
        <v>502</v>
      </c>
      <c r="AA54" s="1">
        <v>117</v>
      </c>
      <c r="AB54" s="1">
        <v>27</v>
      </c>
      <c r="AC54" s="1">
        <v>12</v>
      </c>
      <c r="AD54" s="1">
        <v>346</v>
      </c>
      <c r="AE54" s="12">
        <f t="shared" si="15"/>
        <v>493</v>
      </c>
      <c r="AF54" s="1">
        <v>12</v>
      </c>
      <c r="AG54" s="1">
        <v>13</v>
      </c>
      <c r="AH54" s="1">
        <v>13</v>
      </c>
      <c r="AI54" s="1">
        <v>18</v>
      </c>
      <c r="AJ54" s="1">
        <v>32</v>
      </c>
      <c r="AK54" s="1">
        <v>52</v>
      </c>
      <c r="AL54" s="1">
        <v>42</v>
      </c>
      <c r="AM54" s="1">
        <v>52</v>
      </c>
      <c r="AN54" s="1">
        <v>66</v>
      </c>
      <c r="AO54" s="1">
        <v>78</v>
      </c>
      <c r="AP54" s="1">
        <v>115</v>
      </c>
    </row>
    <row r="55" spans="3:42" ht="15" customHeight="1">
      <c r="C55" s="10" t="s">
        <v>35</v>
      </c>
      <c r="D55" s="5"/>
      <c r="E55" s="11">
        <f>SUM(F55:I55)</f>
        <v>56</v>
      </c>
      <c r="F55" s="1">
        <v>56</v>
      </c>
      <c r="G55" s="16" t="s">
        <v>12</v>
      </c>
      <c r="H55" s="16" t="s">
        <v>12</v>
      </c>
      <c r="I55" s="16" t="s">
        <v>102</v>
      </c>
      <c r="J55" s="12">
        <f>SUM(K55:U55)</f>
        <v>47</v>
      </c>
      <c r="K55" s="16" t="s">
        <v>12</v>
      </c>
      <c r="L55" s="16" t="s">
        <v>12</v>
      </c>
      <c r="M55" s="16" t="s">
        <v>12</v>
      </c>
      <c r="N55" s="16" t="s">
        <v>102</v>
      </c>
      <c r="O55" s="16" t="s">
        <v>12</v>
      </c>
      <c r="P55" s="16" t="s">
        <v>102</v>
      </c>
      <c r="Q55" s="1">
        <v>1</v>
      </c>
      <c r="R55" s="1">
        <v>4</v>
      </c>
      <c r="S55" s="1">
        <v>4</v>
      </c>
      <c r="T55" s="1">
        <v>11</v>
      </c>
      <c r="U55" s="1">
        <v>27</v>
      </c>
      <c r="W55" s="3"/>
      <c r="X55" s="10" t="s">
        <v>85</v>
      </c>
      <c r="Y55" s="5"/>
      <c r="Z55" s="11">
        <f t="shared" si="14"/>
        <v>417</v>
      </c>
      <c r="AA55" s="1">
        <v>145</v>
      </c>
      <c r="AB55" s="1">
        <v>5</v>
      </c>
      <c r="AC55" s="1">
        <v>28</v>
      </c>
      <c r="AD55" s="1">
        <v>239</v>
      </c>
      <c r="AE55" s="12">
        <f t="shared" si="15"/>
        <v>392</v>
      </c>
      <c r="AF55" s="16" t="s">
        <v>102</v>
      </c>
      <c r="AG55" s="1">
        <v>5</v>
      </c>
      <c r="AH55" s="1">
        <v>16</v>
      </c>
      <c r="AI55" s="1">
        <v>21</v>
      </c>
      <c r="AJ55" s="1">
        <v>28</v>
      </c>
      <c r="AK55" s="1">
        <v>28</v>
      </c>
      <c r="AL55" s="1">
        <v>35</v>
      </c>
      <c r="AM55" s="1">
        <v>35</v>
      </c>
      <c r="AN55" s="1">
        <v>45</v>
      </c>
      <c r="AO55" s="1">
        <v>86</v>
      </c>
      <c r="AP55" s="1">
        <v>93</v>
      </c>
    </row>
    <row r="56" spans="3:42" ht="15" customHeight="1">
      <c r="C56" s="10" t="s">
        <v>36</v>
      </c>
      <c r="D56" s="5"/>
      <c r="E56" s="11">
        <f>SUM(F56:I56)</f>
        <v>103</v>
      </c>
      <c r="F56" s="1">
        <v>99</v>
      </c>
      <c r="G56" s="16" t="s">
        <v>12</v>
      </c>
      <c r="H56" s="16" t="s">
        <v>12</v>
      </c>
      <c r="I56" s="1">
        <v>4</v>
      </c>
      <c r="J56" s="12">
        <f>SUM(K56:U56)</f>
        <v>77</v>
      </c>
      <c r="K56" s="16" t="s">
        <v>12</v>
      </c>
      <c r="L56" s="16">
        <v>1</v>
      </c>
      <c r="M56" s="16" t="s">
        <v>12</v>
      </c>
      <c r="N56" s="16" t="s">
        <v>12</v>
      </c>
      <c r="O56" s="16" t="s">
        <v>12</v>
      </c>
      <c r="P56" s="16" t="s">
        <v>102</v>
      </c>
      <c r="Q56" s="1">
        <v>1</v>
      </c>
      <c r="R56" s="1">
        <v>6</v>
      </c>
      <c r="S56" s="1">
        <v>8</v>
      </c>
      <c r="T56" s="1">
        <v>22</v>
      </c>
      <c r="U56" s="1">
        <v>39</v>
      </c>
      <c r="W56" s="3"/>
      <c r="X56" s="10" t="s">
        <v>86</v>
      </c>
      <c r="Y56" s="5"/>
      <c r="Z56" s="11">
        <f t="shared" si="14"/>
        <v>309</v>
      </c>
      <c r="AA56" s="1">
        <v>104</v>
      </c>
      <c r="AB56" s="16">
        <v>2</v>
      </c>
      <c r="AC56" s="1">
        <v>2</v>
      </c>
      <c r="AD56" s="1">
        <v>201</v>
      </c>
      <c r="AE56" s="12">
        <f t="shared" si="15"/>
        <v>305</v>
      </c>
      <c r="AF56" s="1">
        <v>5</v>
      </c>
      <c r="AG56" s="1">
        <v>12</v>
      </c>
      <c r="AH56" s="1">
        <v>9</v>
      </c>
      <c r="AI56" s="1">
        <v>6</v>
      </c>
      <c r="AJ56" s="1">
        <v>26</v>
      </c>
      <c r="AK56" s="1">
        <v>19</v>
      </c>
      <c r="AL56" s="1">
        <v>43</v>
      </c>
      <c r="AM56" s="1">
        <v>46</v>
      </c>
      <c r="AN56" s="1">
        <v>34</v>
      </c>
      <c r="AO56" s="1">
        <v>43</v>
      </c>
      <c r="AP56" s="1">
        <v>62</v>
      </c>
    </row>
    <row r="57" spans="3:26" ht="15" customHeight="1">
      <c r="C57" s="10" t="s">
        <v>37</v>
      </c>
      <c r="D57" s="5"/>
      <c r="E57" s="19" t="s">
        <v>12</v>
      </c>
      <c r="F57" s="16" t="s">
        <v>102</v>
      </c>
      <c r="G57" s="16" t="s">
        <v>12</v>
      </c>
      <c r="H57" s="16" t="s">
        <v>12</v>
      </c>
      <c r="I57" s="16" t="s">
        <v>102</v>
      </c>
      <c r="J57" s="16" t="s">
        <v>12</v>
      </c>
      <c r="K57" s="16" t="s">
        <v>12</v>
      </c>
      <c r="L57" s="16" t="s">
        <v>12</v>
      </c>
      <c r="M57" s="16" t="s">
        <v>12</v>
      </c>
      <c r="N57" s="16" t="s">
        <v>12</v>
      </c>
      <c r="O57" s="16" t="s">
        <v>12</v>
      </c>
      <c r="P57" s="16" t="s">
        <v>102</v>
      </c>
      <c r="Q57" s="16" t="s">
        <v>102</v>
      </c>
      <c r="R57" s="16" t="s">
        <v>102</v>
      </c>
      <c r="S57" s="16" t="s">
        <v>102</v>
      </c>
      <c r="T57" s="16" t="s">
        <v>102</v>
      </c>
      <c r="U57" s="16" t="s">
        <v>12</v>
      </c>
      <c r="W57" s="3"/>
      <c r="Y57" s="5"/>
      <c r="Z57" s="3"/>
    </row>
    <row r="58" spans="4:26" ht="15" customHeight="1">
      <c r="D58" s="5"/>
      <c r="E58" s="3"/>
      <c r="W58" s="3"/>
      <c r="Y58" s="5"/>
      <c r="Z58" s="3"/>
    </row>
    <row r="59" spans="4:42" ht="15" customHeight="1">
      <c r="D59" s="5"/>
      <c r="E59" s="3"/>
      <c r="W59" s="3"/>
      <c r="X59" s="10" t="s">
        <v>87</v>
      </c>
      <c r="Y59" s="5"/>
      <c r="Z59" s="11">
        <f>SUM(Z61:Z64)</f>
        <v>1898</v>
      </c>
      <c r="AA59" s="11">
        <f aca="true" t="shared" si="16" ref="AA59:AO59">SUM(AA61:AA64)</f>
        <v>1591</v>
      </c>
      <c r="AB59" s="11">
        <f t="shared" si="16"/>
        <v>10</v>
      </c>
      <c r="AC59" s="11">
        <f t="shared" si="16"/>
        <v>16</v>
      </c>
      <c r="AD59" s="11">
        <f t="shared" si="16"/>
        <v>281</v>
      </c>
      <c r="AE59" s="11">
        <f t="shared" si="16"/>
        <v>1671</v>
      </c>
      <c r="AF59" s="11">
        <f t="shared" si="16"/>
        <v>10</v>
      </c>
      <c r="AG59" s="11">
        <f t="shared" si="16"/>
        <v>62</v>
      </c>
      <c r="AH59" s="11">
        <f t="shared" si="16"/>
        <v>64</v>
      </c>
      <c r="AI59" s="11">
        <f t="shared" si="16"/>
        <v>78</v>
      </c>
      <c r="AJ59" s="11">
        <f>SUM(AJ61:AJ64)</f>
        <v>119</v>
      </c>
      <c r="AK59" s="11">
        <f t="shared" si="16"/>
        <v>185</v>
      </c>
      <c r="AL59" s="11">
        <f t="shared" si="16"/>
        <v>180</v>
      </c>
      <c r="AM59" s="11">
        <f t="shared" si="16"/>
        <v>167</v>
      </c>
      <c r="AN59" s="11">
        <f t="shared" si="16"/>
        <v>157</v>
      </c>
      <c r="AO59" s="11">
        <f t="shared" si="16"/>
        <v>238</v>
      </c>
      <c r="AP59" s="11">
        <f>SUM(AP61:AP64)</f>
        <v>411</v>
      </c>
    </row>
    <row r="60" spans="3:26" ht="15" customHeight="1">
      <c r="C60" s="10" t="s">
        <v>38</v>
      </c>
      <c r="D60" s="5"/>
      <c r="E60" s="3">
        <f>SUM(E62:E65)</f>
        <v>334</v>
      </c>
      <c r="F60" s="3">
        <f aca="true" t="shared" si="17" ref="F60:U60">SUM(F62:F65)</f>
        <v>314</v>
      </c>
      <c r="G60" s="3">
        <f t="shared" si="17"/>
        <v>2</v>
      </c>
      <c r="H60" s="16" t="s">
        <v>12</v>
      </c>
      <c r="I60" s="3">
        <f t="shared" si="17"/>
        <v>18</v>
      </c>
      <c r="J60" s="3">
        <f t="shared" si="17"/>
        <v>198</v>
      </c>
      <c r="K60" s="16" t="s">
        <v>102</v>
      </c>
      <c r="L60" s="3">
        <f t="shared" si="17"/>
        <v>6</v>
      </c>
      <c r="M60" s="3">
        <f t="shared" si="17"/>
        <v>2</v>
      </c>
      <c r="N60" s="3">
        <f t="shared" si="17"/>
        <v>6</v>
      </c>
      <c r="O60" s="3">
        <f t="shared" si="17"/>
        <v>9</v>
      </c>
      <c r="P60" s="3">
        <f t="shared" si="17"/>
        <v>14</v>
      </c>
      <c r="Q60" s="3">
        <f t="shared" si="17"/>
        <v>24</v>
      </c>
      <c r="R60" s="3">
        <f t="shared" si="17"/>
        <v>16</v>
      </c>
      <c r="S60" s="3">
        <f t="shared" si="17"/>
        <v>18</v>
      </c>
      <c r="T60" s="3">
        <f t="shared" si="17"/>
        <v>34</v>
      </c>
      <c r="U60" s="3">
        <f t="shared" si="17"/>
        <v>69</v>
      </c>
      <c r="W60" s="3"/>
      <c r="X60" s="10"/>
      <c r="Y60" s="5"/>
      <c r="Z60" s="3"/>
    </row>
    <row r="61" spans="3:42" ht="15" customHeight="1">
      <c r="C61" s="13"/>
      <c r="D61" s="5"/>
      <c r="E61" s="3"/>
      <c r="H61" s="16"/>
      <c r="W61" s="3"/>
      <c r="X61" s="10" t="s">
        <v>88</v>
      </c>
      <c r="Y61" s="5"/>
      <c r="Z61" s="11">
        <f>SUM(AA61:AD61)</f>
        <v>614</v>
      </c>
      <c r="AA61" s="1">
        <v>448</v>
      </c>
      <c r="AB61" s="16">
        <v>2</v>
      </c>
      <c r="AC61" s="1">
        <v>4</v>
      </c>
      <c r="AD61" s="1">
        <v>160</v>
      </c>
      <c r="AE61" s="12">
        <f>SUM(AF61:AP61)</f>
        <v>484</v>
      </c>
      <c r="AF61" s="1">
        <v>6</v>
      </c>
      <c r="AG61" s="1">
        <v>25</v>
      </c>
      <c r="AH61" s="1">
        <v>20</v>
      </c>
      <c r="AI61" s="1">
        <v>27</v>
      </c>
      <c r="AJ61" s="1">
        <v>37</v>
      </c>
      <c r="AK61" s="1">
        <v>59</v>
      </c>
      <c r="AL61" s="1">
        <v>40</v>
      </c>
      <c r="AM61" s="1">
        <v>54</v>
      </c>
      <c r="AN61" s="1">
        <v>55</v>
      </c>
      <c r="AO61" s="1">
        <v>55</v>
      </c>
      <c r="AP61" s="1">
        <v>106</v>
      </c>
    </row>
    <row r="62" spans="3:42" ht="15" customHeight="1">
      <c r="C62" s="10" t="s">
        <v>39</v>
      </c>
      <c r="D62" s="5"/>
      <c r="E62" s="11">
        <f>SUM(F62:I62)</f>
        <v>4</v>
      </c>
      <c r="F62" s="1">
        <v>2</v>
      </c>
      <c r="G62" s="16" t="s">
        <v>102</v>
      </c>
      <c r="H62" s="16" t="s">
        <v>12</v>
      </c>
      <c r="I62" s="1">
        <v>2</v>
      </c>
      <c r="J62" s="12">
        <f>SUM(K62:U62)</f>
        <v>4</v>
      </c>
      <c r="K62" s="16" t="s">
        <v>12</v>
      </c>
      <c r="L62" s="16" t="s">
        <v>102</v>
      </c>
      <c r="M62" s="16">
        <v>1</v>
      </c>
      <c r="N62" s="16" t="s">
        <v>102</v>
      </c>
      <c r="O62" s="16" t="s">
        <v>102</v>
      </c>
      <c r="P62" s="16" t="s">
        <v>102</v>
      </c>
      <c r="Q62" s="16" t="s">
        <v>102</v>
      </c>
      <c r="R62" s="16" t="s">
        <v>102</v>
      </c>
      <c r="S62" s="16" t="s">
        <v>102</v>
      </c>
      <c r="T62" s="16">
        <v>2</v>
      </c>
      <c r="U62" s="1">
        <v>1</v>
      </c>
      <c r="W62" s="3"/>
      <c r="X62" s="10" t="s">
        <v>89</v>
      </c>
      <c r="Y62" s="5"/>
      <c r="Z62" s="11">
        <f>SUM(AA62:AD62)</f>
        <v>573</v>
      </c>
      <c r="AA62" s="1">
        <v>512</v>
      </c>
      <c r="AB62" s="1">
        <v>6</v>
      </c>
      <c r="AC62" s="1">
        <v>5</v>
      </c>
      <c r="AD62" s="1">
        <v>50</v>
      </c>
      <c r="AE62" s="12">
        <f>SUM(AF62:AP62)</f>
        <v>562</v>
      </c>
      <c r="AF62" s="1">
        <v>3</v>
      </c>
      <c r="AG62" s="1">
        <v>27</v>
      </c>
      <c r="AH62" s="1">
        <v>38</v>
      </c>
      <c r="AI62" s="1">
        <v>33</v>
      </c>
      <c r="AJ62" s="1">
        <v>42</v>
      </c>
      <c r="AK62" s="1">
        <v>61</v>
      </c>
      <c r="AL62" s="1">
        <v>66</v>
      </c>
      <c r="AM62" s="1">
        <v>59</v>
      </c>
      <c r="AN62" s="1">
        <v>48</v>
      </c>
      <c r="AO62" s="1">
        <v>77</v>
      </c>
      <c r="AP62" s="1">
        <v>108</v>
      </c>
    </row>
    <row r="63" spans="3:42" ht="15" customHeight="1">
      <c r="C63" s="10" t="s">
        <v>40</v>
      </c>
      <c r="D63" s="5"/>
      <c r="E63" s="11">
        <f>SUM(F63:I63)</f>
        <v>126</v>
      </c>
      <c r="F63" s="1">
        <v>116</v>
      </c>
      <c r="G63" s="16" t="s">
        <v>102</v>
      </c>
      <c r="H63" s="16" t="s">
        <v>12</v>
      </c>
      <c r="I63" s="1">
        <v>10</v>
      </c>
      <c r="J63" s="12">
        <f>SUM(K63:U63)</f>
        <v>90</v>
      </c>
      <c r="K63" s="16" t="s">
        <v>12</v>
      </c>
      <c r="L63" s="16" t="s">
        <v>102</v>
      </c>
      <c r="M63" s="16" t="s">
        <v>102</v>
      </c>
      <c r="N63" s="1">
        <v>1</v>
      </c>
      <c r="O63" s="1">
        <v>3</v>
      </c>
      <c r="P63" s="1">
        <v>1</v>
      </c>
      <c r="Q63" s="1">
        <v>4</v>
      </c>
      <c r="R63" s="1">
        <v>10</v>
      </c>
      <c r="S63" s="1">
        <v>8</v>
      </c>
      <c r="T63" s="1">
        <v>17</v>
      </c>
      <c r="U63" s="1">
        <v>46</v>
      </c>
      <c r="W63" s="3"/>
      <c r="X63" s="10" t="s">
        <v>90</v>
      </c>
      <c r="Y63" s="5"/>
      <c r="Z63" s="11">
        <f>SUM(AA63:AD63)</f>
        <v>546</v>
      </c>
      <c r="AA63" s="1">
        <v>478</v>
      </c>
      <c r="AB63" s="1">
        <v>1</v>
      </c>
      <c r="AC63" s="1">
        <v>7</v>
      </c>
      <c r="AD63" s="1">
        <v>60</v>
      </c>
      <c r="AE63" s="12">
        <f>SUM(AF63:AP63)</f>
        <v>470</v>
      </c>
      <c r="AF63" s="1">
        <v>1</v>
      </c>
      <c r="AG63" s="1">
        <v>5</v>
      </c>
      <c r="AH63" s="1">
        <v>5</v>
      </c>
      <c r="AI63" s="1">
        <v>8</v>
      </c>
      <c r="AJ63" s="1">
        <v>27</v>
      </c>
      <c r="AK63" s="1">
        <v>48</v>
      </c>
      <c r="AL63" s="1">
        <v>66</v>
      </c>
      <c r="AM63" s="1">
        <v>46</v>
      </c>
      <c r="AN63" s="1">
        <v>49</v>
      </c>
      <c r="AO63" s="1">
        <v>78</v>
      </c>
      <c r="AP63" s="1">
        <v>137</v>
      </c>
    </row>
    <row r="64" spans="3:42" ht="15" customHeight="1">
      <c r="C64" s="10" t="s">
        <v>41</v>
      </c>
      <c r="D64" s="5"/>
      <c r="E64" s="11">
        <f>SUM(F64:I64)</f>
        <v>3</v>
      </c>
      <c r="F64" s="16" t="s">
        <v>12</v>
      </c>
      <c r="G64" s="16" t="s">
        <v>102</v>
      </c>
      <c r="H64" s="16" t="s">
        <v>12</v>
      </c>
      <c r="I64" s="1">
        <v>3</v>
      </c>
      <c r="J64" s="12">
        <f>SUM(K64:U64)</f>
        <v>3</v>
      </c>
      <c r="K64" s="16" t="s">
        <v>102</v>
      </c>
      <c r="L64" s="1">
        <v>1</v>
      </c>
      <c r="M64" s="16" t="s">
        <v>102</v>
      </c>
      <c r="N64" s="16" t="s">
        <v>102</v>
      </c>
      <c r="O64" s="16" t="s">
        <v>102</v>
      </c>
      <c r="P64" s="1">
        <v>1</v>
      </c>
      <c r="Q64" s="1">
        <v>1</v>
      </c>
      <c r="R64" s="16" t="s">
        <v>102</v>
      </c>
      <c r="S64" s="16" t="s">
        <v>102</v>
      </c>
      <c r="T64" s="16" t="s">
        <v>102</v>
      </c>
      <c r="U64" s="16" t="s">
        <v>102</v>
      </c>
      <c r="W64" s="3"/>
      <c r="X64" s="10" t="s">
        <v>91</v>
      </c>
      <c r="Y64" s="5"/>
      <c r="Z64" s="11">
        <f>SUM(AA64:AD64)</f>
        <v>165</v>
      </c>
      <c r="AA64" s="1">
        <v>153</v>
      </c>
      <c r="AB64" s="16">
        <v>1</v>
      </c>
      <c r="AC64" s="16" t="s">
        <v>102</v>
      </c>
      <c r="AD64" s="1">
        <v>11</v>
      </c>
      <c r="AE64" s="12">
        <f>SUM(AF64:AP64)</f>
        <v>155</v>
      </c>
      <c r="AF64" s="16" t="s">
        <v>102</v>
      </c>
      <c r="AG64" s="1">
        <v>5</v>
      </c>
      <c r="AH64" s="1">
        <v>1</v>
      </c>
      <c r="AI64" s="1">
        <v>10</v>
      </c>
      <c r="AJ64" s="1">
        <v>13</v>
      </c>
      <c r="AK64" s="1">
        <v>17</v>
      </c>
      <c r="AL64" s="1">
        <v>8</v>
      </c>
      <c r="AM64" s="1">
        <v>8</v>
      </c>
      <c r="AN64" s="1">
        <v>5</v>
      </c>
      <c r="AO64" s="1">
        <v>28</v>
      </c>
      <c r="AP64" s="1">
        <v>60</v>
      </c>
    </row>
    <row r="65" spans="3:29" ht="15" customHeight="1">
      <c r="C65" s="10" t="s">
        <v>42</v>
      </c>
      <c r="D65" s="5"/>
      <c r="E65" s="11">
        <f>SUM(F65:I65)</f>
        <v>201</v>
      </c>
      <c r="F65" s="1">
        <v>196</v>
      </c>
      <c r="G65" s="1">
        <v>2</v>
      </c>
      <c r="H65" s="16" t="s">
        <v>12</v>
      </c>
      <c r="I65" s="1">
        <v>3</v>
      </c>
      <c r="J65" s="12">
        <f>SUM(K65:U65)</f>
        <v>101</v>
      </c>
      <c r="K65" s="16" t="s">
        <v>102</v>
      </c>
      <c r="L65" s="1">
        <v>5</v>
      </c>
      <c r="M65" s="1">
        <v>1</v>
      </c>
      <c r="N65" s="1">
        <v>5</v>
      </c>
      <c r="O65" s="1">
        <v>6</v>
      </c>
      <c r="P65" s="1">
        <v>12</v>
      </c>
      <c r="Q65" s="1">
        <v>19</v>
      </c>
      <c r="R65" s="1">
        <v>6</v>
      </c>
      <c r="S65" s="1">
        <v>10</v>
      </c>
      <c r="T65" s="1">
        <v>15</v>
      </c>
      <c r="U65" s="1">
        <v>22</v>
      </c>
      <c r="W65" s="3"/>
      <c r="Y65" s="5"/>
      <c r="Z65" s="3"/>
      <c r="AC65" s="16"/>
    </row>
    <row r="66" spans="3:42" ht="15" customHeight="1">
      <c r="C66" s="13"/>
      <c r="D66" s="5"/>
      <c r="E66" s="3"/>
      <c r="W66" s="3"/>
      <c r="X66" s="10" t="s">
        <v>92</v>
      </c>
      <c r="Y66" s="5"/>
      <c r="Z66" s="11">
        <f>SUM(Z68:Z74)</f>
        <v>3964</v>
      </c>
      <c r="AA66" s="11">
        <f aca="true" t="shared" si="18" ref="AA66:AP66">SUM(AA68:AA74)</f>
        <v>2906</v>
      </c>
      <c r="AB66" s="11">
        <f t="shared" si="18"/>
        <v>98</v>
      </c>
      <c r="AC66" s="11">
        <f t="shared" si="18"/>
        <v>155</v>
      </c>
      <c r="AD66" s="11">
        <f t="shared" si="18"/>
        <v>805</v>
      </c>
      <c r="AE66" s="11">
        <f t="shared" si="18"/>
        <v>2952</v>
      </c>
      <c r="AF66" s="11">
        <f t="shared" si="18"/>
        <v>29</v>
      </c>
      <c r="AG66" s="11">
        <f t="shared" si="18"/>
        <v>94</v>
      </c>
      <c r="AH66" s="11">
        <f t="shared" si="18"/>
        <v>101</v>
      </c>
      <c r="AI66" s="11">
        <f t="shared" si="18"/>
        <v>115</v>
      </c>
      <c r="AJ66" s="11">
        <f t="shared" si="18"/>
        <v>138</v>
      </c>
      <c r="AK66" s="11">
        <f t="shared" si="18"/>
        <v>265</v>
      </c>
      <c r="AL66" s="11">
        <f t="shared" si="18"/>
        <v>383</v>
      </c>
      <c r="AM66" s="11">
        <f t="shared" si="18"/>
        <v>291</v>
      </c>
      <c r="AN66" s="11">
        <f t="shared" si="18"/>
        <v>338</v>
      </c>
      <c r="AO66" s="11">
        <f t="shared" si="18"/>
        <v>462</v>
      </c>
      <c r="AP66" s="11">
        <f t="shared" si="18"/>
        <v>736</v>
      </c>
    </row>
    <row r="67" spans="3:26" ht="15" customHeight="1">
      <c r="C67" s="13"/>
      <c r="D67" s="5"/>
      <c r="E67" s="3"/>
      <c r="W67" s="3"/>
      <c r="X67" s="13"/>
      <c r="Y67" s="5"/>
      <c r="Z67" s="3"/>
    </row>
    <row r="68" spans="3:42" ht="15" customHeight="1">
      <c r="C68" s="10" t="s">
        <v>43</v>
      </c>
      <c r="D68" s="5"/>
      <c r="E68" s="11">
        <f aca="true" t="shared" si="19" ref="E68:U68">SUM(E70:E74,Z10:Z22)</f>
        <v>1765</v>
      </c>
      <c r="F68" s="11">
        <f t="shared" si="19"/>
        <v>1524</v>
      </c>
      <c r="G68" s="11">
        <f t="shared" si="19"/>
        <v>17</v>
      </c>
      <c r="H68" s="11">
        <f t="shared" si="19"/>
        <v>13</v>
      </c>
      <c r="I68" s="11">
        <f t="shared" si="19"/>
        <v>211</v>
      </c>
      <c r="J68" s="11">
        <f t="shared" si="19"/>
        <v>1363</v>
      </c>
      <c r="K68" s="11">
        <f t="shared" si="19"/>
        <v>4</v>
      </c>
      <c r="L68" s="11">
        <f t="shared" si="19"/>
        <v>26</v>
      </c>
      <c r="M68" s="11">
        <f t="shared" si="19"/>
        <v>48</v>
      </c>
      <c r="N68" s="11">
        <f t="shared" si="19"/>
        <v>74</v>
      </c>
      <c r="O68" s="11">
        <f t="shared" si="19"/>
        <v>101</v>
      </c>
      <c r="P68" s="11">
        <f t="shared" si="19"/>
        <v>98</v>
      </c>
      <c r="Q68" s="11">
        <f t="shared" si="19"/>
        <v>138</v>
      </c>
      <c r="R68" s="11">
        <f t="shared" si="19"/>
        <v>133</v>
      </c>
      <c r="S68" s="11">
        <f t="shared" si="19"/>
        <v>136</v>
      </c>
      <c r="T68" s="11">
        <f t="shared" si="19"/>
        <v>195</v>
      </c>
      <c r="U68" s="11">
        <f t="shared" si="19"/>
        <v>410</v>
      </c>
      <c r="W68" s="3"/>
      <c r="X68" s="10" t="s">
        <v>93</v>
      </c>
      <c r="Y68" s="5"/>
      <c r="Z68" s="11">
        <f aca="true" t="shared" si="20" ref="Z68:Z74">SUM(AA68:AD68)</f>
        <v>711</v>
      </c>
      <c r="AA68" s="1">
        <v>597</v>
      </c>
      <c r="AB68" s="1">
        <v>27</v>
      </c>
      <c r="AC68" s="1">
        <v>47</v>
      </c>
      <c r="AD68" s="1">
        <v>40</v>
      </c>
      <c r="AE68" s="12">
        <f aca="true" t="shared" si="21" ref="AE68:AE74">SUM(AF68:AP68)</f>
        <v>639</v>
      </c>
      <c r="AF68" s="1">
        <v>4</v>
      </c>
      <c r="AG68" s="1">
        <v>13</v>
      </c>
      <c r="AH68" s="1">
        <v>10</v>
      </c>
      <c r="AI68" s="1">
        <v>12</v>
      </c>
      <c r="AJ68" s="1">
        <v>23</v>
      </c>
      <c r="AK68" s="1">
        <v>52</v>
      </c>
      <c r="AL68" s="1">
        <v>74</v>
      </c>
      <c r="AM68" s="1">
        <v>70</v>
      </c>
      <c r="AN68" s="1">
        <v>76</v>
      </c>
      <c r="AO68" s="1">
        <v>113</v>
      </c>
      <c r="AP68" s="1">
        <v>192</v>
      </c>
    </row>
    <row r="69" spans="3:42" ht="15" customHeight="1">
      <c r="C69" s="13"/>
      <c r="D69" s="5"/>
      <c r="E69" s="3"/>
      <c r="W69" s="3"/>
      <c r="X69" s="10" t="s">
        <v>94</v>
      </c>
      <c r="Y69" s="5"/>
      <c r="Z69" s="11">
        <f t="shared" si="20"/>
        <v>1245</v>
      </c>
      <c r="AA69" s="1">
        <v>837</v>
      </c>
      <c r="AB69" s="1">
        <v>23</v>
      </c>
      <c r="AC69" s="1">
        <v>60</v>
      </c>
      <c r="AD69" s="1">
        <v>325</v>
      </c>
      <c r="AE69" s="12">
        <f t="shared" si="21"/>
        <v>871</v>
      </c>
      <c r="AF69" s="1">
        <v>16</v>
      </c>
      <c r="AG69" s="1">
        <v>43</v>
      </c>
      <c r="AH69" s="1">
        <v>42</v>
      </c>
      <c r="AI69" s="1">
        <v>50</v>
      </c>
      <c r="AJ69" s="1">
        <v>45</v>
      </c>
      <c r="AK69" s="1">
        <v>98</v>
      </c>
      <c r="AL69" s="1">
        <v>128</v>
      </c>
      <c r="AM69" s="1">
        <v>75</v>
      </c>
      <c r="AN69" s="1">
        <v>97</v>
      </c>
      <c r="AO69" s="1">
        <v>114</v>
      </c>
      <c r="AP69" s="1">
        <v>163</v>
      </c>
    </row>
    <row r="70" spans="3:42" ht="15" customHeight="1">
      <c r="C70" s="10" t="s">
        <v>44</v>
      </c>
      <c r="D70" s="5"/>
      <c r="E70" s="11">
        <f>SUM(F70:I70)</f>
        <v>213</v>
      </c>
      <c r="F70" s="1">
        <v>205</v>
      </c>
      <c r="G70" s="16">
        <v>1</v>
      </c>
      <c r="H70" s="16" t="s">
        <v>12</v>
      </c>
      <c r="I70" s="1">
        <v>7</v>
      </c>
      <c r="J70" s="12">
        <f>SUM(K70:U70)</f>
        <v>138</v>
      </c>
      <c r="K70" s="16" t="s">
        <v>102</v>
      </c>
      <c r="L70" s="1">
        <v>4</v>
      </c>
      <c r="M70" s="1">
        <v>7</v>
      </c>
      <c r="N70" s="1">
        <v>10</v>
      </c>
      <c r="O70" s="1">
        <v>15</v>
      </c>
      <c r="P70" s="1">
        <v>12</v>
      </c>
      <c r="Q70" s="1">
        <v>16</v>
      </c>
      <c r="R70" s="1">
        <v>21</v>
      </c>
      <c r="S70" s="1">
        <v>15</v>
      </c>
      <c r="T70" s="1">
        <v>15</v>
      </c>
      <c r="U70" s="1">
        <v>23</v>
      </c>
      <c r="W70" s="3"/>
      <c r="X70" s="10" t="s">
        <v>95</v>
      </c>
      <c r="Y70" s="5"/>
      <c r="Z70" s="11">
        <f t="shared" si="20"/>
        <v>712</v>
      </c>
      <c r="AA70" s="1">
        <v>432</v>
      </c>
      <c r="AB70" s="1">
        <v>2</v>
      </c>
      <c r="AC70" s="1">
        <v>5</v>
      </c>
      <c r="AD70" s="1">
        <v>273</v>
      </c>
      <c r="AE70" s="12">
        <f t="shared" si="21"/>
        <v>481</v>
      </c>
      <c r="AF70" s="1">
        <v>2</v>
      </c>
      <c r="AG70" s="1">
        <v>13</v>
      </c>
      <c r="AH70" s="1">
        <v>20</v>
      </c>
      <c r="AI70" s="1">
        <v>25</v>
      </c>
      <c r="AJ70" s="1">
        <v>29</v>
      </c>
      <c r="AK70" s="1">
        <v>53</v>
      </c>
      <c r="AL70" s="1">
        <v>74</v>
      </c>
      <c r="AM70" s="1">
        <v>57</v>
      </c>
      <c r="AN70" s="1">
        <v>32</v>
      </c>
      <c r="AO70" s="1">
        <v>72</v>
      </c>
      <c r="AP70" s="1">
        <v>104</v>
      </c>
    </row>
    <row r="71" spans="3:42" ht="15" customHeight="1">
      <c r="C71" s="10" t="s">
        <v>45</v>
      </c>
      <c r="D71" s="5"/>
      <c r="E71" s="11">
        <f>SUM(F71:I71)</f>
        <v>201</v>
      </c>
      <c r="F71" s="1">
        <v>199</v>
      </c>
      <c r="G71" s="16" t="s">
        <v>102</v>
      </c>
      <c r="H71" s="16" t="s">
        <v>12</v>
      </c>
      <c r="I71" s="1">
        <v>2</v>
      </c>
      <c r="J71" s="12">
        <f>SUM(K71:U71)</f>
        <v>123</v>
      </c>
      <c r="K71" s="16" t="s">
        <v>102</v>
      </c>
      <c r="L71" s="16" t="s">
        <v>102</v>
      </c>
      <c r="M71" s="1">
        <v>4</v>
      </c>
      <c r="N71" s="1">
        <v>2</v>
      </c>
      <c r="O71" s="1">
        <v>7</v>
      </c>
      <c r="P71" s="1">
        <v>6</v>
      </c>
      <c r="Q71" s="1">
        <v>11</v>
      </c>
      <c r="R71" s="1">
        <v>21</v>
      </c>
      <c r="S71" s="1">
        <v>12</v>
      </c>
      <c r="T71" s="1">
        <v>10</v>
      </c>
      <c r="U71" s="1">
        <v>50</v>
      </c>
      <c r="W71" s="3"/>
      <c r="X71" s="10" t="s">
        <v>96</v>
      </c>
      <c r="Y71" s="5"/>
      <c r="Z71" s="11">
        <f t="shared" si="20"/>
        <v>287</v>
      </c>
      <c r="AA71" s="1">
        <v>232</v>
      </c>
      <c r="AB71" s="1">
        <v>2</v>
      </c>
      <c r="AC71" s="1">
        <v>15</v>
      </c>
      <c r="AD71" s="1">
        <v>38</v>
      </c>
      <c r="AE71" s="12">
        <f t="shared" si="21"/>
        <v>240</v>
      </c>
      <c r="AF71" s="1">
        <v>1</v>
      </c>
      <c r="AG71" s="1">
        <v>5</v>
      </c>
      <c r="AH71" s="1">
        <v>12</v>
      </c>
      <c r="AI71" s="1">
        <v>7</v>
      </c>
      <c r="AJ71" s="1">
        <v>6</v>
      </c>
      <c r="AK71" s="1">
        <v>17</v>
      </c>
      <c r="AL71" s="1">
        <v>29</v>
      </c>
      <c r="AM71" s="1">
        <v>21</v>
      </c>
      <c r="AN71" s="1">
        <v>38</v>
      </c>
      <c r="AO71" s="1">
        <v>50</v>
      </c>
      <c r="AP71" s="1">
        <v>54</v>
      </c>
    </row>
    <row r="72" spans="3:42" ht="15" customHeight="1">
      <c r="C72" s="10" t="s">
        <v>46</v>
      </c>
      <c r="D72" s="5"/>
      <c r="E72" s="11">
        <f>SUM(F72:I72)</f>
        <v>96</v>
      </c>
      <c r="F72" s="1">
        <v>96</v>
      </c>
      <c r="G72" s="16" t="s">
        <v>102</v>
      </c>
      <c r="H72" s="16" t="s">
        <v>12</v>
      </c>
      <c r="I72" s="16" t="s">
        <v>102</v>
      </c>
      <c r="J72" s="12">
        <f>SUM(K72:U72)</f>
        <v>49</v>
      </c>
      <c r="K72" s="16" t="s">
        <v>102</v>
      </c>
      <c r="L72" s="16" t="s">
        <v>102</v>
      </c>
      <c r="M72" s="1">
        <v>3</v>
      </c>
      <c r="N72" s="1">
        <v>2</v>
      </c>
      <c r="O72" s="1">
        <v>3</v>
      </c>
      <c r="P72" s="1">
        <v>3</v>
      </c>
      <c r="Q72" s="1">
        <v>9</v>
      </c>
      <c r="R72" s="1">
        <v>3</v>
      </c>
      <c r="S72" s="1">
        <v>5</v>
      </c>
      <c r="T72" s="1">
        <v>6</v>
      </c>
      <c r="U72" s="1">
        <v>15</v>
      </c>
      <c r="W72" s="3"/>
      <c r="X72" s="10" t="s">
        <v>97</v>
      </c>
      <c r="Y72" s="5"/>
      <c r="Z72" s="11">
        <f t="shared" si="20"/>
        <v>422</v>
      </c>
      <c r="AA72" s="1">
        <v>393</v>
      </c>
      <c r="AB72" s="1">
        <v>10</v>
      </c>
      <c r="AC72" s="1">
        <v>8</v>
      </c>
      <c r="AD72" s="1">
        <v>11</v>
      </c>
      <c r="AE72" s="12">
        <f t="shared" si="21"/>
        <v>305</v>
      </c>
      <c r="AF72" s="1">
        <v>3</v>
      </c>
      <c r="AG72" s="1">
        <v>8</v>
      </c>
      <c r="AH72" s="1">
        <v>11</v>
      </c>
      <c r="AI72" s="1">
        <v>10</v>
      </c>
      <c r="AJ72" s="1">
        <v>15</v>
      </c>
      <c r="AK72" s="1">
        <v>15</v>
      </c>
      <c r="AL72" s="1">
        <v>41</v>
      </c>
      <c r="AM72" s="1">
        <v>31</v>
      </c>
      <c r="AN72" s="1">
        <v>42</v>
      </c>
      <c r="AO72" s="1">
        <v>46</v>
      </c>
      <c r="AP72" s="1">
        <v>83</v>
      </c>
    </row>
    <row r="73" spans="3:26" ht="15" customHeight="1">
      <c r="C73" s="10" t="s">
        <v>47</v>
      </c>
      <c r="D73" s="5"/>
      <c r="E73" s="11">
        <f>SUM(F73:I73)</f>
        <v>1</v>
      </c>
      <c r="F73" s="16" t="s">
        <v>12</v>
      </c>
      <c r="G73" s="16" t="s">
        <v>102</v>
      </c>
      <c r="H73" s="16" t="s">
        <v>12</v>
      </c>
      <c r="I73" s="1">
        <v>1</v>
      </c>
      <c r="J73" s="12">
        <f>SUM(K73:U73)</f>
        <v>1</v>
      </c>
      <c r="K73" s="16" t="s">
        <v>102</v>
      </c>
      <c r="L73" s="16" t="s">
        <v>102</v>
      </c>
      <c r="M73" s="16" t="s">
        <v>102</v>
      </c>
      <c r="N73" s="16" t="s">
        <v>102</v>
      </c>
      <c r="O73" s="16" t="s">
        <v>102</v>
      </c>
      <c r="P73" s="16" t="s">
        <v>102</v>
      </c>
      <c r="Q73" s="16" t="s">
        <v>102</v>
      </c>
      <c r="R73" s="1">
        <v>1</v>
      </c>
      <c r="S73" s="16" t="s">
        <v>102</v>
      </c>
      <c r="T73" s="16" t="s">
        <v>102</v>
      </c>
      <c r="U73" s="16" t="s">
        <v>102</v>
      </c>
      <c r="W73" s="3"/>
      <c r="X73" s="13"/>
      <c r="Y73" s="5"/>
      <c r="Z73" s="3"/>
    </row>
    <row r="74" spans="2:42" ht="15" customHeight="1" thickBot="1">
      <c r="B74" s="4"/>
      <c r="C74" s="20" t="s">
        <v>48</v>
      </c>
      <c r="D74" s="21"/>
      <c r="E74" s="22">
        <f>SUM(F74:I74)</f>
        <v>2</v>
      </c>
      <c r="F74" s="23" t="s">
        <v>12</v>
      </c>
      <c r="G74" s="23" t="s">
        <v>102</v>
      </c>
      <c r="H74" s="23" t="s">
        <v>12</v>
      </c>
      <c r="I74" s="4">
        <v>2</v>
      </c>
      <c r="J74" s="22">
        <f>SUM(K74:U74)</f>
        <v>2</v>
      </c>
      <c r="K74" s="23" t="s">
        <v>12</v>
      </c>
      <c r="L74" s="23" t="s">
        <v>102</v>
      </c>
      <c r="M74" s="23" t="s">
        <v>102</v>
      </c>
      <c r="N74" s="23" t="s">
        <v>102</v>
      </c>
      <c r="O74" s="23" t="s">
        <v>102</v>
      </c>
      <c r="P74" s="23" t="s">
        <v>102</v>
      </c>
      <c r="Q74" s="23">
        <v>2</v>
      </c>
      <c r="R74" s="23" t="s">
        <v>102</v>
      </c>
      <c r="S74" s="23" t="s">
        <v>102</v>
      </c>
      <c r="T74" s="23" t="s">
        <v>102</v>
      </c>
      <c r="U74" s="23" t="s">
        <v>102</v>
      </c>
      <c r="W74" s="3"/>
      <c r="X74" s="20" t="s">
        <v>98</v>
      </c>
      <c r="Y74" s="21"/>
      <c r="Z74" s="22">
        <f t="shared" si="20"/>
        <v>587</v>
      </c>
      <c r="AA74" s="4">
        <v>415</v>
      </c>
      <c r="AB74" s="4">
        <v>34</v>
      </c>
      <c r="AC74" s="4">
        <v>20</v>
      </c>
      <c r="AD74" s="4">
        <v>118</v>
      </c>
      <c r="AE74" s="22">
        <f t="shared" si="21"/>
        <v>416</v>
      </c>
      <c r="AF74" s="4">
        <v>3</v>
      </c>
      <c r="AG74" s="4">
        <v>12</v>
      </c>
      <c r="AH74" s="4">
        <v>6</v>
      </c>
      <c r="AI74" s="4">
        <v>11</v>
      </c>
      <c r="AJ74" s="4">
        <v>20</v>
      </c>
      <c r="AK74" s="4">
        <v>30</v>
      </c>
      <c r="AL74" s="4">
        <v>37</v>
      </c>
      <c r="AM74" s="4">
        <v>37</v>
      </c>
      <c r="AN74" s="4">
        <v>53</v>
      </c>
      <c r="AO74" s="4">
        <v>67</v>
      </c>
      <c r="AP74" s="4">
        <v>140</v>
      </c>
    </row>
    <row r="75" spans="3:23" ht="15" customHeight="1">
      <c r="C75" s="1" t="s">
        <v>118</v>
      </c>
      <c r="E75" s="3"/>
      <c r="V75" s="3"/>
      <c r="W75" s="3"/>
    </row>
    <row r="76" spans="5:23" ht="14.25">
      <c r="E76" s="3"/>
      <c r="V76" s="3"/>
      <c r="W76" s="3"/>
    </row>
    <row r="81" spans="22:25" ht="14.25">
      <c r="V81" s="3"/>
      <c r="W81" s="3"/>
      <c r="X81" s="3"/>
      <c r="Y81" s="3"/>
    </row>
    <row r="82" spans="22:25" ht="15" customHeight="1">
      <c r="V82" s="3"/>
      <c r="W82" s="3"/>
      <c r="X82" s="3"/>
      <c r="Y82" s="3"/>
    </row>
    <row r="83" spans="22:25" ht="15" customHeight="1">
      <c r="V83" s="3"/>
      <c r="W83" s="3"/>
      <c r="X83" s="3"/>
      <c r="Y83" s="3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spans="22:24" ht="15" customHeight="1">
      <c r="V149" s="3"/>
      <c r="W149" s="3"/>
      <c r="X149" s="3"/>
    </row>
    <row r="150" spans="22:24" ht="15" customHeight="1">
      <c r="V150" s="3"/>
      <c r="W150" s="3"/>
      <c r="X150" s="3"/>
    </row>
    <row r="151" spans="22:24" ht="15" customHeight="1">
      <c r="V151" s="3"/>
      <c r="W151" s="3"/>
      <c r="X151" s="3"/>
    </row>
  </sheetData>
  <mergeCells count="38">
    <mergeCell ref="C5:C9"/>
    <mergeCell ref="E5:E9"/>
    <mergeCell ref="F5:F9"/>
    <mergeCell ref="G7:G9"/>
    <mergeCell ref="N7:N9"/>
    <mergeCell ref="O7:O9"/>
    <mergeCell ref="H7:H9"/>
    <mergeCell ref="G5:H6"/>
    <mergeCell ref="K7:K9"/>
    <mergeCell ref="I5:I9"/>
    <mergeCell ref="T7:T9"/>
    <mergeCell ref="U7:U9"/>
    <mergeCell ref="J5:U6"/>
    <mergeCell ref="X5:X9"/>
    <mergeCell ref="P7:P9"/>
    <mergeCell ref="Q7:Q9"/>
    <mergeCell ref="R7:R9"/>
    <mergeCell ref="S7:S9"/>
    <mergeCell ref="L7:L9"/>
    <mergeCell ref="M7:M9"/>
    <mergeCell ref="Z5:Z9"/>
    <mergeCell ref="AA5:AA9"/>
    <mergeCell ref="AB5:AC6"/>
    <mergeCell ref="AD5:AD9"/>
    <mergeCell ref="AE5:AP6"/>
    <mergeCell ref="AB7:AB9"/>
    <mergeCell ref="AC7:AC9"/>
    <mergeCell ref="AF7:AF9"/>
    <mergeCell ref="AG7:AG9"/>
    <mergeCell ref="AH7:AH9"/>
    <mergeCell ref="AI7:AI9"/>
    <mergeCell ref="AJ7:AJ9"/>
    <mergeCell ref="AK7:AK9"/>
    <mergeCell ref="AL7:AL9"/>
    <mergeCell ref="AM7:AM9"/>
    <mergeCell ref="AN7:AN9"/>
    <mergeCell ref="AO7:AO9"/>
    <mergeCell ref="AP7:AP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2001-10-29T07:43:29Z</cp:lastPrinted>
  <dcterms:created xsi:type="dcterms:W3CDTF">2002-05-02T05:47:55Z</dcterms:created>
  <dcterms:modified xsi:type="dcterms:W3CDTF">2002-05-02T05:47:55Z</dcterms:modified>
  <cp:category/>
  <cp:version/>
  <cp:contentType/>
  <cp:contentStatus/>
</cp:coreProperties>
</file>