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<sst xmlns="http://schemas.openxmlformats.org/spreadsheetml/2006/main" count="595" uniqueCount="60">
  <si>
    <t xml:space="preserve">      同        組        合</t>
  </si>
  <si>
    <t xml:space="preserve">    (1) 組合数および出資金額  （各年度末現在）</t>
  </si>
  <si>
    <t xml:space="preserve">           単位：1000円</t>
  </si>
  <si>
    <t xml:space="preserve">    (2) 組    合    員    数  （各年度末現在）</t>
  </si>
  <si>
    <t>単位：人</t>
  </si>
  <si>
    <t>漁            業            協            同             組</t>
  </si>
  <si>
    <t>合</t>
  </si>
  <si>
    <t>連            合            会</t>
  </si>
  <si>
    <t>漁              業              協              同               組</t>
  </si>
  <si>
    <t xml:space="preserve">  合</t>
  </si>
  <si>
    <t>連               合               会</t>
  </si>
  <si>
    <t>市郡</t>
  </si>
  <si>
    <t>1)  総        数</t>
  </si>
  <si>
    <t>沿    海    地    区</t>
  </si>
  <si>
    <t>業      種      別</t>
  </si>
  <si>
    <t>内</t>
  </si>
  <si>
    <t>水　面</t>
  </si>
  <si>
    <t>水産加工業協同組合</t>
  </si>
  <si>
    <t>漁  業  生  産  組  合</t>
  </si>
  <si>
    <t>漁業協同組合連合会</t>
  </si>
  <si>
    <t>信用漁業協同組合連合会</t>
  </si>
  <si>
    <t>1) 総        数</t>
  </si>
  <si>
    <t>沿     海     地     区</t>
  </si>
  <si>
    <t>内        水</t>
  </si>
  <si>
    <t xml:space="preserve">   面</t>
  </si>
  <si>
    <t>組合数</t>
  </si>
  <si>
    <t>出資金額</t>
  </si>
  <si>
    <t>出 資 金 額</t>
  </si>
  <si>
    <t>計</t>
  </si>
  <si>
    <t>正組合員</t>
  </si>
  <si>
    <t>准組合員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</si>
  <si>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</si>
  <si>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</si>
  <si>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</si>
  <si>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</si>
  <si>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</si>
  <si>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</si>
  <si>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</si>
  <si>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</si>
  <si>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</si>
  <si>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</si>
  <si>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</si>
  <si>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 xml:space="preserve"> 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</si>
  <si>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</si>
  <si>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</si>
  <si>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</si>
  <si>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</si>
  <si>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</si>
  <si>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</si>
  <si>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</si>
  <si>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</si>
  <si>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　1)連合会分は含まない。</t>
  </si>
  <si>
    <t>　資料　県漁政課調</t>
  </si>
  <si>
    <t xml:space="preserve">                     １０１        水        産        業        協</t>
  </si>
  <si>
    <t>-</t>
  </si>
  <si>
    <t>（ 平 成 11 年 度 ）</t>
  </si>
  <si>
    <t>平成7年度</t>
  </si>
  <si>
    <t>-</t>
  </si>
  <si>
    <t xml:space="preserve">     164    農林水産業   6</t>
  </si>
  <si>
    <t xml:space="preserve"> 6  農林水産業     165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</si>
</sst>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0" fontId="6" fillId="0" borderId="1" xfId="0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4" xfId="15" applyFont="1" applyBorder="1" applyAlignment="1">
      <alignment horizontal="center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 horizontal="center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6" xfId="15" applyFont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 horizontal="center"/>
    </xf>
    <xf numFmtId="181" fontId="5" fillId="0" borderId="6" xfId="15" applyFont="1" applyBorder="1" applyAlignment="1">
      <alignment/>
    </xf>
    <xf numFmtId="181" fontId="5" fillId="0" borderId="6" xfId="15" applyFont="1" applyAlignment="1">
      <alignment horizontal="right"/>
    </xf>
    <xf numFmtId="181" fontId="5" fillId="0" borderId="6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8" xfId="15" applyFont="1" applyBorder="1" applyAlignment="1">
      <alignment horizontal="right"/>
    </xf>
    <xf numFmtId="0" fontId="8" fillId="0" borderId="0" xfId="0" applyFont="1" applyAlignment="1">
      <alignment/>
    </xf>
    <xf numFmtId="181" fontId="5" fillId="0" borderId="8" xfId="15" applyFont="1" applyBorder="1" applyAlignment="1">
      <alignment/>
    </xf>
    <xf numFmtId="181" fontId="5" fillId="0" borderId="0" xfId="15" applyFont="1" applyAlignment="1" quotePrefix="1">
      <alignment horizontal="right"/>
    </xf>
    <xf numFmtId="181" fontId="5" fillId="0" borderId="0" xfId="15" applyFont="1" applyBorder="1" applyAlignment="1">
      <alignment horizontal="right"/>
    </xf>
    <xf numFmtId="181" fontId="5" fillId="0" borderId="9" xfId="15" applyFont="1" applyBorder="1" applyAlignment="1">
      <alignment horizontal="distributed" vertical="distributed"/>
    </xf>
    <xf numFmtId="0" fontId="8" fillId="0" borderId="10" xfId="0" applyFont="1" applyBorder="1" applyAlignment="1">
      <alignment horizontal="distributed" vertical="distributed"/>
    </xf>
    <xf numFmtId="0" fontId="8" fillId="0" borderId="11" xfId="0" applyFont="1" applyBorder="1" applyAlignment="1">
      <alignment horizontal="distributed" vertical="distributed"/>
    </xf>
    <xf numFmtId="0" fontId="8" fillId="0" borderId="3" xfId="0" applyFont="1" applyBorder="1" applyAlignment="1">
      <alignment horizontal="distributed" vertical="distributed"/>
    </xf>
    <xf numFmtId="0" fontId="8" fillId="0" borderId="4" xfId="0" applyFont="1" applyBorder="1" applyAlignment="1">
      <alignment horizontal="distributed" vertical="distributed"/>
    </xf>
    <xf numFmtId="0" fontId="8" fillId="0" borderId="5" xfId="0" applyFont="1" applyBorder="1" applyAlignment="1">
      <alignment horizontal="distributed" vertical="distributed"/>
    </xf>
    <xf numFmtId="181" fontId="5" fillId="0" borderId="9" xfId="15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distributed"/>
    </xf>
    <xf numFmtId="0" fontId="8" fillId="0" borderId="3" xfId="0" applyFont="1" applyBorder="1" applyAlignment="1">
      <alignment horizontal="center" vertical="distributed"/>
    </xf>
    <xf numFmtId="0" fontId="8" fillId="0" borderId="4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0" fontId="8" fillId="0" borderId="5" xfId="0" applyFont="1" applyBorder="1" applyAlignment="1">
      <alignment horizontal="center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140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12109375" style="1" customWidth="1"/>
    <col min="2" max="2" width="0.875" style="1" customWidth="1"/>
    <col min="3" max="3" width="25.75390625" style="1" customWidth="1"/>
    <col min="4" max="4" width="0.875" style="1" customWidth="1"/>
    <col min="5" max="5" width="13.75390625" style="1" customWidth="1"/>
    <col min="6" max="6" width="17.25390625" style="1" customWidth="1"/>
    <col min="7" max="7" width="13.75390625" style="1" customWidth="1"/>
    <col min="8" max="8" width="17.25390625" style="1" customWidth="1"/>
    <col min="9" max="9" width="13.75390625" style="1" customWidth="1"/>
    <col min="10" max="10" width="17.25390625" style="1" customWidth="1"/>
    <col min="11" max="11" width="13.75390625" style="1" customWidth="1"/>
    <col min="12" max="12" width="7.00390625" style="1" customWidth="1"/>
    <col min="13" max="13" width="6.875" style="1" customWidth="1"/>
    <col min="14" max="14" width="16.75390625" style="1" customWidth="1"/>
    <col min="15" max="15" width="12.75390625" style="1" customWidth="1"/>
    <col min="16" max="16" width="16.75390625" style="1" customWidth="1"/>
    <col min="17" max="17" width="12.75390625" style="1" customWidth="1"/>
    <col min="18" max="18" width="16.75390625" style="1" customWidth="1"/>
    <col min="19" max="19" width="0.875" style="1" customWidth="1"/>
    <col min="20" max="20" width="12.75390625" style="1" customWidth="1"/>
    <col min="21" max="21" width="16.75390625" style="1" customWidth="1"/>
    <col min="22" max="22" width="12.75390625" style="1" customWidth="1"/>
    <col min="23" max="23" width="16.75390625" style="1" customWidth="1"/>
    <col min="24" max="24" width="0.875" style="1" customWidth="1"/>
    <col min="25" max="25" width="0.37109375" style="1" customWidth="1"/>
    <col min="26" max="26" width="0.875" style="1" customWidth="1"/>
    <col min="27" max="27" width="14.125" style="1" customWidth="1"/>
    <col min="28" max="28" width="0.875" style="1" customWidth="1"/>
    <col min="29" max="31" width="10.875" style="1" customWidth="1"/>
    <col min="32" max="32" width="10.625" style="1" customWidth="1"/>
    <col min="33" max="34" width="10.875" style="1" customWidth="1"/>
    <col min="35" max="35" width="10.375" style="1" customWidth="1"/>
    <col min="36" max="37" width="10.875" style="1" customWidth="1"/>
    <col min="38" max="38" width="10.375" style="1" customWidth="1"/>
    <col min="39" max="39" width="10.875" style="1" customWidth="1"/>
    <col min="40" max="41" width="6.875" style="1" customWidth="1"/>
    <col min="42" max="42" width="10.875" style="1" customWidth="1"/>
    <col min="43" max="43" width="9.00390625" style="1" customWidth="1"/>
    <col min="44" max="45" width="10.875" style="1" customWidth="1"/>
    <col min="46" max="46" width="9.125" style="1" customWidth="1"/>
    <col min="47" max="48" width="10.875" style="1" customWidth="1"/>
    <col min="49" max="49" width="1.12109375" style="1" customWidth="1"/>
    <col min="50" max="50" width="9.125" style="1" customWidth="1"/>
    <col min="51" max="52" width="10.875" style="1" customWidth="1"/>
    <col min="53" max="53" width="9.125" style="1" customWidth="1"/>
    <col min="54" max="55" width="10.875" style="1" customWidth="1"/>
    <col min="56" max="56" width="4.00390625" style="1" customWidth="1"/>
    <col min="57" max="16384" width="8.625" style="1" customWidth="1"/>
  </cols>
  <sheetData>
    <row r="1" spans="3:55" ht="12.75" customHeight="1">
      <c r="C1" s="1" t="s">
        <v>58</v>
      </c>
      <c r="N1" s="2"/>
      <c r="U1" s="2"/>
      <c r="V1" s="3" t="s">
        <v>59</v>
      </c>
      <c r="W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3:18" ht="24">
      <c r="C2" s="5" t="s">
        <v>53</v>
      </c>
      <c r="N2" s="5" t="s">
        <v>0</v>
      </c>
      <c r="R2" s="1" t="s">
        <v>55</v>
      </c>
    </row>
    <row r="3" ht="12.75" customHeight="1"/>
    <row r="4" spans="2:55" ht="15" customHeight="1" thickBot="1">
      <c r="B4" s="6"/>
      <c r="C4" s="6" t="s">
        <v>1</v>
      </c>
      <c r="D4" s="6"/>
      <c r="E4" s="6"/>
      <c r="F4" s="6"/>
      <c r="G4" s="6"/>
      <c r="H4" s="6"/>
      <c r="I4" s="6"/>
      <c r="J4" s="6"/>
      <c r="K4" s="6"/>
      <c r="N4" s="6"/>
      <c r="O4" s="6"/>
      <c r="P4" s="6"/>
      <c r="Q4" s="6"/>
      <c r="R4" s="6"/>
      <c r="S4" s="6"/>
      <c r="T4" s="6"/>
      <c r="U4" s="6"/>
      <c r="V4" s="6" t="s">
        <v>2</v>
      </c>
      <c r="W4" s="6"/>
      <c r="Z4" s="6"/>
      <c r="AA4" s="6" t="s">
        <v>3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7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8"/>
      <c r="BC4" s="9" t="s">
        <v>4</v>
      </c>
    </row>
    <row r="5" spans="4:55" ht="15" customHeight="1">
      <c r="D5" s="10"/>
      <c r="E5" s="44" t="s">
        <v>12</v>
      </c>
      <c r="F5" s="48"/>
      <c r="G5" s="11" t="s">
        <v>5</v>
      </c>
      <c r="H5" s="12"/>
      <c r="I5" s="12"/>
      <c r="J5" s="12"/>
      <c r="K5" s="12"/>
      <c r="N5" s="13" t="s">
        <v>6</v>
      </c>
      <c r="O5" s="38" t="s">
        <v>17</v>
      </c>
      <c r="P5" s="40"/>
      <c r="Q5" s="44" t="s">
        <v>18</v>
      </c>
      <c r="R5" s="45"/>
      <c r="T5" s="11" t="s">
        <v>7</v>
      </c>
      <c r="U5" s="12"/>
      <c r="V5" s="12"/>
      <c r="W5" s="12"/>
      <c r="AB5" s="10"/>
      <c r="AC5" s="44" t="s">
        <v>21</v>
      </c>
      <c r="AD5" s="45"/>
      <c r="AE5" s="48"/>
      <c r="AF5" s="11" t="s">
        <v>8</v>
      </c>
      <c r="AG5" s="12"/>
      <c r="AH5" s="12"/>
      <c r="AI5" s="12"/>
      <c r="AJ5" s="12"/>
      <c r="AK5" s="12"/>
      <c r="AL5" s="12"/>
      <c r="AM5" s="12"/>
      <c r="AP5" s="14" t="s">
        <v>9</v>
      </c>
      <c r="AQ5" s="38" t="s">
        <v>17</v>
      </c>
      <c r="AR5" s="39"/>
      <c r="AS5" s="40"/>
      <c r="AT5" s="44" t="s">
        <v>18</v>
      </c>
      <c r="AU5" s="45"/>
      <c r="AV5" s="45"/>
      <c r="AX5" s="11" t="s">
        <v>10</v>
      </c>
      <c r="AY5" s="12"/>
      <c r="AZ5" s="12"/>
      <c r="BA5" s="12"/>
      <c r="BB5" s="12"/>
      <c r="BC5" s="12"/>
    </row>
    <row r="6" spans="3:55" ht="15" customHeight="1">
      <c r="C6" s="15" t="s">
        <v>11</v>
      </c>
      <c r="D6" s="10"/>
      <c r="E6" s="46"/>
      <c r="F6" s="49"/>
      <c r="G6" s="11" t="s">
        <v>13</v>
      </c>
      <c r="H6" s="12"/>
      <c r="I6" s="11" t="s">
        <v>14</v>
      </c>
      <c r="J6" s="12"/>
      <c r="K6" s="16" t="s">
        <v>15</v>
      </c>
      <c r="N6" s="17" t="s">
        <v>16</v>
      </c>
      <c r="O6" s="41"/>
      <c r="P6" s="43"/>
      <c r="Q6" s="46"/>
      <c r="R6" s="47"/>
      <c r="S6" s="12"/>
      <c r="T6" s="11" t="s">
        <v>19</v>
      </c>
      <c r="U6" s="12"/>
      <c r="V6" s="11" t="s">
        <v>20</v>
      </c>
      <c r="W6" s="12"/>
      <c r="AA6" s="15" t="s">
        <v>11</v>
      </c>
      <c r="AB6" s="10"/>
      <c r="AC6" s="46"/>
      <c r="AD6" s="47"/>
      <c r="AE6" s="49"/>
      <c r="AF6" s="11" t="s">
        <v>22</v>
      </c>
      <c r="AG6" s="12"/>
      <c r="AH6" s="12"/>
      <c r="AI6" s="11" t="s">
        <v>14</v>
      </c>
      <c r="AJ6" s="12"/>
      <c r="AK6" s="12"/>
      <c r="AL6" s="11" t="s">
        <v>23</v>
      </c>
      <c r="AM6" s="12"/>
      <c r="AP6" s="14" t="s">
        <v>24</v>
      </c>
      <c r="AQ6" s="41"/>
      <c r="AR6" s="42"/>
      <c r="AS6" s="43"/>
      <c r="AT6" s="46"/>
      <c r="AU6" s="47"/>
      <c r="AV6" s="47"/>
      <c r="AW6" s="12"/>
      <c r="AX6" s="11" t="s">
        <v>19</v>
      </c>
      <c r="AY6" s="12"/>
      <c r="AZ6" s="12"/>
      <c r="BA6" s="11" t="s">
        <v>20</v>
      </c>
      <c r="BB6" s="12"/>
      <c r="BC6" s="12"/>
    </row>
    <row r="7" spans="2:55" ht="15" customHeight="1">
      <c r="B7" s="18"/>
      <c r="C7" s="18"/>
      <c r="D7" s="19"/>
      <c r="E7" s="17" t="s">
        <v>25</v>
      </c>
      <c r="F7" s="20" t="s">
        <v>26</v>
      </c>
      <c r="G7" s="20" t="s">
        <v>25</v>
      </c>
      <c r="H7" s="20" t="s">
        <v>26</v>
      </c>
      <c r="I7" s="20" t="s">
        <v>25</v>
      </c>
      <c r="J7" s="20" t="s">
        <v>26</v>
      </c>
      <c r="K7" s="20" t="s">
        <v>25</v>
      </c>
      <c r="N7" s="17" t="s">
        <v>26</v>
      </c>
      <c r="O7" s="20" t="s">
        <v>25</v>
      </c>
      <c r="P7" s="20" t="s">
        <v>26</v>
      </c>
      <c r="Q7" s="20" t="s">
        <v>25</v>
      </c>
      <c r="R7" s="20" t="s">
        <v>27</v>
      </c>
      <c r="S7" s="17"/>
      <c r="T7" s="20" t="s">
        <v>25</v>
      </c>
      <c r="U7" s="20" t="s">
        <v>26</v>
      </c>
      <c r="V7" s="20" t="s">
        <v>25</v>
      </c>
      <c r="W7" s="20" t="s">
        <v>26</v>
      </c>
      <c r="Z7" s="18"/>
      <c r="AA7" s="18"/>
      <c r="AB7" s="19"/>
      <c r="AC7" s="13" t="s">
        <v>28</v>
      </c>
      <c r="AD7" s="20" t="s">
        <v>29</v>
      </c>
      <c r="AE7" s="20" t="s">
        <v>30</v>
      </c>
      <c r="AF7" s="16" t="s">
        <v>28</v>
      </c>
      <c r="AG7" s="20" t="s">
        <v>29</v>
      </c>
      <c r="AH7" s="20" t="s">
        <v>30</v>
      </c>
      <c r="AI7" s="16" t="s">
        <v>28</v>
      </c>
      <c r="AJ7" s="20" t="s">
        <v>29</v>
      </c>
      <c r="AK7" s="20" t="s">
        <v>30</v>
      </c>
      <c r="AL7" s="16" t="s">
        <v>28</v>
      </c>
      <c r="AM7" s="20" t="s">
        <v>29</v>
      </c>
      <c r="AP7" s="17" t="s">
        <v>30</v>
      </c>
      <c r="AQ7" s="16" t="s">
        <v>28</v>
      </c>
      <c r="AR7" s="21" t="s">
        <v>29</v>
      </c>
      <c r="AS7" s="21" t="s">
        <v>30</v>
      </c>
      <c r="AT7" s="16" t="s">
        <v>28</v>
      </c>
      <c r="AU7" s="21" t="s">
        <v>29</v>
      </c>
      <c r="AV7" s="11" t="s">
        <v>30</v>
      </c>
      <c r="AW7" s="12"/>
      <c r="AX7" s="16" t="s">
        <v>28</v>
      </c>
      <c r="AY7" s="20" t="s">
        <v>29</v>
      </c>
      <c r="AZ7" s="20" t="s">
        <v>30</v>
      </c>
      <c r="BA7" s="16" t="s">
        <v>28</v>
      </c>
      <c r="BB7" s="21" t="s">
        <v>29</v>
      </c>
      <c r="BC7" s="21" t="s">
        <v>30</v>
      </c>
    </row>
    <row r="8" spans="4:50" ht="15" customHeight="1">
      <c r="D8" s="10"/>
      <c r="E8" s="22"/>
      <c r="T8" s="23"/>
      <c r="AB8" s="10"/>
      <c r="AC8" s="22"/>
      <c r="AX8" s="23"/>
    </row>
    <row r="9" spans="3:55" ht="15" customHeight="1">
      <c r="C9" s="24" t="s">
        <v>56</v>
      </c>
      <c r="D9" s="10"/>
      <c r="E9" s="22">
        <v>154</v>
      </c>
      <c r="F9" s="1">
        <v>10373882</v>
      </c>
      <c r="G9" s="1">
        <v>142</v>
      </c>
      <c r="H9" s="1">
        <v>9945987</v>
      </c>
      <c r="I9" s="1">
        <v>6</v>
      </c>
      <c r="J9" s="1">
        <v>259259</v>
      </c>
      <c r="K9" s="1">
        <v>4</v>
      </c>
      <c r="N9" s="1">
        <v>1676</v>
      </c>
      <c r="O9" s="1">
        <v>1</v>
      </c>
      <c r="P9" s="1">
        <v>161960</v>
      </c>
      <c r="Q9" s="1">
        <v>1</v>
      </c>
      <c r="R9" s="1">
        <v>5000</v>
      </c>
      <c r="T9" s="23">
        <v>1</v>
      </c>
      <c r="U9" s="1">
        <v>730530</v>
      </c>
      <c r="V9" s="1">
        <v>1</v>
      </c>
      <c r="W9" s="1">
        <v>1046730</v>
      </c>
      <c r="AA9" s="24" t="s">
        <v>56</v>
      </c>
      <c r="AB9" s="10"/>
      <c r="AC9" s="22">
        <v>43034</v>
      </c>
      <c r="AD9" s="1">
        <v>25696</v>
      </c>
      <c r="AE9" s="1">
        <v>17338</v>
      </c>
      <c r="AF9" s="1">
        <v>41199</v>
      </c>
      <c r="AG9" s="1">
        <v>23907</v>
      </c>
      <c r="AH9" s="1">
        <v>17292</v>
      </c>
      <c r="AI9" s="1">
        <v>1426</v>
      </c>
      <c r="AJ9" s="1">
        <v>1380</v>
      </c>
      <c r="AK9" s="1">
        <v>46</v>
      </c>
      <c r="AL9" s="1">
        <v>332</v>
      </c>
      <c r="AM9" s="1">
        <v>332</v>
      </c>
      <c r="AP9" s="25" t="s">
        <v>31</v>
      </c>
      <c r="AQ9" s="1">
        <v>43</v>
      </c>
      <c r="AR9" s="1">
        <v>43</v>
      </c>
      <c r="AS9" s="25" t="s">
        <v>31</v>
      </c>
      <c r="AT9" s="1">
        <v>34</v>
      </c>
      <c r="AU9" s="1">
        <v>34</v>
      </c>
      <c r="AV9" s="25" t="s">
        <v>31</v>
      </c>
      <c r="AW9" s="25"/>
      <c r="AX9" s="23">
        <v>148</v>
      </c>
      <c r="AY9" s="1">
        <v>147</v>
      </c>
      <c r="AZ9" s="1">
        <v>1</v>
      </c>
      <c r="BA9" s="1">
        <v>149</v>
      </c>
      <c r="BB9" s="1">
        <v>147</v>
      </c>
      <c r="BC9" s="1">
        <v>2</v>
      </c>
    </row>
    <row r="10" spans="3:55" ht="15" customHeight="1">
      <c r="C10" s="26">
        <v>8</v>
      </c>
      <c r="D10" s="10"/>
      <c r="E10" s="22">
        <v>151</v>
      </c>
      <c r="F10" s="1">
        <v>10487942</v>
      </c>
      <c r="G10" s="1">
        <v>139</v>
      </c>
      <c r="H10" s="1">
        <v>10062075</v>
      </c>
      <c r="I10" s="1">
        <v>6</v>
      </c>
      <c r="J10" s="1">
        <v>258901</v>
      </c>
      <c r="K10" s="1">
        <v>4</v>
      </c>
      <c r="N10" s="1">
        <v>1676</v>
      </c>
      <c r="O10" s="1">
        <v>1</v>
      </c>
      <c r="P10" s="1">
        <v>160290</v>
      </c>
      <c r="Q10" s="1">
        <v>1</v>
      </c>
      <c r="R10" s="1">
        <v>5000</v>
      </c>
      <c r="T10" s="23">
        <v>1</v>
      </c>
      <c r="U10" s="1">
        <v>760450</v>
      </c>
      <c r="V10" s="1">
        <v>1</v>
      </c>
      <c r="W10" s="1">
        <v>1091940</v>
      </c>
      <c r="AA10" s="26">
        <v>8</v>
      </c>
      <c r="AB10" s="10"/>
      <c r="AC10" s="22">
        <v>42309</v>
      </c>
      <c r="AD10" s="1">
        <v>25060</v>
      </c>
      <c r="AE10" s="1">
        <v>17249</v>
      </c>
      <c r="AF10" s="1">
        <v>40477</v>
      </c>
      <c r="AG10" s="1">
        <v>23274</v>
      </c>
      <c r="AH10" s="1">
        <v>17203</v>
      </c>
      <c r="AI10" s="1">
        <v>1415</v>
      </c>
      <c r="AJ10" s="1">
        <v>1369</v>
      </c>
      <c r="AK10" s="1">
        <v>46</v>
      </c>
      <c r="AL10" s="1">
        <v>332</v>
      </c>
      <c r="AM10" s="1">
        <v>332</v>
      </c>
      <c r="AP10" s="25" t="s">
        <v>31</v>
      </c>
      <c r="AQ10" s="1">
        <v>42</v>
      </c>
      <c r="AR10" s="1">
        <v>42</v>
      </c>
      <c r="AS10" s="25" t="s">
        <v>31</v>
      </c>
      <c r="AT10" s="1">
        <v>43</v>
      </c>
      <c r="AU10" s="1">
        <v>43</v>
      </c>
      <c r="AV10" s="25" t="s">
        <v>31</v>
      </c>
      <c r="AW10" s="25"/>
      <c r="AX10" s="23">
        <v>145</v>
      </c>
      <c r="AY10" s="1">
        <v>144</v>
      </c>
      <c r="AZ10" s="1">
        <v>1</v>
      </c>
      <c r="BA10" s="1">
        <v>145</v>
      </c>
      <c r="BB10" s="1">
        <v>143</v>
      </c>
      <c r="BC10" s="1">
        <v>2</v>
      </c>
    </row>
    <row r="11" spans="3:55" ht="15" customHeight="1">
      <c r="C11" s="26">
        <v>9</v>
      </c>
      <c r="D11" s="10"/>
      <c r="E11" s="22">
        <v>128</v>
      </c>
      <c r="F11" s="1">
        <v>10527850</v>
      </c>
      <c r="G11" s="1">
        <v>116</v>
      </c>
      <c r="H11" s="1">
        <v>10109602</v>
      </c>
      <c r="I11" s="1">
        <v>6</v>
      </c>
      <c r="J11" s="1">
        <v>253254</v>
      </c>
      <c r="K11" s="1">
        <v>4</v>
      </c>
      <c r="N11" s="1">
        <v>2124</v>
      </c>
      <c r="O11" s="1">
        <v>1</v>
      </c>
      <c r="P11" s="1">
        <v>157870</v>
      </c>
      <c r="Q11" s="1">
        <v>1</v>
      </c>
      <c r="R11" s="1">
        <v>5000</v>
      </c>
      <c r="T11" s="23">
        <v>1</v>
      </c>
      <c r="U11" s="1">
        <v>790460</v>
      </c>
      <c r="V11" s="1">
        <v>1</v>
      </c>
      <c r="W11" s="1">
        <v>1139840</v>
      </c>
      <c r="AA11" s="26">
        <v>9</v>
      </c>
      <c r="AB11" s="10"/>
      <c r="AC11" s="22">
        <v>41615</v>
      </c>
      <c r="AD11" s="1">
        <v>24429</v>
      </c>
      <c r="AE11" s="1">
        <v>17186</v>
      </c>
      <c r="AF11" s="1">
        <v>39756</v>
      </c>
      <c r="AG11" s="1">
        <v>22661</v>
      </c>
      <c r="AH11" s="1">
        <v>17095</v>
      </c>
      <c r="AI11" s="1">
        <v>1404</v>
      </c>
      <c r="AJ11" s="1">
        <v>1359</v>
      </c>
      <c r="AK11" s="1">
        <v>45</v>
      </c>
      <c r="AL11" s="1">
        <v>372</v>
      </c>
      <c r="AM11" s="1">
        <v>326</v>
      </c>
      <c r="AP11" s="25">
        <v>46</v>
      </c>
      <c r="AQ11" s="1">
        <v>40</v>
      </c>
      <c r="AR11" s="1">
        <v>40</v>
      </c>
      <c r="AS11" s="25" t="s">
        <v>31</v>
      </c>
      <c r="AT11" s="1">
        <v>43</v>
      </c>
      <c r="AU11" s="1">
        <v>43</v>
      </c>
      <c r="AV11" s="25" t="s">
        <v>31</v>
      </c>
      <c r="AW11" s="25"/>
      <c r="AX11" s="23">
        <v>122</v>
      </c>
      <c r="AY11" s="1">
        <v>121</v>
      </c>
      <c r="AZ11" s="1">
        <v>1</v>
      </c>
      <c r="BA11" s="1">
        <v>122</v>
      </c>
      <c r="BB11" s="1">
        <v>120</v>
      </c>
      <c r="BC11" s="1">
        <v>2</v>
      </c>
    </row>
    <row r="12" spans="3:55" ht="15" customHeight="1">
      <c r="C12" s="26">
        <v>10</v>
      </c>
      <c r="D12" s="10"/>
      <c r="E12" s="22">
        <v>127</v>
      </c>
      <c r="F12" s="1">
        <v>10439685</v>
      </c>
      <c r="G12" s="1">
        <v>115</v>
      </c>
      <c r="H12" s="1">
        <v>10025894</v>
      </c>
      <c r="I12" s="1">
        <v>6</v>
      </c>
      <c r="J12" s="1">
        <v>249687</v>
      </c>
      <c r="K12" s="1">
        <v>4</v>
      </c>
      <c r="N12" s="1">
        <v>2124</v>
      </c>
      <c r="O12" s="1">
        <v>1</v>
      </c>
      <c r="P12" s="1">
        <v>156980</v>
      </c>
      <c r="Q12" s="1">
        <v>1</v>
      </c>
      <c r="R12" s="1">
        <v>5000</v>
      </c>
      <c r="T12" s="23">
        <v>1</v>
      </c>
      <c r="U12" s="1">
        <v>820350</v>
      </c>
      <c r="V12" s="1">
        <v>1</v>
      </c>
      <c r="W12" s="1">
        <v>1179670</v>
      </c>
      <c r="AA12" s="26">
        <v>10</v>
      </c>
      <c r="AB12" s="10"/>
      <c r="AC12" s="22">
        <v>41112</v>
      </c>
      <c r="AD12" s="1">
        <v>23750</v>
      </c>
      <c r="AE12" s="1">
        <v>17362</v>
      </c>
      <c r="AF12" s="1">
        <v>39301</v>
      </c>
      <c r="AG12" s="1">
        <v>21985</v>
      </c>
      <c r="AH12" s="1">
        <v>17316</v>
      </c>
      <c r="AI12" s="1">
        <v>1402</v>
      </c>
      <c r="AJ12" s="1">
        <v>1356</v>
      </c>
      <c r="AK12" s="1">
        <v>46</v>
      </c>
      <c r="AL12" s="1">
        <v>326</v>
      </c>
      <c r="AM12" s="1">
        <v>326</v>
      </c>
      <c r="AP12" s="25" t="s">
        <v>31</v>
      </c>
      <c r="AQ12" s="1">
        <v>40</v>
      </c>
      <c r="AR12" s="1">
        <v>40</v>
      </c>
      <c r="AS12" s="25" t="s">
        <v>31</v>
      </c>
      <c r="AT12" s="1">
        <v>43</v>
      </c>
      <c r="AU12" s="1">
        <v>43</v>
      </c>
      <c r="AV12" s="25" t="s">
        <v>31</v>
      </c>
      <c r="AW12" s="25"/>
      <c r="AX12" s="23">
        <v>121</v>
      </c>
      <c r="AY12" s="1">
        <v>120</v>
      </c>
      <c r="AZ12" s="1">
        <v>1</v>
      </c>
      <c r="BA12" s="1">
        <v>121</v>
      </c>
      <c r="BB12" s="1">
        <v>119</v>
      </c>
      <c r="BC12" s="1">
        <v>2</v>
      </c>
    </row>
    <row r="13" spans="3:50" ht="15" customHeight="1">
      <c r="C13" s="26"/>
      <c r="D13" s="10"/>
      <c r="E13" s="22"/>
      <c r="T13" s="23"/>
      <c r="AA13" s="26"/>
      <c r="AB13" s="10"/>
      <c r="AC13" s="22"/>
      <c r="AK13" s="25"/>
      <c r="AP13" s="25"/>
      <c r="AS13" s="25"/>
      <c r="AV13" s="25"/>
      <c r="AW13" s="25"/>
      <c r="AX13" s="23"/>
    </row>
    <row r="14" spans="3:55" ht="15" customHeight="1">
      <c r="C14" s="26">
        <v>11</v>
      </c>
      <c r="D14" s="10"/>
      <c r="E14" s="22">
        <f>SUM(E16:E18)</f>
        <v>124</v>
      </c>
      <c r="F14" s="22">
        <f aca="true" t="shared" si="0" ref="F14:K14">SUM(F16:F18)</f>
        <v>10694556</v>
      </c>
      <c r="G14" s="22">
        <f t="shared" si="0"/>
        <v>112</v>
      </c>
      <c r="H14" s="22">
        <f t="shared" si="0"/>
        <v>10281761</v>
      </c>
      <c r="I14" s="22">
        <f>SUM(I16:I18)</f>
        <v>6</v>
      </c>
      <c r="J14" s="22">
        <f>SUM(J16:J18)</f>
        <v>248832</v>
      </c>
      <c r="K14" s="22">
        <f t="shared" si="0"/>
        <v>4</v>
      </c>
      <c r="N14" s="22">
        <f>SUM(N16:N18)</f>
        <v>2113</v>
      </c>
      <c r="O14" s="22">
        <f>SUM(O16:O18)</f>
        <v>1</v>
      </c>
      <c r="P14" s="22">
        <f>SUM(P16:P18)</f>
        <v>156850</v>
      </c>
      <c r="Q14" s="22">
        <f>SUM(Q16:Q18)</f>
        <v>1</v>
      </c>
      <c r="R14" s="22">
        <f>SUM(R16:R18)</f>
        <v>5000</v>
      </c>
      <c r="S14" s="22"/>
      <c r="T14" s="27">
        <f>SUM(T16:T18)</f>
        <v>1</v>
      </c>
      <c r="U14" s="22">
        <f>SUM(U16:U18)</f>
        <v>894690</v>
      </c>
      <c r="V14" s="22">
        <f>SUM(V16:V18)</f>
        <v>1</v>
      </c>
      <c r="W14" s="22">
        <f>SUM(W16:W18)</f>
        <v>1206540</v>
      </c>
      <c r="AA14" s="26">
        <v>11</v>
      </c>
      <c r="AB14" s="10"/>
      <c r="AC14" s="22">
        <f>SUM(AC16:AC18)</f>
        <v>40716</v>
      </c>
      <c r="AD14" s="22">
        <f aca="true" t="shared" si="1" ref="AD14:AK14">SUM(AD16:AD18)</f>
        <v>23019</v>
      </c>
      <c r="AE14" s="22">
        <f t="shared" si="1"/>
        <v>17461</v>
      </c>
      <c r="AF14" s="22">
        <f t="shared" si="1"/>
        <v>38670</v>
      </c>
      <c r="AG14" s="22">
        <f t="shared" si="1"/>
        <v>21251</v>
      </c>
      <c r="AH14" s="22">
        <f t="shared" si="1"/>
        <v>17419</v>
      </c>
      <c r="AI14" s="22">
        <f t="shared" si="1"/>
        <v>1401</v>
      </c>
      <c r="AJ14" s="22">
        <f t="shared" si="1"/>
        <v>1359</v>
      </c>
      <c r="AK14" s="22">
        <f t="shared" si="1"/>
        <v>42</v>
      </c>
      <c r="AL14" s="22">
        <f>SUM(AL16:AL18)</f>
        <v>326</v>
      </c>
      <c r="AM14" s="22">
        <f>SUM(AM16:AM18)</f>
        <v>326</v>
      </c>
      <c r="AP14" s="25" t="s">
        <v>54</v>
      </c>
      <c r="AQ14" s="22">
        <f aca="true" t="shared" si="2" ref="AQ14:BC14">SUM(AQ16:AQ18)</f>
        <v>40</v>
      </c>
      <c r="AR14" s="22">
        <f t="shared" si="2"/>
        <v>40</v>
      </c>
      <c r="AS14" s="25" t="s">
        <v>31</v>
      </c>
      <c r="AT14" s="22">
        <f>SUM(AT16:AT18)</f>
        <v>43</v>
      </c>
      <c r="AU14" s="22">
        <f>SUM(AU16:AU18)</f>
        <v>43</v>
      </c>
      <c r="AV14" s="25" t="s">
        <v>31</v>
      </c>
      <c r="AW14" s="25"/>
      <c r="AX14" s="27">
        <f t="shared" si="2"/>
        <v>118</v>
      </c>
      <c r="AY14" s="22">
        <f t="shared" si="2"/>
        <v>117</v>
      </c>
      <c r="AZ14" s="22">
        <f t="shared" si="2"/>
        <v>1</v>
      </c>
      <c r="BA14" s="22">
        <f t="shared" si="2"/>
        <v>118</v>
      </c>
      <c r="BB14" s="22">
        <f t="shared" si="2"/>
        <v>116</v>
      </c>
      <c r="BC14" s="22">
        <f t="shared" si="2"/>
        <v>2</v>
      </c>
    </row>
    <row r="15" spans="4:50" ht="15" customHeight="1">
      <c r="D15" s="10"/>
      <c r="E15" s="22"/>
      <c r="T15" s="23"/>
      <c r="AB15" s="10"/>
      <c r="AC15" s="22"/>
      <c r="AP15" s="25"/>
      <c r="AS15" s="25"/>
      <c r="AV15" s="25"/>
      <c r="AW15" s="25"/>
      <c r="AX15" s="23"/>
    </row>
    <row r="16" spans="3:55" ht="15" customHeight="1">
      <c r="C16" s="24" t="s">
        <v>32</v>
      </c>
      <c r="D16" s="10"/>
      <c r="E16" s="22">
        <f>SUM(E20:E27)</f>
        <v>46</v>
      </c>
      <c r="F16" s="22">
        <f aca="true" t="shared" si="3" ref="F16:K16">SUM(F20:F27)</f>
        <v>2746186</v>
      </c>
      <c r="G16" s="22">
        <f t="shared" si="3"/>
        <v>38</v>
      </c>
      <c r="H16" s="22">
        <f t="shared" si="3"/>
        <v>2436791</v>
      </c>
      <c r="I16" s="22">
        <f t="shared" si="3"/>
        <v>4</v>
      </c>
      <c r="J16" s="22">
        <f>SUM(J20:J27)</f>
        <v>145510</v>
      </c>
      <c r="K16" s="22">
        <f t="shared" si="3"/>
        <v>2</v>
      </c>
      <c r="N16" s="22">
        <f>SUM(N20:N27)</f>
        <v>2035</v>
      </c>
      <c r="O16" s="22">
        <f>SUM(O20:O27)</f>
        <v>1</v>
      </c>
      <c r="P16" s="22">
        <f>SUM(P20:P27)</f>
        <v>156850</v>
      </c>
      <c r="Q16" s="22">
        <f>SUM(Q20:Q27)</f>
        <v>1</v>
      </c>
      <c r="R16" s="22">
        <f>SUM(R20:R27)</f>
        <v>5000</v>
      </c>
      <c r="S16" s="22"/>
      <c r="T16" s="27">
        <f>SUM(T20:T27)</f>
        <v>1</v>
      </c>
      <c r="U16" s="22">
        <f>SUM(U20:U27)</f>
        <v>894690</v>
      </c>
      <c r="V16" s="22">
        <f>SUM(V20:V27)</f>
        <v>1</v>
      </c>
      <c r="W16" s="22">
        <f>SUM(W20:W27)</f>
        <v>1206540</v>
      </c>
      <c r="AA16" s="24" t="s">
        <v>32</v>
      </c>
      <c r="AB16" s="10"/>
      <c r="AC16" s="22">
        <f>SUM(AC20:AC27)</f>
        <v>11120</v>
      </c>
      <c r="AD16" s="22">
        <f aca="true" t="shared" si="4" ref="AD16:AK16">SUM(AD20:AD27)</f>
        <v>6517</v>
      </c>
      <c r="AE16" s="22">
        <f t="shared" si="4"/>
        <v>4367</v>
      </c>
      <c r="AF16" s="22">
        <f t="shared" si="4"/>
        <v>10376</v>
      </c>
      <c r="AG16" s="22">
        <f t="shared" si="4"/>
        <v>6029</v>
      </c>
      <c r="AH16" s="22">
        <f t="shared" si="4"/>
        <v>4347</v>
      </c>
      <c r="AI16" s="22">
        <f>SUM(AI20:AI27)</f>
        <v>204</v>
      </c>
      <c r="AJ16" s="22">
        <f t="shared" si="4"/>
        <v>184</v>
      </c>
      <c r="AK16" s="22">
        <f t="shared" si="4"/>
        <v>20</v>
      </c>
      <c r="AL16" s="22">
        <f>SUM(AL20:AL27)</f>
        <v>221</v>
      </c>
      <c r="AM16" s="22">
        <f>SUM(AM20:AM27)</f>
        <v>221</v>
      </c>
      <c r="AP16" s="25" t="s">
        <v>31</v>
      </c>
      <c r="AQ16" s="22">
        <f aca="true" t="shared" si="5" ref="AQ16:BC16">SUM(AQ20:AQ27)</f>
        <v>40</v>
      </c>
      <c r="AR16" s="22">
        <f t="shared" si="5"/>
        <v>40</v>
      </c>
      <c r="AS16" s="25" t="s">
        <v>31</v>
      </c>
      <c r="AT16" s="22">
        <f>SUM(AT20:AT27)</f>
        <v>43</v>
      </c>
      <c r="AU16" s="22">
        <f>SUM(AU20:AU27)</f>
        <v>43</v>
      </c>
      <c r="AV16" s="25" t="s">
        <v>31</v>
      </c>
      <c r="AW16" s="25"/>
      <c r="AX16" s="27">
        <f t="shared" si="5"/>
        <v>118</v>
      </c>
      <c r="AY16" s="22">
        <f t="shared" si="5"/>
        <v>117</v>
      </c>
      <c r="AZ16" s="22">
        <f t="shared" si="5"/>
        <v>1</v>
      </c>
      <c r="BA16" s="22">
        <f t="shared" si="5"/>
        <v>118</v>
      </c>
      <c r="BB16" s="22">
        <f t="shared" si="5"/>
        <v>116</v>
      </c>
      <c r="BC16" s="22">
        <f t="shared" si="5"/>
        <v>2</v>
      </c>
    </row>
    <row r="17" spans="3:50" ht="15" customHeight="1">
      <c r="C17" s="24"/>
      <c r="D17" s="10"/>
      <c r="E17" s="22"/>
      <c r="T17" s="23"/>
      <c r="AB17" s="10"/>
      <c r="AC17" s="22"/>
      <c r="AP17" s="25"/>
      <c r="AS17" s="25"/>
      <c r="AV17" s="25"/>
      <c r="AW17" s="25"/>
      <c r="AX17" s="23"/>
    </row>
    <row r="18" spans="3:55" ht="15" customHeight="1">
      <c r="C18" s="24" t="s">
        <v>33</v>
      </c>
      <c r="D18" s="10"/>
      <c r="E18" s="22">
        <f>SUM(E29:E36)</f>
        <v>78</v>
      </c>
      <c r="F18" s="22">
        <f aca="true" t="shared" si="6" ref="F18:K18">SUM(F29:F36)</f>
        <v>7948370</v>
      </c>
      <c r="G18" s="22">
        <f t="shared" si="6"/>
        <v>74</v>
      </c>
      <c r="H18" s="22">
        <f t="shared" si="6"/>
        <v>7844970</v>
      </c>
      <c r="I18" s="22">
        <f>SUM(I29:I36)</f>
        <v>2</v>
      </c>
      <c r="J18" s="22">
        <f>SUM(J29:J36)</f>
        <v>103322</v>
      </c>
      <c r="K18" s="22">
        <f t="shared" si="6"/>
        <v>2</v>
      </c>
      <c r="N18" s="22">
        <f>SUM(N29:N36)</f>
        <v>78</v>
      </c>
      <c r="O18" s="25" t="s">
        <v>31</v>
      </c>
      <c r="P18" s="25" t="s">
        <v>31</v>
      </c>
      <c r="Q18" s="25" t="s">
        <v>31</v>
      </c>
      <c r="R18" s="25" t="s">
        <v>31</v>
      </c>
      <c r="S18" s="25"/>
      <c r="T18" s="28" t="s">
        <v>31</v>
      </c>
      <c r="U18" s="25" t="s">
        <v>31</v>
      </c>
      <c r="V18" s="25" t="s">
        <v>31</v>
      </c>
      <c r="W18" s="25" t="s">
        <v>31</v>
      </c>
      <c r="AA18" s="24" t="s">
        <v>33</v>
      </c>
      <c r="AB18" s="10"/>
      <c r="AC18" s="22">
        <f>SUM(AC29:AC36)</f>
        <v>29596</v>
      </c>
      <c r="AD18" s="22">
        <f aca="true" t="shared" si="7" ref="AD18:AK18">SUM(AD29:AD36)</f>
        <v>16502</v>
      </c>
      <c r="AE18" s="22">
        <f t="shared" si="7"/>
        <v>13094</v>
      </c>
      <c r="AF18" s="22">
        <f t="shared" si="7"/>
        <v>28294</v>
      </c>
      <c r="AG18" s="22">
        <f t="shared" si="7"/>
        <v>15222</v>
      </c>
      <c r="AH18" s="22">
        <f t="shared" si="7"/>
        <v>13072</v>
      </c>
      <c r="AI18" s="22">
        <f t="shared" si="7"/>
        <v>1197</v>
      </c>
      <c r="AJ18" s="22">
        <f t="shared" si="7"/>
        <v>1175</v>
      </c>
      <c r="AK18" s="22">
        <f t="shared" si="7"/>
        <v>22</v>
      </c>
      <c r="AL18" s="22">
        <f>SUM(AL29:AL36)</f>
        <v>105</v>
      </c>
      <c r="AM18" s="22">
        <f>SUM(AM29:AM36)</f>
        <v>105</v>
      </c>
      <c r="AP18" s="25" t="s">
        <v>54</v>
      </c>
      <c r="AQ18" s="25" t="s">
        <v>31</v>
      </c>
      <c r="AR18" s="25" t="s">
        <v>31</v>
      </c>
      <c r="AS18" s="25" t="s">
        <v>31</v>
      </c>
      <c r="AT18" s="25" t="s">
        <v>31</v>
      </c>
      <c r="AU18" s="25" t="s">
        <v>31</v>
      </c>
      <c r="AV18" s="25" t="s">
        <v>31</v>
      </c>
      <c r="AW18" s="25"/>
      <c r="AX18" s="28" t="s">
        <v>31</v>
      </c>
      <c r="AY18" s="25" t="s">
        <v>31</v>
      </c>
      <c r="AZ18" s="25" t="s">
        <v>31</v>
      </c>
      <c r="BA18" s="25" t="s">
        <v>31</v>
      </c>
      <c r="BB18" s="25" t="s">
        <v>31</v>
      </c>
      <c r="BC18" s="25" t="s">
        <v>31</v>
      </c>
    </row>
    <row r="19" spans="4:50" ht="15" customHeight="1">
      <c r="D19" s="10"/>
      <c r="E19" s="22"/>
      <c r="T19" s="27"/>
      <c r="AB19" s="10"/>
      <c r="AC19" s="22"/>
      <c r="AS19" s="25"/>
      <c r="AV19" s="25"/>
      <c r="AW19" s="25"/>
      <c r="AX19" s="23"/>
    </row>
    <row r="20" spans="3:55" ht="15" customHeight="1">
      <c r="C20" s="24" t="s">
        <v>34</v>
      </c>
      <c r="D20" s="10"/>
      <c r="E20" s="22">
        <f>SUM(G20,I20,K20,O20,Q20)</f>
        <v>15</v>
      </c>
      <c r="F20" s="1">
        <f>SUM(H20,J20,N20,P20,R20)</f>
        <v>748240</v>
      </c>
      <c r="G20" s="1">
        <v>9</v>
      </c>
      <c r="H20" s="1">
        <v>440880</v>
      </c>
      <c r="I20" s="1">
        <v>4</v>
      </c>
      <c r="J20" s="1">
        <v>145510</v>
      </c>
      <c r="K20" s="25" t="s">
        <v>54</v>
      </c>
      <c r="N20" s="25" t="s">
        <v>54</v>
      </c>
      <c r="O20" s="1">
        <v>1</v>
      </c>
      <c r="P20" s="1">
        <v>156850</v>
      </c>
      <c r="Q20" s="1">
        <v>1</v>
      </c>
      <c r="R20" s="1">
        <v>5000</v>
      </c>
      <c r="S20" s="25"/>
      <c r="T20" s="27">
        <v>1</v>
      </c>
      <c r="U20" s="1">
        <v>894690</v>
      </c>
      <c r="V20" s="1">
        <v>1</v>
      </c>
      <c r="W20" s="1">
        <v>1206540</v>
      </c>
      <c r="AA20" s="24" t="s">
        <v>34</v>
      </c>
      <c r="AB20" s="10"/>
      <c r="AC20" s="22">
        <v>1981</v>
      </c>
      <c r="AD20" s="1">
        <f>SUM(AG20,AJ20,AM20,AR20,AU20)</f>
        <v>1179</v>
      </c>
      <c r="AE20" s="1">
        <f>SUM(AH20,AK20,AP20,AS20,AV20)</f>
        <v>566</v>
      </c>
      <c r="AF20" s="1">
        <f>AG20+AH20</f>
        <v>1458</v>
      </c>
      <c r="AG20" s="1">
        <v>912</v>
      </c>
      <c r="AH20" s="1">
        <v>546</v>
      </c>
      <c r="AI20" s="1">
        <f>AJ20+AK20</f>
        <v>204</v>
      </c>
      <c r="AJ20" s="1">
        <v>184</v>
      </c>
      <c r="AK20" s="1">
        <v>20</v>
      </c>
      <c r="AL20" s="25" t="s">
        <v>54</v>
      </c>
      <c r="AM20" s="25" t="s">
        <v>57</v>
      </c>
      <c r="AN20" s="25"/>
      <c r="AP20" s="25" t="s">
        <v>54</v>
      </c>
      <c r="AQ20" s="1">
        <v>40</v>
      </c>
      <c r="AR20" s="1">
        <v>40</v>
      </c>
      <c r="AS20" s="25" t="s">
        <v>54</v>
      </c>
      <c r="AT20" s="25">
        <v>43</v>
      </c>
      <c r="AU20" s="25">
        <v>43</v>
      </c>
      <c r="AV20" s="25" t="s">
        <v>54</v>
      </c>
      <c r="AW20" s="25">
        <v>121</v>
      </c>
      <c r="AX20" s="27">
        <v>118</v>
      </c>
      <c r="AY20" s="1">
        <v>117</v>
      </c>
      <c r="AZ20" s="1">
        <v>1</v>
      </c>
      <c r="BA20" s="1">
        <v>118</v>
      </c>
      <c r="BB20" s="1">
        <v>116</v>
      </c>
      <c r="BC20" s="1">
        <v>2</v>
      </c>
    </row>
    <row r="21" spans="3:55" ht="15" customHeight="1">
      <c r="C21" s="24" t="s">
        <v>35</v>
      </c>
      <c r="D21" s="10"/>
      <c r="E21" s="22">
        <f aca="true" t="shared" si="8" ref="E21:E27">SUM(G21,I21,K21,O21,Q21)</f>
        <v>5</v>
      </c>
      <c r="F21" s="1">
        <f aca="true" t="shared" si="9" ref="F21:F27">SUM(H21,J21,N21,P21,R21)</f>
        <v>293437</v>
      </c>
      <c r="G21" s="1">
        <v>5</v>
      </c>
      <c r="H21" s="1">
        <v>293437</v>
      </c>
      <c r="I21" s="25" t="s">
        <v>54</v>
      </c>
      <c r="J21" s="25" t="s">
        <v>54</v>
      </c>
      <c r="K21" s="25" t="s">
        <v>54</v>
      </c>
      <c r="N21" s="25" t="s">
        <v>54</v>
      </c>
      <c r="O21" s="25" t="s">
        <v>54</v>
      </c>
      <c r="P21" s="25" t="s">
        <v>54</v>
      </c>
      <c r="Q21" s="25" t="s">
        <v>54</v>
      </c>
      <c r="R21" s="25" t="s">
        <v>54</v>
      </c>
      <c r="S21" s="25"/>
      <c r="T21" s="29" t="s">
        <v>54</v>
      </c>
      <c r="U21" s="25" t="s">
        <v>54</v>
      </c>
      <c r="V21" s="25" t="s">
        <v>54</v>
      </c>
      <c r="W21" s="25" t="s">
        <v>54</v>
      </c>
      <c r="AA21" s="24" t="s">
        <v>35</v>
      </c>
      <c r="AB21" s="10"/>
      <c r="AC21" s="22">
        <f aca="true" t="shared" si="10" ref="AC21:AC27">AD21+AE21</f>
        <v>1376</v>
      </c>
      <c r="AD21" s="1">
        <f aca="true" t="shared" si="11" ref="AD21:AD27">SUM(AG21,AJ21,AM21,AR21,AU21)</f>
        <v>1076</v>
      </c>
      <c r="AE21" s="1">
        <f aca="true" t="shared" si="12" ref="AE21:AE27">SUM(AH21,AK21,AP21,AS21,AV21)</f>
        <v>300</v>
      </c>
      <c r="AF21" s="1">
        <f aca="true" t="shared" si="13" ref="AF21:AF27">AG21+AH21</f>
        <v>1376</v>
      </c>
      <c r="AG21" s="1">
        <v>1076</v>
      </c>
      <c r="AH21" s="1">
        <v>300</v>
      </c>
      <c r="AI21" s="25" t="s">
        <v>54</v>
      </c>
      <c r="AJ21" s="25" t="s">
        <v>54</v>
      </c>
      <c r="AK21" s="25" t="s">
        <v>54</v>
      </c>
      <c r="AL21" s="25" t="s">
        <v>54</v>
      </c>
      <c r="AM21" s="25" t="s">
        <v>57</v>
      </c>
      <c r="AN21" s="25"/>
      <c r="AP21" s="25" t="s">
        <v>54</v>
      </c>
      <c r="AQ21" s="25" t="s">
        <v>54</v>
      </c>
      <c r="AR21" s="25" t="s">
        <v>54</v>
      </c>
      <c r="AS21" s="25" t="s">
        <v>54</v>
      </c>
      <c r="AT21" s="25" t="s">
        <v>54</v>
      </c>
      <c r="AU21" s="25" t="s">
        <v>54</v>
      </c>
      <c r="AV21" s="25" t="s">
        <v>54</v>
      </c>
      <c r="AW21" s="25"/>
      <c r="AX21" s="29" t="s">
        <v>54</v>
      </c>
      <c r="AY21" s="25" t="s">
        <v>54</v>
      </c>
      <c r="AZ21" s="25" t="s">
        <v>54</v>
      </c>
      <c r="BA21" s="25" t="s">
        <v>54</v>
      </c>
      <c r="BB21" s="25" t="s">
        <v>54</v>
      </c>
      <c r="BC21" s="25" t="s">
        <v>54</v>
      </c>
    </row>
    <row r="22" spans="3:55" ht="15" customHeight="1">
      <c r="C22" s="24" t="s">
        <v>36</v>
      </c>
      <c r="D22" s="10"/>
      <c r="E22" s="22">
        <f t="shared" si="8"/>
        <v>5</v>
      </c>
      <c r="F22" s="1">
        <f t="shared" si="9"/>
        <v>106670</v>
      </c>
      <c r="G22" s="1">
        <v>5</v>
      </c>
      <c r="H22" s="1">
        <v>106670</v>
      </c>
      <c r="I22" s="25" t="s">
        <v>54</v>
      </c>
      <c r="J22" s="25" t="s">
        <v>54</v>
      </c>
      <c r="K22" s="25" t="s">
        <v>54</v>
      </c>
      <c r="N22" s="25" t="s">
        <v>54</v>
      </c>
      <c r="O22" s="25" t="s">
        <v>54</v>
      </c>
      <c r="P22" s="25" t="s">
        <v>54</v>
      </c>
      <c r="Q22" s="25" t="s">
        <v>54</v>
      </c>
      <c r="R22" s="25" t="s">
        <v>57</v>
      </c>
      <c r="S22" s="25"/>
      <c r="T22" s="29" t="s">
        <v>54</v>
      </c>
      <c r="U22" s="25" t="s">
        <v>54</v>
      </c>
      <c r="V22" s="25" t="s">
        <v>54</v>
      </c>
      <c r="W22" s="25" t="s">
        <v>54</v>
      </c>
      <c r="AA22" s="24" t="s">
        <v>36</v>
      </c>
      <c r="AB22" s="10"/>
      <c r="AC22" s="22">
        <f t="shared" si="10"/>
        <v>502</v>
      </c>
      <c r="AD22" s="1">
        <f t="shared" si="11"/>
        <v>336</v>
      </c>
      <c r="AE22" s="1">
        <f t="shared" si="12"/>
        <v>166</v>
      </c>
      <c r="AF22" s="1">
        <f t="shared" si="13"/>
        <v>502</v>
      </c>
      <c r="AG22" s="1">
        <v>336</v>
      </c>
      <c r="AH22" s="1">
        <v>166</v>
      </c>
      <c r="AI22" s="25" t="s">
        <v>54</v>
      </c>
      <c r="AJ22" s="25" t="s">
        <v>54</v>
      </c>
      <c r="AK22" s="25" t="s">
        <v>54</v>
      </c>
      <c r="AL22" s="25" t="s">
        <v>54</v>
      </c>
      <c r="AM22" s="25" t="s">
        <v>57</v>
      </c>
      <c r="AP22" s="25" t="s">
        <v>54</v>
      </c>
      <c r="AQ22" s="25" t="s">
        <v>54</v>
      </c>
      <c r="AR22" s="25" t="s">
        <v>54</v>
      </c>
      <c r="AS22" s="25" t="s">
        <v>54</v>
      </c>
      <c r="AT22" s="25" t="s">
        <v>54</v>
      </c>
      <c r="AU22" s="25" t="s">
        <v>54</v>
      </c>
      <c r="AV22" s="25" t="s">
        <v>54</v>
      </c>
      <c r="AW22" s="25"/>
      <c r="AX22" s="29" t="s">
        <v>54</v>
      </c>
      <c r="AY22" s="25" t="s">
        <v>54</v>
      </c>
      <c r="AZ22" s="25" t="s">
        <v>54</v>
      </c>
      <c r="BA22" s="25" t="s">
        <v>54</v>
      </c>
      <c r="BB22" s="25" t="s">
        <v>54</v>
      </c>
      <c r="BC22" s="25" t="s">
        <v>54</v>
      </c>
    </row>
    <row r="23" spans="3:55" ht="15" customHeight="1">
      <c r="C23" s="24" t="s">
        <v>37</v>
      </c>
      <c r="D23" s="10"/>
      <c r="E23" s="22">
        <f t="shared" si="8"/>
        <v>1</v>
      </c>
      <c r="F23" s="1">
        <f t="shared" si="9"/>
        <v>170740</v>
      </c>
      <c r="G23" s="1">
        <v>1</v>
      </c>
      <c r="H23" s="1">
        <v>170740</v>
      </c>
      <c r="I23" s="25" t="s">
        <v>54</v>
      </c>
      <c r="J23" s="25" t="s">
        <v>54</v>
      </c>
      <c r="K23" s="25" t="s">
        <v>54</v>
      </c>
      <c r="N23" s="25" t="s">
        <v>54</v>
      </c>
      <c r="O23" s="25" t="s">
        <v>54</v>
      </c>
      <c r="P23" s="25" t="s">
        <v>54</v>
      </c>
      <c r="Q23" s="25" t="s">
        <v>54</v>
      </c>
      <c r="R23" s="25" t="s">
        <v>57</v>
      </c>
      <c r="S23" s="25"/>
      <c r="T23" s="29" t="s">
        <v>54</v>
      </c>
      <c r="U23" s="25" t="s">
        <v>54</v>
      </c>
      <c r="V23" s="25" t="s">
        <v>54</v>
      </c>
      <c r="W23" s="25" t="s">
        <v>54</v>
      </c>
      <c r="AA23" s="24" t="s">
        <v>37</v>
      </c>
      <c r="AB23" s="10"/>
      <c r="AC23" s="22">
        <f t="shared" si="10"/>
        <v>638</v>
      </c>
      <c r="AD23" s="1">
        <f t="shared" si="11"/>
        <v>497</v>
      </c>
      <c r="AE23" s="1">
        <f t="shared" si="12"/>
        <v>141</v>
      </c>
      <c r="AF23" s="1">
        <f t="shared" si="13"/>
        <v>638</v>
      </c>
      <c r="AG23" s="1">
        <v>497</v>
      </c>
      <c r="AH23" s="1">
        <v>141</v>
      </c>
      <c r="AI23" s="25" t="s">
        <v>54</v>
      </c>
      <c r="AJ23" s="25" t="s">
        <v>54</v>
      </c>
      <c r="AK23" s="25" t="s">
        <v>54</v>
      </c>
      <c r="AL23" s="25" t="s">
        <v>54</v>
      </c>
      <c r="AM23" s="25" t="s">
        <v>54</v>
      </c>
      <c r="AP23" s="25" t="s">
        <v>54</v>
      </c>
      <c r="AQ23" s="25" t="s">
        <v>54</v>
      </c>
      <c r="AR23" s="25" t="s">
        <v>54</v>
      </c>
      <c r="AS23" s="25" t="s">
        <v>54</v>
      </c>
      <c r="AT23" s="25" t="s">
        <v>54</v>
      </c>
      <c r="AU23" s="25" t="s">
        <v>54</v>
      </c>
      <c r="AV23" s="25" t="s">
        <v>54</v>
      </c>
      <c r="AW23" s="25"/>
      <c r="AX23" s="29" t="s">
        <v>54</v>
      </c>
      <c r="AY23" s="25" t="s">
        <v>54</v>
      </c>
      <c r="AZ23" s="25" t="s">
        <v>54</v>
      </c>
      <c r="BA23" s="25" t="s">
        <v>54</v>
      </c>
      <c r="BB23" s="25" t="s">
        <v>54</v>
      </c>
      <c r="BC23" s="25" t="s">
        <v>54</v>
      </c>
    </row>
    <row r="24" spans="3:55" ht="15" customHeight="1">
      <c r="C24" s="24" t="s">
        <v>38</v>
      </c>
      <c r="D24" s="10"/>
      <c r="E24" s="22">
        <f t="shared" si="8"/>
        <v>3</v>
      </c>
      <c r="F24" s="1">
        <f t="shared" si="9"/>
        <v>29686</v>
      </c>
      <c r="G24" s="1">
        <v>2</v>
      </c>
      <c r="H24" s="1">
        <v>27720</v>
      </c>
      <c r="I24" s="25" t="s">
        <v>54</v>
      </c>
      <c r="J24" s="25" t="s">
        <v>54</v>
      </c>
      <c r="K24" s="25">
        <v>1</v>
      </c>
      <c r="N24" s="25">
        <v>1966</v>
      </c>
      <c r="O24" s="25" t="s">
        <v>54</v>
      </c>
      <c r="P24" s="25" t="s">
        <v>57</v>
      </c>
      <c r="Q24" s="25" t="s">
        <v>54</v>
      </c>
      <c r="R24" s="25" t="s">
        <v>57</v>
      </c>
      <c r="S24" s="25"/>
      <c r="T24" s="29" t="s">
        <v>54</v>
      </c>
      <c r="U24" s="25" t="s">
        <v>54</v>
      </c>
      <c r="V24" s="25" t="s">
        <v>54</v>
      </c>
      <c r="W24" s="25" t="s">
        <v>54</v>
      </c>
      <c r="AA24" s="24" t="s">
        <v>38</v>
      </c>
      <c r="AB24" s="10"/>
      <c r="AC24" s="22">
        <f t="shared" si="10"/>
        <v>420</v>
      </c>
      <c r="AD24" s="1">
        <f t="shared" si="11"/>
        <v>388</v>
      </c>
      <c r="AE24" s="1">
        <f t="shared" si="12"/>
        <v>32</v>
      </c>
      <c r="AF24" s="1">
        <f t="shared" si="13"/>
        <v>268</v>
      </c>
      <c r="AG24" s="1">
        <v>236</v>
      </c>
      <c r="AH24" s="1">
        <v>32</v>
      </c>
      <c r="AI24" s="25" t="s">
        <v>54</v>
      </c>
      <c r="AJ24" s="25" t="s">
        <v>54</v>
      </c>
      <c r="AK24" s="25" t="s">
        <v>54</v>
      </c>
      <c r="AL24" s="25">
        <v>152</v>
      </c>
      <c r="AM24" s="25">
        <v>152</v>
      </c>
      <c r="AP24" s="25" t="s">
        <v>54</v>
      </c>
      <c r="AQ24" s="25" t="s">
        <v>54</v>
      </c>
      <c r="AR24" s="25" t="s">
        <v>54</v>
      </c>
      <c r="AS24" s="25" t="s">
        <v>54</v>
      </c>
      <c r="AT24" s="25" t="s">
        <v>54</v>
      </c>
      <c r="AU24" s="25" t="s">
        <v>54</v>
      </c>
      <c r="AV24" s="25" t="s">
        <v>54</v>
      </c>
      <c r="AW24" s="25"/>
      <c r="AX24" s="29" t="s">
        <v>54</v>
      </c>
      <c r="AY24" s="25" t="s">
        <v>54</v>
      </c>
      <c r="AZ24" s="25" t="s">
        <v>54</v>
      </c>
      <c r="BA24" s="25" t="s">
        <v>54</v>
      </c>
      <c r="BB24" s="25" t="s">
        <v>54</v>
      </c>
      <c r="BC24" s="25" t="s">
        <v>54</v>
      </c>
    </row>
    <row r="25" spans="3:55" ht="15" customHeight="1">
      <c r="C25" s="24" t="s">
        <v>39</v>
      </c>
      <c r="D25" s="10"/>
      <c r="E25" s="22">
        <f t="shared" si="8"/>
        <v>5</v>
      </c>
      <c r="F25" s="1">
        <f t="shared" si="9"/>
        <v>444348</v>
      </c>
      <c r="G25" s="1">
        <v>5</v>
      </c>
      <c r="H25" s="1">
        <v>444348</v>
      </c>
      <c r="I25" s="25" t="s">
        <v>54</v>
      </c>
      <c r="J25" s="25" t="s">
        <v>54</v>
      </c>
      <c r="K25" s="25" t="s">
        <v>54</v>
      </c>
      <c r="N25" s="25" t="s">
        <v>54</v>
      </c>
      <c r="O25" s="25" t="s">
        <v>54</v>
      </c>
      <c r="P25" s="25" t="s">
        <v>57</v>
      </c>
      <c r="Q25" s="25" t="s">
        <v>54</v>
      </c>
      <c r="R25" s="25" t="s">
        <v>57</v>
      </c>
      <c r="S25" s="25"/>
      <c r="T25" s="29" t="s">
        <v>54</v>
      </c>
      <c r="U25" s="25" t="s">
        <v>54</v>
      </c>
      <c r="V25" s="25" t="s">
        <v>54</v>
      </c>
      <c r="W25" s="25" t="s">
        <v>54</v>
      </c>
      <c r="AA25" s="24" t="s">
        <v>39</v>
      </c>
      <c r="AB25" s="10"/>
      <c r="AC25" s="22">
        <f t="shared" si="10"/>
        <v>3353</v>
      </c>
      <c r="AD25" s="1">
        <f t="shared" si="11"/>
        <v>1798</v>
      </c>
      <c r="AE25" s="1">
        <f t="shared" si="12"/>
        <v>1555</v>
      </c>
      <c r="AF25" s="1">
        <f t="shared" si="13"/>
        <v>3353</v>
      </c>
      <c r="AG25" s="1">
        <v>1798</v>
      </c>
      <c r="AH25" s="1">
        <v>1555</v>
      </c>
      <c r="AI25" s="25" t="s">
        <v>54</v>
      </c>
      <c r="AJ25" s="25" t="s">
        <v>54</v>
      </c>
      <c r="AK25" s="25" t="s">
        <v>54</v>
      </c>
      <c r="AL25" s="25" t="s">
        <v>54</v>
      </c>
      <c r="AM25" s="25" t="s">
        <v>57</v>
      </c>
      <c r="AP25" s="25" t="s">
        <v>54</v>
      </c>
      <c r="AQ25" s="25" t="s">
        <v>54</v>
      </c>
      <c r="AR25" s="25" t="s">
        <v>54</v>
      </c>
      <c r="AS25" s="25" t="s">
        <v>54</v>
      </c>
      <c r="AT25" s="25" t="s">
        <v>54</v>
      </c>
      <c r="AU25" s="25" t="s">
        <v>54</v>
      </c>
      <c r="AV25" s="25" t="s">
        <v>54</v>
      </c>
      <c r="AW25" s="25"/>
      <c r="AX25" s="29" t="s">
        <v>54</v>
      </c>
      <c r="AY25" s="25" t="s">
        <v>54</v>
      </c>
      <c r="AZ25" s="25" t="s">
        <v>54</v>
      </c>
      <c r="BA25" s="25" t="s">
        <v>54</v>
      </c>
      <c r="BB25" s="25" t="s">
        <v>54</v>
      </c>
      <c r="BC25" s="25" t="s">
        <v>54</v>
      </c>
    </row>
    <row r="26" spans="3:55" ht="15" customHeight="1">
      <c r="C26" s="24" t="s">
        <v>40</v>
      </c>
      <c r="D26" s="10"/>
      <c r="E26" s="22">
        <f t="shared" si="8"/>
        <v>9</v>
      </c>
      <c r="F26" s="1">
        <f t="shared" si="9"/>
        <v>590225</v>
      </c>
      <c r="G26" s="1">
        <v>9</v>
      </c>
      <c r="H26" s="1">
        <v>590225</v>
      </c>
      <c r="I26" s="25" t="s">
        <v>54</v>
      </c>
      <c r="J26" s="25" t="s">
        <v>54</v>
      </c>
      <c r="K26" s="25" t="s">
        <v>54</v>
      </c>
      <c r="N26" s="25" t="s">
        <v>54</v>
      </c>
      <c r="O26" s="25" t="s">
        <v>54</v>
      </c>
      <c r="P26" s="25" t="s">
        <v>57</v>
      </c>
      <c r="Q26" s="25" t="s">
        <v>54</v>
      </c>
      <c r="R26" s="25" t="s">
        <v>57</v>
      </c>
      <c r="S26" s="25"/>
      <c r="T26" s="29" t="s">
        <v>54</v>
      </c>
      <c r="U26" s="25" t="s">
        <v>54</v>
      </c>
      <c r="V26" s="25" t="s">
        <v>54</v>
      </c>
      <c r="W26" s="25" t="s">
        <v>54</v>
      </c>
      <c r="AA26" s="24" t="s">
        <v>40</v>
      </c>
      <c r="AB26" s="10"/>
      <c r="AC26" s="22">
        <f t="shared" si="10"/>
        <v>2220</v>
      </c>
      <c r="AD26" s="1">
        <f t="shared" si="11"/>
        <v>894</v>
      </c>
      <c r="AE26" s="1">
        <f t="shared" si="12"/>
        <v>1326</v>
      </c>
      <c r="AF26" s="1">
        <f t="shared" si="13"/>
        <v>2220</v>
      </c>
      <c r="AG26" s="1">
        <v>894</v>
      </c>
      <c r="AH26" s="1">
        <v>1326</v>
      </c>
      <c r="AI26" s="25" t="s">
        <v>54</v>
      </c>
      <c r="AJ26" s="25" t="s">
        <v>54</v>
      </c>
      <c r="AK26" s="25" t="s">
        <v>54</v>
      </c>
      <c r="AL26" s="25" t="s">
        <v>54</v>
      </c>
      <c r="AM26" s="25" t="s">
        <v>57</v>
      </c>
      <c r="AP26" s="25" t="s">
        <v>54</v>
      </c>
      <c r="AQ26" s="25" t="s">
        <v>54</v>
      </c>
      <c r="AR26" s="25" t="s">
        <v>54</v>
      </c>
      <c r="AS26" s="25" t="s">
        <v>54</v>
      </c>
      <c r="AT26" s="25" t="s">
        <v>54</v>
      </c>
      <c r="AU26" s="25" t="s">
        <v>54</v>
      </c>
      <c r="AV26" s="25" t="s">
        <v>54</v>
      </c>
      <c r="AW26" s="25"/>
      <c r="AX26" s="29" t="s">
        <v>54</v>
      </c>
      <c r="AY26" s="25" t="s">
        <v>54</v>
      </c>
      <c r="AZ26" s="25" t="s">
        <v>54</v>
      </c>
      <c r="BA26" s="25" t="s">
        <v>54</v>
      </c>
      <c r="BB26" s="25" t="s">
        <v>54</v>
      </c>
      <c r="BC26" s="25" t="s">
        <v>54</v>
      </c>
    </row>
    <row r="27" spans="3:55" ht="15" customHeight="1">
      <c r="C27" s="24" t="s">
        <v>41</v>
      </c>
      <c r="D27" s="10"/>
      <c r="E27" s="22">
        <f t="shared" si="8"/>
        <v>3</v>
      </c>
      <c r="F27" s="1">
        <f t="shared" si="9"/>
        <v>362840</v>
      </c>
      <c r="G27" s="1">
        <v>2</v>
      </c>
      <c r="H27" s="1">
        <v>362771</v>
      </c>
      <c r="I27" s="25" t="s">
        <v>54</v>
      </c>
      <c r="J27" s="25" t="s">
        <v>54</v>
      </c>
      <c r="K27" s="25">
        <v>1</v>
      </c>
      <c r="N27" s="25">
        <v>69</v>
      </c>
      <c r="O27" s="25" t="s">
        <v>54</v>
      </c>
      <c r="P27" s="25" t="s">
        <v>57</v>
      </c>
      <c r="Q27" s="25" t="s">
        <v>57</v>
      </c>
      <c r="R27" s="25" t="s">
        <v>54</v>
      </c>
      <c r="S27" s="25"/>
      <c r="T27" s="29" t="s">
        <v>54</v>
      </c>
      <c r="U27" s="25" t="s">
        <v>54</v>
      </c>
      <c r="V27" s="25" t="s">
        <v>54</v>
      </c>
      <c r="W27" s="25" t="s">
        <v>54</v>
      </c>
      <c r="AA27" s="24" t="s">
        <v>41</v>
      </c>
      <c r="AB27" s="10"/>
      <c r="AC27" s="22">
        <f t="shared" si="10"/>
        <v>630</v>
      </c>
      <c r="AD27" s="1">
        <f t="shared" si="11"/>
        <v>349</v>
      </c>
      <c r="AE27" s="1">
        <f t="shared" si="12"/>
        <v>281</v>
      </c>
      <c r="AF27" s="1">
        <f t="shared" si="13"/>
        <v>561</v>
      </c>
      <c r="AG27" s="1">
        <v>280</v>
      </c>
      <c r="AH27" s="1">
        <v>281</v>
      </c>
      <c r="AI27" s="25" t="s">
        <v>54</v>
      </c>
      <c r="AJ27" s="25" t="s">
        <v>54</v>
      </c>
      <c r="AK27" s="25" t="s">
        <v>54</v>
      </c>
      <c r="AL27" s="25">
        <v>69</v>
      </c>
      <c r="AM27" s="36">
        <v>69</v>
      </c>
      <c r="AP27" s="25" t="s">
        <v>54</v>
      </c>
      <c r="AQ27" s="25" t="s">
        <v>54</v>
      </c>
      <c r="AR27" s="25" t="s">
        <v>54</v>
      </c>
      <c r="AS27" s="25" t="s">
        <v>54</v>
      </c>
      <c r="AT27" s="25" t="s">
        <v>54</v>
      </c>
      <c r="AU27" s="25" t="s">
        <v>54</v>
      </c>
      <c r="AV27" s="25" t="s">
        <v>54</v>
      </c>
      <c r="AW27" s="25"/>
      <c r="AX27" s="29" t="s">
        <v>54</v>
      </c>
      <c r="AY27" s="25" t="s">
        <v>54</v>
      </c>
      <c r="AZ27" s="25" t="s">
        <v>54</v>
      </c>
      <c r="BA27" s="25" t="s">
        <v>54</v>
      </c>
      <c r="BB27" s="25" t="s">
        <v>54</v>
      </c>
      <c r="BC27" s="25" t="s">
        <v>54</v>
      </c>
    </row>
    <row r="28" spans="3:55" ht="15" customHeight="1">
      <c r="C28" s="25" t="s">
        <v>42</v>
      </c>
      <c r="D28" s="10"/>
      <c r="E28" s="22"/>
      <c r="I28" s="25"/>
      <c r="J28" s="25"/>
      <c r="K28" s="25"/>
      <c r="N28" s="25"/>
      <c r="O28" s="25"/>
      <c r="P28" s="25"/>
      <c r="Q28" s="25"/>
      <c r="R28" s="25"/>
      <c r="T28" s="29"/>
      <c r="U28" s="25"/>
      <c r="V28" s="25"/>
      <c r="W28" s="25"/>
      <c r="AA28" s="25" t="s">
        <v>42</v>
      </c>
      <c r="AB28" s="10"/>
      <c r="AC28" s="22"/>
      <c r="AI28" s="25"/>
      <c r="AJ28" s="25"/>
      <c r="AK28" s="25"/>
      <c r="AL28" s="25"/>
      <c r="AP28" s="25"/>
      <c r="AQ28" s="25"/>
      <c r="AR28" s="25"/>
      <c r="AS28" s="25"/>
      <c r="AV28" s="25"/>
      <c r="AW28" s="25"/>
      <c r="AX28" s="29"/>
      <c r="AY28" s="25"/>
      <c r="AZ28" s="25"/>
      <c r="BC28" s="25"/>
    </row>
    <row r="29" spans="3:55" ht="15" customHeight="1">
      <c r="C29" s="24" t="s">
        <v>43</v>
      </c>
      <c r="D29" s="10"/>
      <c r="E29" s="22">
        <f aca="true" t="shared" si="14" ref="E29:E36">SUM(G29,I29,K29,O29,Q29)</f>
        <v>12</v>
      </c>
      <c r="F29" s="1">
        <f aca="true" t="shared" si="15" ref="F29:F36">SUM(H29,J29,N29,P29,R29)</f>
        <v>750605</v>
      </c>
      <c r="G29" s="1">
        <v>12</v>
      </c>
      <c r="H29" s="1">
        <v>750605</v>
      </c>
      <c r="I29" s="25" t="s">
        <v>54</v>
      </c>
      <c r="J29" s="25" t="s">
        <v>54</v>
      </c>
      <c r="K29" s="25" t="s">
        <v>54</v>
      </c>
      <c r="N29" s="25" t="s">
        <v>54</v>
      </c>
      <c r="O29" s="25" t="s">
        <v>54</v>
      </c>
      <c r="P29" s="25" t="s">
        <v>54</v>
      </c>
      <c r="Q29" s="25" t="s">
        <v>57</v>
      </c>
      <c r="R29" s="25" t="s">
        <v>54</v>
      </c>
      <c r="S29" s="25"/>
      <c r="T29" s="29" t="s">
        <v>54</v>
      </c>
      <c r="U29" s="25" t="s">
        <v>54</v>
      </c>
      <c r="V29" s="25" t="s">
        <v>54</v>
      </c>
      <c r="W29" s="25" t="s">
        <v>54</v>
      </c>
      <c r="AA29" s="24" t="s">
        <v>43</v>
      </c>
      <c r="AB29" s="10"/>
      <c r="AC29" s="22">
        <f aca="true" t="shared" si="16" ref="AC29:AC36">AD29+AE29</f>
        <v>4281</v>
      </c>
      <c r="AD29" s="1">
        <f aca="true" t="shared" si="17" ref="AD29:AD36">SUM(AG29,AJ29,AM29,AR29,AU29)</f>
        <v>2455</v>
      </c>
      <c r="AE29" s="1">
        <f aca="true" t="shared" si="18" ref="AE29:AE36">SUM(AH29,AK29,AP29,AS29,AV29)</f>
        <v>1826</v>
      </c>
      <c r="AF29" s="1">
        <f aca="true" t="shared" si="19" ref="AF29:AF36">AG29+AH29</f>
        <v>4281</v>
      </c>
      <c r="AG29" s="1">
        <v>2455</v>
      </c>
      <c r="AH29" s="1">
        <v>1826</v>
      </c>
      <c r="AI29" s="25" t="s">
        <v>54</v>
      </c>
      <c r="AJ29" s="25" t="s">
        <v>54</v>
      </c>
      <c r="AK29" s="25" t="s">
        <v>54</v>
      </c>
      <c r="AL29" s="25" t="s">
        <v>54</v>
      </c>
      <c r="AM29" s="25" t="s">
        <v>54</v>
      </c>
      <c r="AP29" s="25" t="s">
        <v>54</v>
      </c>
      <c r="AQ29" s="25" t="s">
        <v>54</v>
      </c>
      <c r="AR29" s="25" t="s">
        <v>54</v>
      </c>
      <c r="AS29" s="25" t="s">
        <v>54</v>
      </c>
      <c r="AT29" s="25" t="s">
        <v>54</v>
      </c>
      <c r="AU29" s="25" t="s">
        <v>54</v>
      </c>
      <c r="AV29" s="25" t="s">
        <v>54</v>
      </c>
      <c r="AW29" s="25"/>
      <c r="AX29" s="29" t="s">
        <v>54</v>
      </c>
      <c r="AY29" s="37" t="s">
        <v>54</v>
      </c>
      <c r="AZ29" s="37" t="s">
        <v>54</v>
      </c>
      <c r="BA29" s="37" t="s">
        <v>54</v>
      </c>
      <c r="BB29" s="37" t="s">
        <v>54</v>
      </c>
      <c r="BC29" s="37" t="s">
        <v>54</v>
      </c>
    </row>
    <row r="30" spans="3:55" ht="15" customHeight="1">
      <c r="C30" s="24" t="s">
        <v>44</v>
      </c>
      <c r="D30" s="10"/>
      <c r="E30" s="22">
        <f t="shared" si="14"/>
        <v>4</v>
      </c>
      <c r="F30" s="1">
        <f t="shared" si="15"/>
        <v>42579</v>
      </c>
      <c r="G30" s="1">
        <v>2</v>
      </c>
      <c r="H30" s="1">
        <v>42501</v>
      </c>
      <c r="I30" s="25" t="s">
        <v>54</v>
      </c>
      <c r="J30" s="25" t="s">
        <v>54</v>
      </c>
      <c r="K30" s="25">
        <v>2</v>
      </c>
      <c r="N30" s="25">
        <v>78</v>
      </c>
      <c r="O30" s="25" t="s">
        <v>54</v>
      </c>
      <c r="P30" s="25" t="s">
        <v>57</v>
      </c>
      <c r="Q30" s="25" t="s">
        <v>54</v>
      </c>
      <c r="R30" s="25" t="s">
        <v>54</v>
      </c>
      <c r="S30" s="25"/>
      <c r="T30" s="29" t="s">
        <v>54</v>
      </c>
      <c r="U30" s="25" t="s">
        <v>54</v>
      </c>
      <c r="V30" s="25" t="s">
        <v>54</v>
      </c>
      <c r="W30" s="25" t="s">
        <v>54</v>
      </c>
      <c r="AA30" s="24" t="s">
        <v>44</v>
      </c>
      <c r="AB30" s="10"/>
      <c r="AC30" s="22">
        <f t="shared" si="16"/>
        <v>341</v>
      </c>
      <c r="AD30" s="1">
        <f t="shared" si="17"/>
        <v>250</v>
      </c>
      <c r="AE30" s="1">
        <f t="shared" si="18"/>
        <v>91</v>
      </c>
      <c r="AF30" s="1">
        <f t="shared" si="19"/>
        <v>236</v>
      </c>
      <c r="AG30" s="1">
        <v>145</v>
      </c>
      <c r="AH30" s="1">
        <v>91</v>
      </c>
      <c r="AI30" s="25" t="s">
        <v>54</v>
      </c>
      <c r="AJ30" s="25" t="s">
        <v>54</v>
      </c>
      <c r="AK30" s="25" t="s">
        <v>54</v>
      </c>
      <c r="AL30" s="25">
        <v>105</v>
      </c>
      <c r="AM30" s="25">
        <v>105</v>
      </c>
      <c r="AP30" s="25" t="s">
        <v>54</v>
      </c>
      <c r="AQ30" s="25" t="s">
        <v>54</v>
      </c>
      <c r="AR30" s="25" t="s">
        <v>54</v>
      </c>
      <c r="AS30" s="25" t="s">
        <v>54</v>
      </c>
      <c r="AT30" s="25" t="s">
        <v>54</v>
      </c>
      <c r="AU30" s="25" t="s">
        <v>54</v>
      </c>
      <c r="AV30" s="25" t="s">
        <v>54</v>
      </c>
      <c r="AW30" s="25"/>
      <c r="AX30" s="29" t="s">
        <v>54</v>
      </c>
      <c r="AY30" s="37" t="s">
        <v>54</v>
      </c>
      <c r="AZ30" s="37" t="s">
        <v>54</v>
      </c>
      <c r="BA30" s="37" t="s">
        <v>54</v>
      </c>
      <c r="BB30" s="37" t="s">
        <v>54</v>
      </c>
      <c r="BC30" s="37" t="s">
        <v>54</v>
      </c>
    </row>
    <row r="31" spans="3:55" ht="15" customHeight="1">
      <c r="C31" s="24" t="s">
        <v>45</v>
      </c>
      <c r="D31" s="10"/>
      <c r="E31" s="22">
        <f t="shared" si="14"/>
        <v>1</v>
      </c>
      <c r="F31" s="1">
        <f t="shared" si="15"/>
        <v>31951</v>
      </c>
      <c r="G31" s="1">
        <v>1</v>
      </c>
      <c r="H31" s="1">
        <v>31951</v>
      </c>
      <c r="I31" s="25" t="s">
        <v>54</v>
      </c>
      <c r="J31" s="25" t="s">
        <v>54</v>
      </c>
      <c r="K31" s="25" t="s">
        <v>54</v>
      </c>
      <c r="N31" s="25" t="s">
        <v>54</v>
      </c>
      <c r="O31" s="25" t="s">
        <v>54</v>
      </c>
      <c r="P31" s="25" t="s">
        <v>57</v>
      </c>
      <c r="Q31" s="25" t="s">
        <v>54</v>
      </c>
      <c r="R31" s="25" t="s">
        <v>54</v>
      </c>
      <c r="S31" s="25"/>
      <c r="T31" s="29" t="s">
        <v>54</v>
      </c>
      <c r="U31" s="25" t="s">
        <v>54</v>
      </c>
      <c r="V31" s="25" t="s">
        <v>54</v>
      </c>
      <c r="W31" s="25" t="s">
        <v>54</v>
      </c>
      <c r="AA31" s="24" t="s">
        <v>45</v>
      </c>
      <c r="AB31" s="10"/>
      <c r="AC31" s="22">
        <f t="shared" si="16"/>
        <v>114</v>
      </c>
      <c r="AD31" s="1">
        <f t="shared" si="17"/>
        <v>99</v>
      </c>
      <c r="AE31" s="1">
        <f t="shared" si="18"/>
        <v>15</v>
      </c>
      <c r="AF31" s="1">
        <f t="shared" si="19"/>
        <v>114</v>
      </c>
      <c r="AG31" s="1">
        <v>99</v>
      </c>
      <c r="AH31" s="1">
        <v>15</v>
      </c>
      <c r="AI31" s="25" t="s">
        <v>54</v>
      </c>
      <c r="AJ31" s="25" t="s">
        <v>54</v>
      </c>
      <c r="AK31" s="25" t="s">
        <v>54</v>
      </c>
      <c r="AL31" s="25" t="s">
        <v>54</v>
      </c>
      <c r="AM31" s="25" t="s">
        <v>57</v>
      </c>
      <c r="AP31" s="25" t="s">
        <v>54</v>
      </c>
      <c r="AQ31" s="25" t="s">
        <v>54</v>
      </c>
      <c r="AR31" s="25" t="s">
        <v>54</v>
      </c>
      <c r="AS31" s="25" t="s">
        <v>54</v>
      </c>
      <c r="AT31" s="25" t="s">
        <v>54</v>
      </c>
      <c r="AU31" s="25" t="s">
        <v>54</v>
      </c>
      <c r="AV31" s="25" t="s">
        <v>54</v>
      </c>
      <c r="AW31" s="25"/>
      <c r="AX31" s="29" t="s">
        <v>54</v>
      </c>
      <c r="AY31" s="37" t="s">
        <v>54</v>
      </c>
      <c r="AZ31" s="37" t="s">
        <v>54</v>
      </c>
      <c r="BA31" s="37" t="s">
        <v>54</v>
      </c>
      <c r="BB31" s="37" t="s">
        <v>54</v>
      </c>
      <c r="BC31" s="37" t="s">
        <v>54</v>
      </c>
    </row>
    <row r="32" spans="3:55" ht="15" customHeight="1">
      <c r="C32" s="24" t="s">
        <v>46</v>
      </c>
      <c r="D32" s="10"/>
      <c r="E32" s="22">
        <f t="shared" si="14"/>
        <v>15</v>
      </c>
      <c r="F32" s="1">
        <f t="shared" si="15"/>
        <v>670240</v>
      </c>
      <c r="G32" s="1">
        <v>15</v>
      </c>
      <c r="H32" s="1">
        <v>670240</v>
      </c>
      <c r="I32" s="25" t="s">
        <v>54</v>
      </c>
      <c r="J32" s="25" t="s">
        <v>54</v>
      </c>
      <c r="K32" s="25" t="s">
        <v>54</v>
      </c>
      <c r="N32" s="25" t="s">
        <v>54</v>
      </c>
      <c r="O32" s="25" t="s">
        <v>54</v>
      </c>
      <c r="P32" s="25" t="s">
        <v>57</v>
      </c>
      <c r="Q32" s="25" t="s">
        <v>54</v>
      </c>
      <c r="R32" s="25" t="s">
        <v>54</v>
      </c>
      <c r="S32" s="25"/>
      <c r="T32" s="29" t="s">
        <v>54</v>
      </c>
      <c r="U32" s="25" t="s">
        <v>54</v>
      </c>
      <c r="V32" s="25" t="s">
        <v>54</v>
      </c>
      <c r="W32" s="25" t="s">
        <v>54</v>
      </c>
      <c r="AA32" s="24" t="s">
        <v>46</v>
      </c>
      <c r="AB32" s="10"/>
      <c r="AC32" s="22">
        <f t="shared" si="16"/>
        <v>2354</v>
      </c>
      <c r="AD32" s="1">
        <f t="shared" si="17"/>
        <v>1616</v>
      </c>
      <c r="AE32" s="1">
        <f t="shared" si="18"/>
        <v>738</v>
      </c>
      <c r="AF32" s="1">
        <f t="shared" si="19"/>
        <v>2354</v>
      </c>
      <c r="AG32" s="1">
        <v>1616</v>
      </c>
      <c r="AH32" s="1">
        <v>738</v>
      </c>
      <c r="AI32" s="25" t="s">
        <v>54</v>
      </c>
      <c r="AJ32" s="25" t="s">
        <v>54</v>
      </c>
      <c r="AK32" s="25" t="s">
        <v>54</v>
      </c>
      <c r="AL32" s="25" t="s">
        <v>54</v>
      </c>
      <c r="AM32" s="25" t="s">
        <v>54</v>
      </c>
      <c r="AP32" s="25" t="s">
        <v>54</v>
      </c>
      <c r="AQ32" s="25" t="s">
        <v>54</v>
      </c>
      <c r="AR32" s="25" t="s">
        <v>54</v>
      </c>
      <c r="AS32" s="25" t="s">
        <v>54</v>
      </c>
      <c r="AT32" s="25" t="s">
        <v>54</v>
      </c>
      <c r="AU32" s="25" t="s">
        <v>54</v>
      </c>
      <c r="AV32" s="25" t="s">
        <v>54</v>
      </c>
      <c r="AW32" s="25"/>
      <c r="AX32" s="29" t="s">
        <v>54</v>
      </c>
      <c r="AY32" s="37" t="s">
        <v>54</v>
      </c>
      <c r="AZ32" s="37" t="s">
        <v>54</v>
      </c>
      <c r="BA32" s="37" t="s">
        <v>54</v>
      </c>
      <c r="BB32" s="37" t="s">
        <v>54</v>
      </c>
      <c r="BC32" s="37" t="s">
        <v>54</v>
      </c>
    </row>
    <row r="33" spans="3:55" ht="15" customHeight="1">
      <c r="C33" s="24" t="s">
        <v>47</v>
      </c>
      <c r="D33" s="10"/>
      <c r="E33" s="22">
        <f t="shared" si="14"/>
        <v>10</v>
      </c>
      <c r="F33" s="1">
        <f t="shared" si="15"/>
        <v>1401708</v>
      </c>
      <c r="G33" s="1">
        <v>10</v>
      </c>
      <c r="H33" s="1">
        <v>1401708</v>
      </c>
      <c r="I33" s="25" t="s">
        <v>54</v>
      </c>
      <c r="J33" s="25" t="s">
        <v>54</v>
      </c>
      <c r="K33" s="25" t="s">
        <v>54</v>
      </c>
      <c r="N33" s="25" t="s">
        <v>54</v>
      </c>
      <c r="O33" s="25" t="s">
        <v>54</v>
      </c>
      <c r="P33" s="25" t="s">
        <v>54</v>
      </c>
      <c r="Q33" s="25" t="s">
        <v>54</v>
      </c>
      <c r="R33" s="25" t="s">
        <v>54</v>
      </c>
      <c r="S33" s="25"/>
      <c r="T33" s="29" t="s">
        <v>54</v>
      </c>
      <c r="U33" s="25" t="s">
        <v>54</v>
      </c>
      <c r="V33" s="25" t="s">
        <v>54</v>
      </c>
      <c r="W33" s="25" t="s">
        <v>54</v>
      </c>
      <c r="AA33" s="24" t="s">
        <v>47</v>
      </c>
      <c r="AB33" s="10"/>
      <c r="AC33" s="22">
        <f t="shared" si="16"/>
        <v>4686</v>
      </c>
      <c r="AD33" s="1">
        <f t="shared" si="17"/>
        <v>2227</v>
      </c>
      <c r="AE33" s="1">
        <f t="shared" si="18"/>
        <v>2459</v>
      </c>
      <c r="AF33" s="1">
        <f t="shared" si="19"/>
        <v>4686</v>
      </c>
      <c r="AG33" s="1">
        <v>2227</v>
      </c>
      <c r="AH33" s="1">
        <v>2459</v>
      </c>
      <c r="AI33" s="25" t="s">
        <v>54</v>
      </c>
      <c r="AJ33" s="25" t="s">
        <v>54</v>
      </c>
      <c r="AK33" s="25" t="s">
        <v>54</v>
      </c>
      <c r="AL33" s="25" t="s">
        <v>54</v>
      </c>
      <c r="AM33" s="25" t="s">
        <v>54</v>
      </c>
      <c r="AP33" s="25" t="s">
        <v>54</v>
      </c>
      <c r="AQ33" s="25" t="s">
        <v>54</v>
      </c>
      <c r="AR33" s="25" t="s">
        <v>54</v>
      </c>
      <c r="AS33" s="25" t="s">
        <v>54</v>
      </c>
      <c r="AT33" s="25" t="s">
        <v>54</v>
      </c>
      <c r="AU33" s="25" t="s">
        <v>54</v>
      </c>
      <c r="AV33" s="25" t="s">
        <v>54</v>
      </c>
      <c r="AW33" s="25"/>
      <c r="AX33" s="29" t="s">
        <v>54</v>
      </c>
      <c r="AY33" s="37" t="s">
        <v>54</v>
      </c>
      <c r="AZ33" s="37" t="s">
        <v>54</v>
      </c>
      <c r="BA33" s="37" t="s">
        <v>54</v>
      </c>
      <c r="BB33" s="37" t="s">
        <v>54</v>
      </c>
      <c r="BC33" s="37" t="s">
        <v>54</v>
      </c>
    </row>
    <row r="34" spans="3:55" ht="15" customHeight="1">
      <c r="C34" s="24" t="s">
        <v>48</v>
      </c>
      <c r="D34" s="10"/>
      <c r="E34" s="22">
        <f t="shared" si="14"/>
        <v>12</v>
      </c>
      <c r="F34" s="1">
        <f t="shared" si="15"/>
        <v>1133140</v>
      </c>
      <c r="G34" s="1">
        <v>12</v>
      </c>
      <c r="H34" s="1">
        <v>1133140</v>
      </c>
      <c r="I34" s="25" t="s">
        <v>54</v>
      </c>
      <c r="J34" s="25" t="s">
        <v>54</v>
      </c>
      <c r="K34" s="25" t="s">
        <v>54</v>
      </c>
      <c r="N34" s="25" t="s">
        <v>54</v>
      </c>
      <c r="O34" s="25" t="s">
        <v>54</v>
      </c>
      <c r="P34" s="25" t="s">
        <v>54</v>
      </c>
      <c r="Q34" s="25" t="s">
        <v>54</v>
      </c>
      <c r="R34" s="25" t="s">
        <v>54</v>
      </c>
      <c r="S34" s="25"/>
      <c r="T34" s="29" t="s">
        <v>54</v>
      </c>
      <c r="U34" s="25" t="s">
        <v>54</v>
      </c>
      <c r="V34" s="25" t="s">
        <v>54</v>
      </c>
      <c r="W34" s="25" t="s">
        <v>54</v>
      </c>
      <c r="AA34" s="24" t="s">
        <v>48</v>
      </c>
      <c r="AB34" s="10"/>
      <c r="AC34" s="22">
        <f t="shared" si="16"/>
        <v>6260</v>
      </c>
      <c r="AD34" s="1">
        <f t="shared" si="17"/>
        <v>3890</v>
      </c>
      <c r="AE34" s="1">
        <f t="shared" si="18"/>
        <v>2370</v>
      </c>
      <c r="AF34" s="1">
        <f t="shared" si="19"/>
        <v>6260</v>
      </c>
      <c r="AG34" s="1">
        <v>3890</v>
      </c>
      <c r="AH34" s="1">
        <v>2370</v>
      </c>
      <c r="AI34" s="25" t="s">
        <v>54</v>
      </c>
      <c r="AJ34" s="25" t="s">
        <v>54</v>
      </c>
      <c r="AK34" s="25" t="s">
        <v>54</v>
      </c>
      <c r="AL34" s="25" t="s">
        <v>54</v>
      </c>
      <c r="AM34" s="25" t="s">
        <v>54</v>
      </c>
      <c r="AP34" s="25" t="s">
        <v>54</v>
      </c>
      <c r="AQ34" s="25" t="s">
        <v>54</v>
      </c>
      <c r="AR34" s="25" t="s">
        <v>54</v>
      </c>
      <c r="AS34" s="25" t="s">
        <v>54</v>
      </c>
      <c r="AT34" s="25" t="s">
        <v>54</v>
      </c>
      <c r="AU34" s="25" t="s">
        <v>54</v>
      </c>
      <c r="AV34" s="25" t="s">
        <v>54</v>
      </c>
      <c r="AW34" s="25"/>
      <c r="AX34" s="29" t="s">
        <v>54</v>
      </c>
      <c r="AY34" s="37" t="s">
        <v>54</v>
      </c>
      <c r="AZ34" s="37" t="s">
        <v>54</v>
      </c>
      <c r="BA34" s="37" t="s">
        <v>54</v>
      </c>
      <c r="BB34" s="37" t="s">
        <v>54</v>
      </c>
      <c r="BC34" s="37" t="s">
        <v>54</v>
      </c>
    </row>
    <row r="35" spans="3:55" ht="15" customHeight="1">
      <c r="C35" s="24" t="s">
        <v>49</v>
      </c>
      <c r="D35" s="10"/>
      <c r="E35" s="22">
        <f t="shared" si="14"/>
        <v>5</v>
      </c>
      <c r="F35" s="1">
        <f t="shared" si="15"/>
        <v>1970616</v>
      </c>
      <c r="G35" s="1">
        <v>5</v>
      </c>
      <c r="H35" s="1">
        <v>1970616</v>
      </c>
      <c r="I35" s="25" t="s">
        <v>54</v>
      </c>
      <c r="J35" s="25" t="s">
        <v>54</v>
      </c>
      <c r="K35" s="25" t="s">
        <v>54</v>
      </c>
      <c r="N35" s="25" t="s">
        <v>54</v>
      </c>
      <c r="O35" s="25" t="s">
        <v>54</v>
      </c>
      <c r="P35" s="25" t="s">
        <v>57</v>
      </c>
      <c r="Q35" s="25" t="s">
        <v>54</v>
      </c>
      <c r="R35" s="25" t="s">
        <v>54</v>
      </c>
      <c r="S35" s="25"/>
      <c r="T35" s="29" t="s">
        <v>54</v>
      </c>
      <c r="U35" s="25" t="s">
        <v>54</v>
      </c>
      <c r="V35" s="25" t="s">
        <v>54</v>
      </c>
      <c r="W35" s="25" t="s">
        <v>54</v>
      </c>
      <c r="AA35" s="24" t="s">
        <v>49</v>
      </c>
      <c r="AB35" s="10"/>
      <c r="AC35" s="22">
        <f t="shared" si="16"/>
        <v>4141</v>
      </c>
      <c r="AD35" s="1">
        <f t="shared" si="17"/>
        <v>1879</v>
      </c>
      <c r="AE35" s="1">
        <f t="shared" si="18"/>
        <v>2262</v>
      </c>
      <c r="AF35" s="1">
        <f t="shared" si="19"/>
        <v>4141</v>
      </c>
      <c r="AG35" s="1">
        <v>1879</v>
      </c>
      <c r="AH35" s="1">
        <v>2262</v>
      </c>
      <c r="AI35" s="25" t="s">
        <v>54</v>
      </c>
      <c r="AJ35" s="25" t="s">
        <v>54</v>
      </c>
      <c r="AK35" s="25" t="s">
        <v>54</v>
      </c>
      <c r="AL35" s="25" t="s">
        <v>54</v>
      </c>
      <c r="AM35" s="25" t="s">
        <v>54</v>
      </c>
      <c r="AP35" s="25" t="s">
        <v>54</v>
      </c>
      <c r="AQ35" s="25" t="s">
        <v>54</v>
      </c>
      <c r="AR35" s="25" t="s">
        <v>54</v>
      </c>
      <c r="AS35" s="25" t="s">
        <v>54</v>
      </c>
      <c r="AT35" s="25" t="s">
        <v>54</v>
      </c>
      <c r="AU35" s="25" t="s">
        <v>54</v>
      </c>
      <c r="AV35" s="25" t="s">
        <v>54</v>
      </c>
      <c r="AW35" s="25"/>
      <c r="AX35" s="29" t="s">
        <v>54</v>
      </c>
      <c r="AY35" s="37" t="s">
        <v>54</v>
      </c>
      <c r="AZ35" s="37" t="s">
        <v>54</v>
      </c>
      <c r="BA35" s="37" t="s">
        <v>54</v>
      </c>
      <c r="BB35" s="37" t="s">
        <v>54</v>
      </c>
      <c r="BC35" s="37" t="s">
        <v>54</v>
      </c>
    </row>
    <row r="36" spans="2:55" ht="15" customHeight="1" thickBot="1">
      <c r="B36" s="6"/>
      <c r="C36" s="30" t="s">
        <v>50</v>
      </c>
      <c r="D36" s="31"/>
      <c r="E36" s="35">
        <f t="shared" si="14"/>
        <v>19</v>
      </c>
      <c r="F36" s="6">
        <f t="shared" si="15"/>
        <v>1947531</v>
      </c>
      <c r="G36" s="6">
        <v>17</v>
      </c>
      <c r="H36" s="6">
        <v>1844209</v>
      </c>
      <c r="I36" s="32">
        <v>2</v>
      </c>
      <c r="J36" s="6">
        <v>103322</v>
      </c>
      <c r="K36" s="32" t="s">
        <v>54</v>
      </c>
      <c r="N36" s="32" t="s">
        <v>54</v>
      </c>
      <c r="O36" s="32" t="s">
        <v>54</v>
      </c>
      <c r="P36" s="32" t="s">
        <v>54</v>
      </c>
      <c r="Q36" s="32" t="s">
        <v>54</v>
      </c>
      <c r="R36" s="32" t="s">
        <v>54</v>
      </c>
      <c r="S36" s="32"/>
      <c r="T36" s="33" t="s">
        <v>54</v>
      </c>
      <c r="U36" s="32" t="s">
        <v>54</v>
      </c>
      <c r="V36" s="32" t="s">
        <v>54</v>
      </c>
      <c r="W36" s="32" t="s">
        <v>54</v>
      </c>
      <c r="Z36" s="6"/>
      <c r="AA36" s="30" t="s">
        <v>50</v>
      </c>
      <c r="AB36" s="31"/>
      <c r="AC36" s="35">
        <f t="shared" si="16"/>
        <v>7419</v>
      </c>
      <c r="AD36" s="6">
        <f t="shared" si="17"/>
        <v>4086</v>
      </c>
      <c r="AE36" s="6">
        <f t="shared" si="18"/>
        <v>3333</v>
      </c>
      <c r="AF36" s="6">
        <f t="shared" si="19"/>
        <v>6222</v>
      </c>
      <c r="AG36" s="6">
        <v>2911</v>
      </c>
      <c r="AH36" s="6">
        <v>3311</v>
      </c>
      <c r="AI36" s="6">
        <f>AJ36+AK36</f>
        <v>1197</v>
      </c>
      <c r="AJ36" s="6">
        <v>1175</v>
      </c>
      <c r="AK36" s="32">
        <v>22</v>
      </c>
      <c r="AL36" s="32" t="s">
        <v>57</v>
      </c>
      <c r="AM36" s="32" t="s">
        <v>54</v>
      </c>
      <c r="AP36" s="32" t="s">
        <v>54</v>
      </c>
      <c r="AQ36" s="32" t="s">
        <v>54</v>
      </c>
      <c r="AR36" s="32" t="s">
        <v>54</v>
      </c>
      <c r="AS36" s="32" t="s">
        <v>54</v>
      </c>
      <c r="AT36" s="32" t="s">
        <v>54</v>
      </c>
      <c r="AU36" s="32" t="s">
        <v>54</v>
      </c>
      <c r="AV36" s="32" t="s">
        <v>54</v>
      </c>
      <c r="AW36" s="32"/>
      <c r="AX36" s="33" t="s">
        <v>54</v>
      </c>
      <c r="AY36" s="32" t="s">
        <v>54</v>
      </c>
      <c r="AZ36" s="32" t="s">
        <v>54</v>
      </c>
      <c r="BA36" s="32" t="s">
        <v>54</v>
      </c>
      <c r="BB36" s="32" t="s">
        <v>54</v>
      </c>
      <c r="BC36" s="32" t="s">
        <v>54</v>
      </c>
    </row>
    <row r="37" spans="5:27" ht="15" customHeight="1">
      <c r="E37" s="22"/>
      <c r="AA37" s="1" t="s">
        <v>51</v>
      </c>
    </row>
    <row r="38" spans="5:45" ht="14.25">
      <c r="E38" s="22"/>
      <c r="AA38" s="1" t="s">
        <v>52</v>
      </c>
      <c r="AI38" s="34"/>
      <c r="AJ38" s="34"/>
      <c r="AK38" s="34"/>
      <c r="AQ38" s="34"/>
      <c r="AR38" s="34"/>
      <c r="AS38" s="34"/>
    </row>
    <row r="39" spans="5:45" ht="14.25">
      <c r="E39" s="22"/>
      <c r="AI39" s="34"/>
      <c r="AJ39" s="34"/>
      <c r="AK39" s="34"/>
      <c r="AQ39" s="34"/>
      <c r="AR39" s="34"/>
      <c r="AS39" s="34"/>
    </row>
    <row r="40" spans="5:45" ht="14.25">
      <c r="E40" s="22"/>
      <c r="AI40" s="34"/>
      <c r="AJ40" s="34"/>
      <c r="AK40" s="34"/>
      <c r="AQ40" s="34"/>
      <c r="AR40" s="34"/>
      <c r="AS40" s="34"/>
    </row>
    <row r="41" spans="5:45" ht="14.25">
      <c r="E41" s="22"/>
      <c r="AI41" s="34"/>
      <c r="AJ41" s="34"/>
      <c r="AK41" s="34"/>
      <c r="AQ41" s="34"/>
      <c r="AR41" s="34"/>
      <c r="AS41" s="34"/>
    </row>
    <row r="42" spans="5:45" ht="14.25">
      <c r="E42" s="22"/>
      <c r="AI42" s="34"/>
      <c r="AJ42" s="34"/>
      <c r="AK42" s="34"/>
      <c r="AQ42" s="34"/>
      <c r="AR42" s="34"/>
      <c r="AS42" s="34"/>
    </row>
    <row r="43" spans="5:45" ht="14.25">
      <c r="E43" s="22"/>
      <c r="AI43" s="34"/>
      <c r="AJ43" s="34"/>
      <c r="AK43" s="34"/>
      <c r="AQ43" s="34"/>
      <c r="AR43" s="34"/>
      <c r="AS43" s="34"/>
    </row>
    <row r="44" spans="5:45" ht="14.25">
      <c r="E44" s="22"/>
      <c r="AI44" s="34"/>
      <c r="AJ44" s="34"/>
      <c r="AK44" s="34"/>
      <c r="AQ44" s="34"/>
      <c r="AR44" s="34"/>
      <c r="AS44" s="34"/>
    </row>
    <row r="45" spans="5:45" ht="14.25">
      <c r="E45" s="22"/>
      <c r="AI45" s="34"/>
      <c r="AJ45" s="34"/>
      <c r="AK45" s="34"/>
      <c r="AQ45" s="34"/>
      <c r="AR45" s="34"/>
      <c r="AS45" s="34"/>
    </row>
    <row r="46" spans="5:45" ht="14.25">
      <c r="E46" s="22"/>
      <c r="AI46" s="34"/>
      <c r="AJ46" s="34"/>
      <c r="AK46" s="34"/>
      <c r="AQ46" s="34"/>
      <c r="AR46" s="34"/>
      <c r="AS46" s="34"/>
    </row>
    <row r="47" spans="5:45" ht="14.25">
      <c r="E47" s="22"/>
      <c r="AI47" s="34"/>
      <c r="AJ47" s="34"/>
      <c r="AK47" s="34"/>
      <c r="AQ47" s="34"/>
      <c r="AR47" s="34"/>
      <c r="AS47" s="34"/>
    </row>
    <row r="48" spans="5:45" ht="14.25">
      <c r="E48" s="22"/>
      <c r="AI48" s="34"/>
      <c r="AJ48" s="34"/>
      <c r="AK48" s="34"/>
      <c r="AQ48" s="34"/>
      <c r="AR48" s="34"/>
      <c r="AS48" s="34"/>
    </row>
    <row r="49" spans="5:45" ht="14.25">
      <c r="E49" s="22"/>
      <c r="AI49" s="34"/>
      <c r="AJ49" s="34"/>
      <c r="AK49" s="34"/>
      <c r="AQ49" s="34"/>
      <c r="AR49" s="34"/>
      <c r="AS49" s="34"/>
    </row>
    <row r="50" spans="5:45" ht="14.25">
      <c r="E50" s="22"/>
      <c r="AI50" s="34"/>
      <c r="AJ50" s="34"/>
      <c r="AK50" s="34"/>
      <c r="AQ50" s="34"/>
      <c r="AR50" s="34"/>
      <c r="AS50" s="34"/>
    </row>
    <row r="51" spans="5:45" ht="14.25">
      <c r="E51" s="22"/>
      <c r="AI51" s="34"/>
      <c r="AJ51" s="34"/>
      <c r="AK51" s="34"/>
      <c r="AQ51" s="34"/>
      <c r="AR51" s="34"/>
      <c r="AS51" s="34"/>
    </row>
    <row r="52" spans="5:45" ht="14.25">
      <c r="E52" s="22"/>
      <c r="AI52" s="34"/>
      <c r="AJ52" s="34"/>
      <c r="AK52" s="34"/>
      <c r="AQ52" s="34"/>
      <c r="AR52" s="34"/>
      <c r="AS52" s="34"/>
    </row>
    <row r="53" spans="5:45" ht="14.25">
      <c r="E53" s="22"/>
      <c r="AI53" s="34"/>
      <c r="AJ53" s="34"/>
      <c r="AK53" s="34"/>
      <c r="AQ53" s="34"/>
      <c r="AR53" s="34"/>
      <c r="AS53" s="34"/>
    </row>
    <row r="54" spans="5:45" ht="14.25">
      <c r="E54" s="22"/>
      <c r="AI54" s="34"/>
      <c r="AJ54" s="34"/>
      <c r="AK54" s="34"/>
      <c r="AQ54" s="34"/>
      <c r="AR54" s="34"/>
      <c r="AS54" s="34"/>
    </row>
    <row r="55" spans="5:45" ht="14.25">
      <c r="E55" s="22"/>
      <c r="AI55" s="34"/>
      <c r="AJ55" s="34"/>
      <c r="AK55" s="34"/>
      <c r="AQ55" s="34"/>
      <c r="AR55" s="34"/>
      <c r="AS55" s="34"/>
    </row>
    <row r="56" spans="5:45" ht="14.25">
      <c r="E56" s="22"/>
      <c r="AI56" s="34"/>
      <c r="AJ56" s="34"/>
      <c r="AK56" s="34"/>
      <c r="AQ56" s="34"/>
      <c r="AR56" s="34"/>
      <c r="AS56" s="34"/>
    </row>
    <row r="57" spans="5:45" ht="14.25">
      <c r="E57" s="22"/>
      <c r="AI57" s="34"/>
      <c r="AJ57" s="34"/>
      <c r="AK57" s="34"/>
      <c r="AQ57" s="34"/>
      <c r="AR57" s="34"/>
      <c r="AS57" s="34"/>
    </row>
    <row r="58" spans="5:45" ht="14.25">
      <c r="E58" s="22"/>
      <c r="AI58" s="34"/>
      <c r="AJ58" s="34"/>
      <c r="AK58" s="34"/>
      <c r="AQ58" s="34"/>
      <c r="AR58" s="34"/>
      <c r="AS58" s="34"/>
    </row>
    <row r="59" spans="5:45" ht="14.25">
      <c r="E59" s="22"/>
      <c r="AI59" s="34"/>
      <c r="AJ59" s="34"/>
      <c r="AK59" s="34"/>
      <c r="AQ59" s="34"/>
      <c r="AR59" s="34"/>
      <c r="AS59" s="34"/>
    </row>
    <row r="60" spans="5:45" ht="14.25">
      <c r="E60" s="22"/>
      <c r="AI60" s="34"/>
      <c r="AJ60" s="34"/>
      <c r="AK60" s="34"/>
      <c r="AQ60" s="34"/>
      <c r="AR60" s="34"/>
      <c r="AS60" s="34"/>
    </row>
    <row r="61" spans="5:45" ht="14.25">
      <c r="E61" s="22"/>
      <c r="AI61" s="34"/>
      <c r="AJ61" s="34"/>
      <c r="AK61" s="34"/>
      <c r="AQ61" s="34"/>
      <c r="AR61" s="34"/>
      <c r="AS61" s="34"/>
    </row>
    <row r="62" spans="5:45" ht="14.25">
      <c r="E62" s="22"/>
      <c r="AI62" s="34"/>
      <c r="AJ62" s="34"/>
      <c r="AK62" s="34"/>
      <c r="AQ62" s="34"/>
      <c r="AR62" s="34"/>
      <c r="AS62" s="34"/>
    </row>
    <row r="63" spans="5:45" ht="14.25">
      <c r="E63" s="22"/>
      <c r="AI63" s="34"/>
      <c r="AJ63" s="34"/>
      <c r="AK63" s="34"/>
      <c r="AQ63" s="34"/>
      <c r="AR63" s="34"/>
      <c r="AS63" s="34"/>
    </row>
    <row r="64" spans="5:45" ht="14.25">
      <c r="E64" s="22"/>
      <c r="AI64" s="34"/>
      <c r="AJ64" s="34"/>
      <c r="AK64" s="34"/>
      <c r="AQ64" s="34"/>
      <c r="AR64" s="34"/>
      <c r="AS64" s="34"/>
    </row>
    <row r="65" spans="5:45" ht="14.25">
      <c r="E65" s="22"/>
      <c r="AI65" s="34"/>
      <c r="AJ65" s="34"/>
      <c r="AK65" s="34"/>
      <c r="AQ65" s="34"/>
      <c r="AR65" s="34"/>
      <c r="AS65" s="34"/>
    </row>
    <row r="66" spans="5:45" ht="14.25">
      <c r="E66" s="22"/>
      <c r="AQ66" s="34"/>
      <c r="AR66" s="34"/>
      <c r="AS66" s="34"/>
    </row>
    <row r="67" spans="5:45" ht="14.25">
      <c r="E67" s="22"/>
      <c r="AQ67" s="34"/>
      <c r="AR67" s="34"/>
      <c r="AS67" s="34"/>
    </row>
    <row r="68" spans="5:45" ht="14.25">
      <c r="E68" s="22"/>
      <c r="AQ68" s="34"/>
      <c r="AR68" s="34"/>
      <c r="AS68" s="34"/>
    </row>
    <row r="69" ht="14.25">
      <c r="E69" s="22"/>
    </row>
    <row r="70" ht="14.25">
      <c r="E70" s="22"/>
    </row>
    <row r="71" ht="14.25">
      <c r="E71" s="22"/>
    </row>
    <row r="72" ht="14.25">
      <c r="E72" s="22"/>
    </row>
    <row r="73" ht="14.25">
      <c r="E73" s="22"/>
    </row>
    <row r="74" ht="14.25">
      <c r="E74" s="22"/>
    </row>
    <row r="75" ht="14.25">
      <c r="E75" s="22"/>
    </row>
    <row r="76" ht="14.25">
      <c r="E76" s="22"/>
    </row>
    <row r="77" ht="14.25">
      <c r="E77" s="22"/>
    </row>
    <row r="78" ht="14.25">
      <c r="E78" s="22"/>
    </row>
    <row r="79" ht="14.25">
      <c r="E79" s="22"/>
    </row>
    <row r="80" ht="14.25">
      <c r="E80" s="22"/>
    </row>
    <row r="81" ht="14.25">
      <c r="E81" s="22"/>
    </row>
    <row r="82" spans="5:23" ht="14.25">
      <c r="E82" s="2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5:23" ht="14.25">
      <c r="E83" s="2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ht="14.25">
      <c r="E84" s="22"/>
    </row>
    <row r="85" ht="14.25">
      <c r="E85" s="22"/>
    </row>
    <row r="86" ht="14.25">
      <c r="E86" s="22"/>
    </row>
    <row r="87" ht="14.25">
      <c r="E87" s="22"/>
    </row>
    <row r="88" ht="14.25">
      <c r="E88" s="22"/>
    </row>
    <row r="89" ht="14.25">
      <c r="E89" s="22"/>
    </row>
    <row r="90" ht="14.25">
      <c r="E90" s="22"/>
    </row>
    <row r="91" ht="14.25">
      <c r="E91" s="22"/>
    </row>
    <row r="92" ht="14.25">
      <c r="E92" s="22"/>
    </row>
    <row r="93" ht="14.25">
      <c r="E93" s="22"/>
    </row>
    <row r="94" ht="14.25">
      <c r="E94" s="22"/>
    </row>
    <row r="95" ht="14.25">
      <c r="E95" s="22"/>
    </row>
    <row r="96" ht="14.25">
      <c r="E96" s="22"/>
    </row>
    <row r="97" ht="14.25">
      <c r="E97" s="22"/>
    </row>
    <row r="98" ht="14.25">
      <c r="E98" s="22"/>
    </row>
    <row r="99" ht="14.25">
      <c r="E99" s="22"/>
    </row>
    <row r="100" ht="14.25">
      <c r="E100" s="22"/>
    </row>
    <row r="101" ht="14.25">
      <c r="E101" s="22"/>
    </row>
    <row r="102" ht="14.25">
      <c r="E102" s="22"/>
    </row>
    <row r="103" ht="14.25">
      <c r="E103" s="22"/>
    </row>
    <row r="104" ht="14.25">
      <c r="E104" s="22"/>
    </row>
    <row r="105" ht="14.25">
      <c r="E105" s="22"/>
    </row>
    <row r="106" ht="14.25">
      <c r="E106" s="22"/>
    </row>
    <row r="107" ht="14.25">
      <c r="E107" s="22"/>
    </row>
    <row r="108" ht="14.25">
      <c r="E108" s="22"/>
    </row>
    <row r="109" ht="14.25">
      <c r="E109" s="22"/>
    </row>
    <row r="110" ht="14.25">
      <c r="E110" s="22"/>
    </row>
    <row r="111" ht="14.25">
      <c r="E111" s="22"/>
    </row>
    <row r="112" ht="14.25">
      <c r="E112" s="22"/>
    </row>
    <row r="113" ht="14.25">
      <c r="E113" s="22"/>
    </row>
    <row r="114" ht="14.25">
      <c r="E114" s="22"/>
    </row>
    <row r="115" ht="14.25">
      <c r="E115" s="22"/>
    </row>
    <row r="116" ht="14.25">
      <c r="E116" s="22"/>
    </row>
    <row r="117" ht="14.25">
      <c r="E117" s="22"/>
    </row>
    <row r="118" ht="14.25">
      <c r="E118" s="22"/>
    </row>
    <row r="119" ht="14.25">
      <c r="E119" s="22"/>
    </row>
    <row r="120" ht="14.25">
      <c r="E120" s="22"/>
    </row>
    <row r="121" ht="14.25">
      <c r="E121" s="22"/>
    </row>
    <row r="122" ht="14.25">
      <c r="E122" s="22"/>
    </row>
    <row r="123" ht="14.25">
      <c r="E123" s="22"/>
    </row>
    <row r="124" ht="14.25">
      <c r="E124" s="22"/>
    </row>
    <row r="125" ht="14.25">
      <c r="E125" s="22"/>
    </row>
    <row r="126" ht="14.25">
      <c r="E126" s="22"/>
    </row>
    <row r="127" ht="14.25">
      <c r="E127" s="22"/>
    </row>
    <row r="128" ht="14.25">
      <c r="E128" s="22"/>
    </row>
    <row r="129" ht="14.25">
      <c r="E129" s="22"/>
    </row>
    <row r="130" ht="14.25">
      <c r="E130" s="22"/>
    </row>
    <row r="131" ht="14.25">
      <c r="E131" s="22"/>
    </row>
    <row r="132" ht="14.25">
      <c r="E132" s="22"/>
    </row>
    <row r="133" ht="14.25">
      <c r="E133" s="22"/>
    </row>
    <row r="134" ht="14.25">
      <c r="E134" s="22"/>
    </row>
    <row r="135" ht="14.25">
      <c r="E135" s="22"/>
    </row>
    <row r="136" ht="14.25">
      <c r="E136" s="22"/>
    </row>
    <row r="137" ht="14.25">
      <c r="E137" s="22"/>
    </row>
    <row r="138" ht="14.25">
      <c r="E138" s="22"/>
    </row>
    <row r="139" ht="14.25">
      <c r="E139" s="22"/>
    </row>
    <row r="140" ht="14.25">
      <c r="E140" s="22"/>
    </row>
  </sheetData>
  <mergeCells count="6">
    <mergeCell ref="AQ5:AS6"/>
    <mergeCell ref="AT5:AV6"/>
    <mergeCell ref="E5:F6"/>
    <mergeCell ref="O5:P6"/>
    <mergeCell ref="Q5:R6"/>
    <mergeCell ref="AC5:AE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  <colBreaks count="3" manualBreakCount="3">
    <brk id="12" max="65535" man="1"/>
    <brk id="23" max="37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2001-07-06T07:45:11Z</cp:lastPrinted>
  <dcterms:created xsi:type="dcterms:W3CDTF">2002-05-02T05:51:05Z</dcterms:created>
  <dcterms:modified xsi:type="dcterms:W3CDTF">2002-05-02T05:51:05Z</dcterms:modified>
  <cp:category/>
  <cp:version/>
  <cp:contentType/>
  <cp:contentStatus/>
</cp:coreProperties>
</file>