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<sst xmlns="http://schemas.openxmlformats.org/spreadsheetml/2006/main" count="1560" uniqueCount="152">
  <si>
    <t xml:space="preserve"> 製  造  業  の  事  業  所  数 </t>
  </si>
  <si>
    <t xml:space="preserve">    従業者 4人以上の事業所の結果である。</t>
  </si>
  <si>
    <t>単位：所</t>
  </si>
  <si>
    <t>飲料・</t>
  </si>
  <si>
    <t>一　 般</t>
  </si>
  <si>
    <t>電 　気</t>
  </si>
  <si>
    <t>輸送用</t>
  </si>
  <si>
    <t>精　 密</t>
  </si>
  <si>
    <t>たばこ</t>
  </si>
  <si>
    <t>その他の</t>
  </si>
  <si>
    <t>・同製品</t>
  </si>
  <si>
    <t>機　 械</t>
  </si>
  <si>
    <t>機   械</t>
  </si>
  <si>
    <t>市町村</t>
  </si>
  <si>
    <t>総数</t>
  </si>
  <si>
    <t>・飼料</t>
  </si>
  <si>
    <t>繊維製品</t>
  </si>
  <si>
    <t>・ 毛 皮</t>
  </si>
  <si>
    <t>器　 具</t>
  </si>
  <si>
    <t>器   具</t>
  </si>
  <si>
    <t>製造業</t>
  </si>
  <si>
    <t>製 造 業</t>
  </si>
  <si>
    <t>市            部</t>
  </si>
  <si>
    <t>-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</si>
  <si>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</si>
  <si>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</si>
  <si>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</si>
  <si>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</si>
  <si>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</si>
  <si>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</si>
  <si>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福     江     市</t>
  </si>
  <si>
    <t>平     戸     市</t>
  </si>
  <si>
    <t>松     浦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</si>
  <si>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</si>
  <si>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</si>
  <si>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</si>
  <si>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</si>
  <si>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</si>
  <si>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</si>
  <si>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</si>
  <si>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</si>
  <si>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</si>
  <si>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</si>
  <si>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</si>
  <si>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</si>
  <si>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</si>
  <si>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</si>
  <si>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</si>
  <si>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</si>
  <si>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</si>
  <si>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</si>
  <si>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</si>
  <si>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</si>
  <si>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</si>
  <si>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</si>
  <si>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</si>
  <si>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</si>
  <si>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</si>
  <si>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</si>
  <si>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</si>
  <si>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</si>
  <si>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</si>
  <si>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</si>
  <si>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</si>
  <si>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</si>
  <si>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</si>
  <si>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</si>
  <si>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</si>
  <si>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</si>
  <si>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</si>
  <si>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</si>
  <si>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</si>
  <si>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</si>
  <si>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</si>
  <si>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</si>
  <si>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</si>
  <si>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</si>
  <si>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</si>
  <si>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</si>
  <si>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</si>
  <si>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</si>
  <si>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</si>
  <si>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</si>
  <si>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</si>
  <si>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</si>
  <si>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</si>
  <si>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</si>
  <si>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</si>
  <si>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</si>
  <si>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</si>
  <si>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</si>
  <si>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</si>
  <si>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</si>
  <si>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</si>
  <si>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</si>
  <si>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</si>
  <si>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</si>
  <si>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</si>
  <si>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</si>
  <si>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</si>
  <si>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     岐     郡</t>
  </si>
  <si>
    <t>郷  ノ  浦  町</t>
  </si>
  <si>
    <t>勝    本    町</t>
  </si>
  <si>
    <t>芦    辺    町</t>
  </si>
  <si>
    <t>石    田    町</t>
  </si>
  <si>
    <t>対     馬     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</si>
  <si>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</si>
  <si>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</si>
  <si>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</si>
  <si>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</si>
  <si>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</si>
  <si>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</si>
  <si>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県統計課「長崎県の工業」</t>
  </si>
  <si>
    <t>衣服・</t>
  </si>
  <si>
    <t>-</t>
  </si>
  <si>
    <t xml:space="preserve">                       １０７        産  業  （  中  分  類  ）  別</t>
  </si>
  <si>
    <t>7  鉱工・建設業     177</t>
  </si>
  <si>
    <t xml:space="preserve">                        １０７        産  業  （  中  分  類  ）  別</t>
  </si>
  <si>
    <t xml:space="preserve">     9</t>
  </si>
  <si>
    <t>なめし革</t>
  </si>
  <si>
    <t xml:space="preserve">    10</t>
  </si>
  <si>
    <t>（平成11年）</t>
  </si>
  <si>
    <t>（平成11年） （続）</t>
  </si>
  <si>
    <t>平成 8年</t>
  </si>
  <si>
    <t xml:space="preserve">    11</t>
  </si>
  <si>
    <t>-</t>
  </si>
  <si>
    <t>-</t>
  </si>
  <si>
    <t>7  鉱工・建設業     175</t>
  </si>
  <si>
    <t>木材・ 木製品 製造業</t>
  </si>
  <si>
    <t>家具・ 装備品 製造業</t>
  </si>
  <si>
    <t>パルプ･紙･紙加工品   製造業</t>
  </si>
  <si>
    <t>石油製品・石炭製品製造業</t>
  </si>
  <si>
    <t>プラスチック製品製造業</t>
  </si>
  <si>
    <t>窯 業・  土石製品製造業</t>
  </si>
  <si>
    <t xml:space="preserve">    第104表(168ページ)の注参照。</t>
  </si>
  <si>
    <t xml:space="preserve">繊維   </t>
  </si>
  <si>
    <t>工業</t>
  </si>
  <si>
    <t xml:space="preserve">化学   </t>
  </si>
  <si>
    <t xml:space="preserve">食料品 </t>
  </si>
  <si>
    <t>ゴム製品</t>
  </si>
  <si>
    <t xml:space="preserve">鉄鋼業  </t>
  </si>
  <si>
    <t>非鉄金属</t>
  </si>
  <si>
    <t>金属製品</t>
  </si>
  <si>
    <t xml:space="preserve">その他の </t>
  </si>
  <si>
    <t>製造業</t>
  </si>
  <si>
    <t>印刷･</t>
  </si>
  <si>
    <t>同関連</t>
  </si>
  <si>
    <t>出版・</t>
  </si>
  <si>
    <t>産業</t>
  </si>
  <si>
    <t>武 器</t>
  </si>
  <si>
    <t>174    鉱工・建設業   7</t>
  </si>
  <si>
    <t>176    鉱工・建設業   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</si>
</sst>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</cellXfs>
  <cellStyles count="5">
    <cellStyle name="Normal" xfId="0"/>
    <cellStyle name="桁くぎり" xfId="15"/>
    <cellStyle name="桁くぎ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25" style="2" customWidth="1"/>
    <col min="2" max="2" width="1.00390625" style="2" customWidth="1"/>
    <col min="3" max="3" width="2.25390625" style="2" customWidth="1"/>
    <col min="4" max="4" width="17.75390625" style="2" customWidth="1"/>
    <col min="5" max="5" width="0.875" style="2" customWidth="1"/>
    <col min="6" max="16" width="9.875" style="2" customWidth="1"/>
    <col min="17" max="17" width="10.375" style="2" customWidth="1"/>
    <col min="18" max="19" width="5.75390625" style="2" customWidth="1"/>
    <col min="20" max="20" width="11.375" style="2" customWidth="1"/>
    <col min="21" max="22" width="11.75390625" style="2" customWidth="1"/>
    <col min="23" max="23" width="11.375" style="2" customWidth="1"/>
    <col min="24" max="25" width="11.75390625" style="2" customWidth="1"/>
    <col min="26" max="30" width="11.375" style="2" customWidth="1"/>
    <col min="31" max="31" width="12.125" style="2" customWidth="1"/>
    <col min="32" max="32" width="4.00390625" style="2" customWidth="1"/>
    <col min="33" max="16384" width="8.625" style="2" customWidth="1"/>
  </cols>
  <sheetData>
    <row r="1" spans="4:31" ht="13.5" customHeight="1">
      <c r="D1" s="6" t="s">
        <v>150</v>
      </c>
      <c r="AA1" s="3"/>
      <c r="AC1" s="44" t="s">
        <v>127</v>
      </c>
      <c r="AD1" s="44"/>
      <c r="AE1" s="44"/>
    </row>
    <row r="2" spans="4:26" ht="24">
      <c r="D2" s="4" t="s">
        <v>115</v>
      </c>
      <c r="T2" s="4" t="s">
        <v>0</v>
      </c>
      <c r="Z2" s="2" t="s">
        <v>121</v>
      </c>
    </row>
    <row r="3" spans="4:33" ht="13.5" customHeight="1">
      <c r="D3" s="2" t="s">
        <v>134</v>
      </c>
      <c r="AG3" s="5"/>
    </row>
    <row r="4" spans="1:33" ht="13.5" customHeight="1" thickBot="1">
      <c r="A4" s="6"/>
      <c r="B4" s="7"/>
      <c r="C4" s="7"/>
      <c r="D4" s="8" t="s">
        <v>1</v>
      </c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9"/>
      <c r="Q4" s="9"/>
      <c r="R4" s="5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2</v>
      </c>
      <c r="AF4" s="5"/>
      <c r="AG4" s="5"/>
    </row>
    <row r="5" spans="3:33" ht="15" customHeight="1">
      <c r="C5" s="45" t="s">
        <v>13</v>
      </c>
      <c r="D5" s="46"/>
      <c r="E5" s="10"/>
      <c r="F5" s="39" t="s">
        <v>14</v>
      </c>
      <c r="G5" s="39" t="s">
        <v>138</v>
      </c>
      <c r="H5" s="11" t="s">
        <v>3</v>
      </c>
      <c r="I5" s="39" t="s">
        <v>135</v>
      </c>
      <c r="J5" s="11" t="s">
        <v>113</v>
      </c>
      <c r="K5" s="39" t="s">
        <v>128</v>
      </c>
      <c r="L5" s="39" t="s">
        <v>129</v>
      </c>
      <c r="M5" s="39" t="s">
        <v>130</v>
      </c>
      <c r="N5" s="32" t="s">
        <v>147</v>
      </c>
      <c r="O5" s="39" t="s">
        <v>137</v>
      </c>
      <c r="P5" s="39" t="s">
        <v>131</v>
      </c>
      <c r="Q5" s="42" t="s">
        <v>132</v>
      </c>
      <c r="R5" s="14"/>
      <c r="T5" s="43" t="s">
        <v>139</v>
      </c>
      <c r="U5" s="31" t="s">
        <v>119</v>
      </c>
      <c r="V5" s="39" t="s">
        <v>133</v>
      </c>
      <c r="W5" s="39" t="s">
        <v>140</v>
      </c>
      <c r="X5" s="39" t="s">
        <v>141</v>
      </c>
      <c r="Y5" s="39" t="s">
        <v>142</v>
      </c>
      <c r="Z5" s="11" t="s">
        <v>4</v>
      </c>
      <c r="AA5" s="11" t="s">
        <v>5</v>
      </c>
      <c r="AB5" s="11" t="s">
        <v>6</v>
      </c>
      <c r="AC5" s="11" t="s">
        <v>7</v>
      </c>
      <c r="AD5" s="39" t="s">
        <v>149</v>
      </c>
      <c r="AE5" s="42" t="s">
        <v>143</v>
      </c>
      <c r="AG5" s="5"/>
    </row>
    <row r="6" spans="3:33" ht="15" customHeight="1">
      <c r="C6" s="47"/>
      <c r="D6" s="47"/>
      <c r="E6" s="10"/>
      <c r="F6" s="49"/>
      <c r="G6" s="35"/>
      <c r="H6" s="11" t="s">
        <v>8</v>
      </c>
      <c r="I6" s="35"/>
      <c r="J6" s="13" t="s">
        <v>9</v>
      </c>
      <c r="K6" s="35"/>
      <c r="L6" s="35"/>
      <c r="M6" s="35"/>
      <c r="N6" s="33" t="s">
        <v>145</v>
      </c>
      <c r="O6" s="35"/>
      <c r="P6" s="35"/>
      <c r="Q6" s="37"/>
      <c r="R6" s="15"/>
      <c r="T6" s="40"/>
      <c r="U6" s="12" t="s">
        <v>10</v>
      </c>
      <c r="V6" s="35"/>
      <c r="W6" s="35"/>
      <c r="X6" s="35"/>
      <c r="Y6" s="35"/>
      <c r="Z6" s="11" t="s">
        <v>11</v>
      </c>
      <c r="AA6" s="11" t="s">
        <v>11</v>
      </c>
      <c r="AB6" s="11" t="s">
        <v>12</v>
      </c>
      <c r="AC6" s="11" t="s">
        <v>11</v>
      </c>
      <c r="AD6" s="35"/>
      <c r="AE6" s="37"/>
      <c r="AG6" s="5"/>
    </row>
    <row r="7" spans="3:33" ht="15" customHeight="1">
      <c r="C7" s="47"/>
      <c r="D7" s="47"/>
      <c r="E7" s="10"/>
      <c r="F7" s="49"/>
      <c r="G7" s="35" t="s">
        <v>20</v>
      </c>
      <c r="H7" s="11" t="s">
        <v>15</v>
      </c>
      <c r="I7" s="35" t="s">
        <v>136</v>
      </c>
      <c r="J7" s="13" t="s">
        <v>16</v>
      </c>
      <c r="K7" s="35"/>
      <c r="L7" s="35"/>
      <c r="M7" s="35"/>
      <c r="N7" s="33" t="s">
        <v>146</v>
      </c>
      <c r="O7" s="35" t="s">
        <v>136</v>
      </c>
      <c r="P7" s="35"/>
      <c r="Q7" s="37"/>
      <c r="R7" s="15"/>
      <c r="T7" s="40" t="s">
        <v>20</v>
      </c>
      <c r="U7" s="12" t="s">
        <v>17</v>
      </c>
      <c r="V7" s="35"/>
      <c r="W7" s="35" t="s">
        <v>20</v>
      </c>
      <c r="X7" s="35" t="s">
        <v>20</v>
      </c>
      <c r="Y7" s="35" t="s">
        <v>20</v>
      </c>
      <c r="Z7" s="11" t="s">
        <v>18</v>
      </c>
      <c r="AA7" s="11" t="s">
        <v>18</v>
      </c>
      <c r="AB7" s="11" t="s">
        <v>19</v>
      </c>
      <c r="AC7" s="11" t="s">
        <v>18</v>
      </c>
      <c r="AD7" s="35" t="s">
        <v>144</v>
      </c>
      <c r="AE7" s="37" t="s">
        <v>20</v>
      </c>
      <c r="AG7" s="5"/>
    </row>
    <row r="8" spans="2:33" ht="15" customHeight="1">
      <c r="B8" s="16"/>
      <c r="C8" s="48"/>
      <c r="D8" s="48"/>
      <c r="E8" s="17"/>
      <c r="F8" s="50"/>
      <c r="G8" s="36"/>
      <c r="H8" s="18" t="s">
        <v>20</v>
      </c>
      <c r="I8" s="36"/>
      <c r="J8" s="19" t="s">
        <v>21</v>
      </c>
      <c r="K8" s="36"/>
      <c r="L8" s="36"/>
      <c r="M8" s="36"/>
      <c r="N8" s="34" t="s">
        <v>148</v>
      </c>
      <c r="O8" s="36"/>
      <c r="P8" s="36"/>
      <c r="Q8" s="38"/>
      <c r="R8" s="14"/>
      <c r="T8" s="41"/>
      <c r="U8" s="20" t="s">
        <v>21</v>
      </c>
      <c r="V8" s="36"/>
      <c r="W8" s="36"/>
      <c r="X8" s="36"/>
      <c r="Y8" s="36"/>
      <c r="Z8" s="18" t="s">
        <v>20</v>
      </c>
      <c r="AA8" s="18" t="s">
        <v>20</v>
      </c>
      <c r="AB8" s="18" t="s">
        <v>20</v>
      </c>
      <c r="AC8" s="18" t="s">
        <v>20</v>
      </c>
      <c r="AD8" s="36"/>
      <c r="AE8" s="38"/>
      <c r="AG8" s="5"/>
    </row>
    <row r="9" spans="5:33" ht="14.25" customHeight="1">
      <c r="E9" s="10"/>
      <c r="F9" s="5"/>
      <c r="AG9" s="5"/>
    </row>
    <row r="10" spans="4:31" ht="14.25" customHeight="1">
      <c r="D10" s="21" t="s">
        <v>123</v>
      </c>
      <c r="E10" s="10"/>
      <c r="F10" s="1">
        <v>2947</v>
      </c>
      <c r="G10" s="22">
        <v>1076</v>
      </c>
      <c r="H10" s="2">
        <v>64</v>
      </c>
      <c r="I10" s="2">
        <v>28</v>
      </c>
      <c r="J10" s="2">
        <v>303</v>
      </c>
      <c r="K10" s="2">
        <v>97</v>
      </c>
      <c r="L10" s="2">
        <v>98</v>
      </c>
      <c r="M10" s="2">
        <v>24</v>
      </c>
      <c r="N10" s="2">
        <v>138</v>
      </c>
      <c r="O10" s="2">
        <v>9</v>
      </c>
      <c r="P10" s="2">
        <v>6</v>
      </c>
      <c r="Q10" s="2">
        <v>35</v>
      </c>
      <c r="T10" s="2">
        <v>7</v>
      </c>
      <c r="U10" s="2">
        <v>5</v>
      </c>
      <c r="V10" s="2">
        <v>391</v>
      </c>
      <c r="W10" s="2">
        <v>31</v>
      </c>
      <c r="X10" s="2">
        <v>7</v>
      </c>
      <c r="Y10" s="2">
        <v>223</v>
      </c>
      <c r="Z10" s="2">
        <v>105</v>
      </c>
      <c r="AA10" s="2">
        <v>81</v>
      </c>
      <c r="AB10" s="2">
        <v>119</v>
      </c>
      <c r="AC10" s="2">
        <v>6</v>
      </c>
      <c r="AD10" s="2">
        <v>1</v>
      </c>
      <c r="AE10" s="2">
        <v>93</v>
      </c>
    </row>
    <row r="11" spans="4:31" ht="14.25" customHeight="1">
      <c r="D11" s="23" t="s">
        <v>118</v>
      </c>
      <c r="E11" s="10"/>
      <c r="F11" s="1">
        <v>2852</v>
      </c>
      <c r="G11" s="1">
        <v>1050</v>
      </c>
      <c r="H11" s="1">
        <v>60</v>
      </c>
      <c r="I11" s="1">
        <v>24</v>
      </c>
      <c r="J11" s="1">
        <v>295</v>
      </c>
      <c r="K11" s="1">
        <v>88</v>
      </c>
      <c r="L11" s="1">
        <v>94</v>
      </c>
      <c r="M11" s="1">
        <v>24</v>
      </c>
      <c r="N11" s="1">
        <v>135</v>
      </c>
      <c r="O11" s="1">
        <v>9</v>
      </c>
      <c r="P11" s="1">
        <v>6</v>
      </c>
      <c r="Q11" s="1">
        <v>36</v>
      </c>
      <c r="T11" s="1">
        <v>7</v>
      </c>
      <c r="U11" s="1">
        <v>4</v>
      </c>
      <c r="V11" s="1">
        <v>383</v>
      </c>
      <c r="W11" s="1">
        <v>32</v>
      </c>
      <c r="X11" s="1">
        <v>5</v>
      </c>
      <c r="Y11" s="1">
        <v>207</v>
      </c>
      <c r="Z11" s="1">
        <v>106</v>
      </c>
      <c r="AA11" s="1">
        <v>74</v>
      </c>
      <c r="AB11" s="1">
        <v>121</v>
      </c>
      <c r="AC11" s="1">
        <v>8</v>
      </c>
      <c r="AD11" s="1">
        <v>1</v>
      </c>
      <c r="AE11" s="1">
        <v>83</v>
      </c>
    </row>
    <row r="12" spans="4:31" ht="14.25" customHeight="1">
      <c r="D12" s="23" t="s">
        <v>120</v>
      </c>
      <c r="E12" s="10"/>
      <c r="F12" s="1">
        <v>3052</v>
      </c>
      <c r="G12" s="1">
        <v>1102</v>
      </c>
      <c r="H12" s="1">
        <v>70</v>
      </c>
      <c r="I12" s="1">
        <v>21</v>
      </c>
      <c r="J12" s="1">
        <v>292</v>
      </c>
      <c r="K12" s="1">
        <v>86</v>
      </c>
      <c r="L12" s="1">
        <v>94</v>
      </c>
      <c r="M12" s="1">
        <v>25</v>
      </c>
      <c r="N12" s="1">
        <v>143</v>
      </c>
      <c r="O12" s="1">
        <v>14</v>
      </c>
      <c r="P12" s="1">
        <v>10</v>
      </c>
      <c r="Q12" s="1">
        <v>37</v>
      </c>
      <c r="T12" s="1">
        <v>8</v>
      </c>
      <c r="U12" s="1">
        <v>4</v>
      </c>
      <c r="V12" s="1">
        <v>382</v>
      </c>
      <c r="W12" s="1">
        <v>34</v>
      </c>
      <c r="X12" s="1">
        <v>10</v>
      </c>
      <c r="Y12" s="1">
        <v>249</v>
      </c>
      <c r="Z12" s="1">
        <v>134</v>
      </c>
      <c r="AA12" s="1">
        <v>83</v>
      </c>
      <c r="AB12" s="1">
        <v>149</v>
      </c>
      <c r="AC12" s="1">
        <v>7</v>
      </c>
      <c r="AD12" s="1">
        <v>1</v>
      </c>
      <c r="AE12" s="1">
        <v>97</v>
      </c>
    </row>
    <row r="13" spans="4:6" ht="14.25" customHeight="1">
      <c r="D13" s="3"/>
      <c r="E13" s="10"/>
      <c r="F13" s="5"/>
    </row>
    <row r="14" spans="4:31" ht="14.25" customHeight="1">
      <c r="D14" s="23" t="s">
        <v>124</v>
      </c>
      <c r="E14" s="10"/>
      <c r="F14" s="1">
        <f aca="true" t="shared" si="0" ref="F14:Q14">SUM(F16,F18)</f>
        <v>2867</v>
      </c>
      <c r="G14" s="1">
        <f t="shared" si="0"/>
        <v>1054</v>
      </c>
      <c r="H14" s="1">
        <f t="shared" si="0"/>
        <v>62</v>
      </c>
      <c r="I14" s="1">
        <f t="shared" si="0"/>
        <v>20</v>
      </c>
      <c r="J14" s="1">
        <f t="shared" si="0"/>
        <v>267</v>
      </c>
      <c r="K14" s="1">
        <f t="shared" si="0"/>
        <v>77</v>
      </c>
      <c r="L14" s="1">
        <f t="shared" si="0"/>
        <v>81</v>
      </c>
      <c r="M14" s="1">
        <f t="shared" si="0"/>
        <v>24</v>
      </c>
      <c r="N14" s="1">
        <f t="shared" si="0"/>
        <v>136</v>
      </c>
      <c r="O14" s="1">
        <f t="shared" si="0"/>
        <v>13</v>
      </c>
      <c r="P14" s="1">
        <f t="shared" si="0"/>
        <v>10</v>
      </c>
      <c r="Q14" s="1">
        <f t="shared" si="0"/>
        <v>32</v>
      </c>
      <c r="R14" s="1"/>
      <c r="T14" s="1">
        <f>SUM(T16,T18)</f>
        <v>7</v>
      </c>
      <c r="U14" s="1">
        <f aca="true" t="shared" si="1" ref="U14:AE14">SUM(U16,U18)</f>
        <v>3</v>
      </c>
      <c r="V14" s="1">
        <f t="shared" si="1"/>
        <v>377</v>
      </c>
      <c r="W14" s="1">
        <f t="shared" si="1"/>
        <v>33</v>
      </c>
      <c r="X14" s="1">
        <f t="shared" si="1"/>
        <v>7</v>
      </c>
      <c r="Y14" s="1">
        <f t="shared" si="1"/>
        <v>227</v>
      </c>
      <c r="Z14" s="1">
        <f t="shared" si="1"/>
        <v>131</v>
      </c>
      <c r="AA14" s="1">
        <f>SUM(AA16,AA18)</f>
        <v>76</v>
      </c>
      <c r="AB14" s="1">
        <f t="shared" si="1"/>
        <v>132</v>
      </c>
      <c r="AC14" s="1">
        <f t="shared" si="1"/>
        <v>6</v>
      </c>
      <c r="AD14" s="1">
        <f t="shared" si="1"/>
        <v>1</v>
      </c>
      <c r="AE14" s="1">
        <f t="shared" si="1"/>
        <v>91</v>
      </c>
    </row>
    <row r="15" spans="5:6" ht="14.25" customHeight="1">
      <c r="E15" s="10"/>
      <c r="F15" s="5"/>
    </row>
    <row r="16" spans="3:31" ht="14.25" customHeight="1">
      <c r="C16" s="24" t="s">
        <v>22</v>
      </c>
      <c r="D16" s="25"/>
      <c r="E16" s="10"/>
      <c r="F16" s="1">
        <f>SUM(F20:F28)</f>
        <v>1323</v>
      </c>
      <c r="G16" s="1">
        <f aca="true" t="shared" si="2" ref="G16:Q16">SUM(G20:G28)</f>
        <v>416</v>
      </c>
      <c r="H16" s="1">
        <f t="shared" si="2"/>
        <v>25</v>
      </c>
      <c r="I16" s="1">
        <f t="shared" si="2"/>
        <v>9</v>
      </c>
      <c r="J16" s="1">
        <f t="shared" si="2"/>
        <v>122</v>
      </c>
      <c r="K16" s="1">
        <f t="shared" si="2"/>
        <v>25</v>
      </c>
      <c r="L16" s="1">
        <f t="shared" si="2"/>
        <v>54</v>
      </c>
      <c r="M16" s="1">
        <f t="shared" si="2"/>
        <v>11</v>
      </c>
      <c r="N16" s="1">
        <f>SUM(N20:N28)</f>
        <v>108</v>
      </c>
      <c r="O16" s="1">
        <f t="shared" si="2"/>
        <v>10</v>
      </c>
      <c r="P16" s="1">
        <f t="shared" si="2"/>
        <v>6</v>
      </c>
      <c r="Q16" s="1">
        <f t="shared" si="2"/>
        <v>15</v>
      </c>
      <c r="R16" s="1"/>
      <c r="T16" s="1">
        <f aca="true" t="shared" si="3" ref="T16:AE16">SUM(T20:T28)</f>
        <v>5</v>
      </c>
      <c r="U16" s="26" t="s">
        <v>114</v>
      </c>
      <c r="V16" s="1">
        <f t="shared" si="3"/>
        <v>95</v>
      </c>
      <c r="W16" s="1">
        <f t="shared" si="3"/>
        <v>24</v>
      </c>
      <c r="X16" s="1">
        <f t="shared" si="3"/>
        <v>5</v>
      </c>
      <c r="Y16" s="1">
        <f t="shared" si="3"/>
        <v>134</v>
      </c>
      <c r="Z16" s="1">
        <f t="shared" si="3"/>
        <v>73</v>
      </c>
      <c r="AA16" s="1">
        <f t="shared" si="3"/>
        <v>39</v>
      </c>
      <c r="AB16" s="1">
        <f t="shared" si="3"/>
        <v>72</v>
      </c>
      <c r="AC16" s="1">
        <f t="shared" si="3"/>
        <v>4</v>
      </c>
      <c r="AD16" s="1">
        <f t="shared" si="3"/>
        <v>1</v>
      </c>
      <c r="AE16" s="1">
        <f t="shared" si="3"/>
        <v>70</v>
      </c>
    </row>
    <row r="17" spans="4:6" ht="14.25" customHeight="1">
      <c r="D17" s="21"/>
      <c r="E17" s="10"/>
      <c r="F17" s="5"/>
    </row>
    <row r="18" spans="3:31" ht="14.25" customHeight="1">
      <c r="C18" s="24" t="s">
        <v>24</v>
      </c>
      <c r="D18" s="25"/>
      <c r="E18" s="10"/>
      <c r="F18" s="1">
        <f>F31+F52+F59+F67+F102+F121+F136+F144</f>
        <v>1544</v>
      </c>
      <c r="G18" s="1">
        <f>G31+G52+G59+G67+G102+G121+G136+G144</f>
        <v>638</v>
      </c>
      <c r="H18" s="1">
        <v>37</v>
      </c>
      <c r="I18" s="1">
        <v>11</v>
      </c>
      <c r="J18" s="1">
        <f>J31+J52+J59+J67+J102+J121+J136+J144</f>
        <v>145</v>
      </c>
      <c r="K18" s="1">
        <f>K31+K52+K59+K67+K102+K121+K136+K144</f>
        <v>52</v>
      </c>
      <c r="L18" s="1">
        <v>27</v>
      </c>
      <c r="M18" s="1">
        <v>13</v>
      </c>
      <c r="N18" s="1">
        <v>28</v>
      </c>
      <c r="O18" s="1">
        <v>3</v>
      </c>
      <c r="P18" s="1">
        <v>4</v>
      </c>
      <c r="Q18" s="1">
        <v>17</v>
      </c>
      <c r="R18" s="1"/>
      <c r="S18" s="1"/>
      <c r="T18" s="1">
        <v>2</v>
      </c>
      <c r="U18" s="1">
        <v>3</v>
      </c>
      <c r="V18" s="1">
        <f>V31+V52+V59+V67+V102+V121+V136+V144</f>
        <v>282</v>
      </c>
      <c r="W18" s="1">
        <v>9</v>
      </c>
      <c r="X18" s="1">
        <v>2</v>
      </c>
      <c r="Y18" s="1">
        <v>93</v>
      </c>
      <c r="Z18" s="1">
        <f>Z31+Z52+Z59+Z67+Z102+Z121+Z136+Z144</f>
        <v>58</v>
      </c>
      <c r="AA18" s="1">
        <v>37</v>
      </c>
      <c r="AB18" s="1">
        <f>AB31+AB52+AB59+AB67+AB102+AB121+AB136+AB144</f>
        <v>60</v>
      </c>
      <c r="AC18" s="1">
        <v>2</v>
      </c>
      <c r="AD18" s="27" t="s">
        <v>126</v>
      </c>
      <c r="AE18" s="1">
        <v>21</v>
      </c>
    </row>
    <row r="19" spans="4:30" ht="14.25" customHeight="1">
      <c r="D19" s="21"/>
      <c r="E19" s="10"/>
      <c r="F19" s="5"/>
      <c r="AD19" s="26"/>
    </row>
    <row r="20" spans="3:31" ht="14.25" customHeight="1">
      <c r="C20" s="24" t="s">
        <v>25</v>
      </c>
      <c r="D20" s="24"/>
      <c r="E20" s="10"/>
      <c r="F20" s="5">
        <f>SUM(G20:AE20)</f>
        <v>463</v>
      </c>
      <c r="G20" s="2">
        <v>165</v>
      </c>
      <c r="H20" s="2">
        <v>8</v>
      </c>
      <c r="I20" s="2">
        <v>4</v>
      </c>
      <c r="J20" s="2">
        <v>17</v>
      </c>
      <c r="K20" s="2">
        <v>2</v>
      </c>
      <c r="L20" s="2">
        <v>21</v>
      </c>
      <c r="M20" s="2">
        <v>6</v>
      </c>
      <c r="N20" s="2">
        <v>58</v>
      </c>
      <c r="O20" s="2">
        <v>3</v>
      </c>
      <c r="P20" s="2">
        <v>2</v>
      </c>
      <c r="Q20" s="2">
        <v>4</v>
      </c>
      <c r="T20" s="2">
        <v>2</v>
      </c>
      <c r="U20" s="26" t="s">
        <v>114</v>
      </c>
      <c r="V20" s="2">
        <v>17</v>
      </c>
      <c r="W20" s="2">
        <v>4</v>
      </c>
      <c r="X20" s="2">
        <v>5</v>
      </c>
      <c r="Y20" s="2">
        <v>36</v>
      </c>
      <c r="Z20" s="2">
        <v>26</v>
      </c>
      <c r="AA20" s="2">
        <v>12</v>
      </c>
      <c r="AB20" s="2">
        <v>39</v>
      </c>
      <c r="AC20" s="2">
        <v>2</v>
      </c>
      <c r="AD20" s="26" t="s">
        <v>114</v>
      </c>
      <c r="AE20" s="2">
        <v>30</v>
      </c>
    </row>
    <row r="21" spans="3:31" ht="14.25" customHeight="1">
      <c r="C21" s="24" t="s">
        <v>26</v>
      </c>
      <c r="D21" s="24"/>
      <c r="E21" s="10"/>
      <c r="F21" s="5">
        <f aca="true" t="shared" si="4" ref="F21:F28">SUM(G21:AE21)</f>
        <v>303</v>
      </c>
      <c r="G21" s="2">
        <v>82</v>
      </c>
      <c r="H21" s="2">
        <v>5</v>
      </c>
      <c r="I21" s="26" t="s">
        <v>114</v>
      </c>
      <c r="J21" s="2">
        <v>25</v>
      </c>
      <c r="K21" s="2">
        <v>5</v>
      </c>
      <c r="L21" s="2">
        <v>18</v>
      </c>
      <c r="M21" s="2">
        <v>2</v>
      </c>
      <c r="N21" s="2">
        <v>24</v>
      </c>
      <c r="O21" s="2">
        <v>1</v>
      </c>
      <c r="P21" s="2">
        <v>4</v>
      </c>
      <c r="Q21" s="2">
        <v>3</v>
      </c>
      <c r="T21" s="2">
        <v>3</v>
      </c>
      <c r="U21" s="26" t="s">
        <v>114</v>
      </c>
      <c r="V21" s="2">
        <v>30</v>
      </c>
      <c r="W21" s="2">
        <v>8</v>
      </c>
      <c r="X21" s="26" t="s">
        <v>114</v>
      </c>
      <c r="Y21" s="2">
        <v>39</v>
      </c>
      <c r="Z21" s="2">
        <v>14</v>
      </c>
      <c r="AA21" s="2">
        <v>5</v>
      </c>
      <c r="AB21" s="2">
        <v>15</v>
      </c>
      <c r="AC21" s="2">
        <v>1</v>
      </c>
      <c r="AD21" s="26" t="s">
        <v>114</v>
      </c>
      <c r="AE21" s="2">
        <v>19</v>
      </c>
    </row>
    <row r="22" spans="3:31" ht="14.25" customHeight="1">
      <c r="C22" s="24" t="s">
        <v>27</v>
      </c>
      <c r="D22" s="24"/>
      <c r="E22" s="10"/>
      <c r="F22" s="5">
        <f t="shared" si="4"/>
        <v>90</v>
      </c>
      <c r="G22" s="2">
        <v>37</v>
      </c>
      <c r="H22" s="2">
        <v>2</v>
      </c>
      <c r="I22" s="2">
        <v>1</v>
      </c>
      <c r="J22" s="2">
        <v>21</v>
      </c>
      <c r="K22" s="26">
        <v>2</v>
      </c>
      <c r="L22" s="2">
        <v>4</v>
      </c>
      <c r="M22" s="26" t="s">
        <v>114</v>
      </c>
      <c r="N22" s="2">
        <v>6</v>
      </c>
      <c r="O22" s="26" t="s">
        <v>114</v>
      </c>
      <c r="P22" s="26" t="s">
        <v>114</v>
      </c>
      <c r="Q22" s="26" t="s">
        <v>114</v>
      </c>
      <c r="R22" s="26"/>
      <c r="T22" s="26" t="s">
        <v>114</v>
      </c>
      <c r="U22" s="26" t="s">
        <v>114</v>
      </c>
      <c r="V22" s="2">
        <v>3</v>
      </c>
      <c r="W22" s="2">
        <v>2</v>
      </c>
      <c r="X22" s="26" t="s">
        <v>114</v>
      </c>
      <c r="Y22" s="2">
        <v>1</v>
      </c>
      <c r="Z22" s="2">
        <v>1</v>
      </c>
      <c r="AA22" s="2">
        <v>3</v>
      </c>
      <c r="AB22" s="2">
        <v>2</v>
      </c>
      <c r="AC22" s="2">
        <v>1</v>
      </c>
      <c r="AD22" s="26" t="s">
        <v>114</v>
      </c>
      <c r="AE22" s="2">
        <v>4</v>
      </c>
    </row>
    <row r="23" spans="3:31" ht="14.25" customHeight="1">
      <c r="C23" s="24" t="s">
        <v>28</v>
      </c>
      <c r="D23" s="24"/>
      <c r="E23" s="10"/>
      <c r="F23" s="5">
        <f t="shared" si="4"/>
        <v>167</v>
      </c>
      <c r="G23" s="2">
        <v>27</v>
      </c>
      <c r="H23" s="2">
        <v>3</v>
      </c>
      <c r="I23" s="2">
        <v>2</v>
      </c>
      <c r="J23" s="2">
        <v>17</v>
      </c>
      <c r="K23" s="2">
        <v>3</v>
      </c>
      <c r="L23" s="2">
        <v>5</v>
      </c>
      <c r="M23" s="2">
        <v>2</v>
      </c>
      <c r="N23" s="2">
        <v>9</v>
      </c>
      <c r="O23" s="2">
        <v>5</v>
      </c>
      <c r="P23" s="26" t="s">
        <v>114</v>
      </c>
      <c r="Q23" s="2">
        <v>5</v>
      </c>
      <c r="T23" s="26" t="s">
        <v>114</v>
      </c>
      <c r="U23" s="26" t="s">
        <v>114</v>
      </c>
      <c r="V23" s="2">
        <v>10</v>
      </c>
      <c r="W23" s="2">
        <v>4</v>
      </c>
      <c r="X23" s="26" t="s">
        <v>114</v>
      </c>
      <c r="Y23" s="2">
        <v>29</v>
      </c>
      <c r="Z23" s="2">
        <v>15</v>
      </c>
      <c r="AA23" s="2">
        <v>12</v>
      </c>
      <c r="AB23" s="2">
        <v>7</v>
      </c>
      <c r="AC23" s="26" t="s">
        <v>114</v>
      </c>
      <c r="AD23" s="2">
        <v>1</v>
      </c>
      <c r="AE23" s="2">
        <v>11</v>
      </c>
    </row>
    <row r="24" spans="3:31" ht="14.25" customHeight="1">
      <c r="C24" s="24" t="s">
        <v>29</v>
      </c>
      <c r="D24" s="24"/>
      <c r="E24" s="10"/>
      <c r="F24" s="5">
        <f t="shared" si="4"/>
        <v>154</v>
      </c>
      <c r="G24" s="2">
        <v>39</v>
      </c>
      <c r="H24" s="2">
        <v>3</v>
      </c>
      <c r="I24" s="2">
        <v>1</v>
      </c>
      <c r="J24" s="2">
        <v>16</v>
      </c>
      <c r="K24" s="2">
        <v>8</v>
      </c>
      <c r="L24" s="2">
        <v>6</v>
      </c>
      <c r="M24" s="2">
        <v>1</v>
      </c>
      <c r="N24" s="2">
        <v>7</v>
      </c>
      <c r="O24" s="2">
        <v>1</v>
      </c>
      <c r="P24" s="26" t="s">
        <v>114</v>
      </c>
      <c r="Q24" s="2">
        <v>1</v>
      </c>
      <c r="T24" s="26" t="s">
        <v>114</v>
      </c>
      <c r="U24" s="26" t="s">
        <v>114</v>
      </c>
      <c r="V24" s="2">
        <v>16</v>
      </c>
      <c r="W24" s="2">
        <v>4</v>
      </c>
      <c r="X24" s="26" t="s">
        <v>114</v>
      </c>
      <c r="Y24" s="2">
        <v>24</v>
      </c>
      <c r="Z24" s="2">
        <v>13</v>
      </c>
      <c r="AA24" s="2">
        <v>6</v>
      </c>
      <c r="AB24" s="2">
        <v>3</v>
      </c>
      <c r="AC24" s="26" t="s">
        <v>114</v>
      </c>
      <c r="AD24" s="26" t="s">
        <v>114</v>
      </c>
      <c r="AE24" s="2">
        <v>5</v>
      </c>
    </row>
    <row r="25" spans="3:24" ht="14.25" customHeight="1">
      <c r="C25" s="24"/>
      <c r="D25" s="24"/>
      <c r="E25" s="10"/>
      <c r="F25" s="5"/>
      <c r="T25" s="26"/>
      <c r="X25" s="26"/>
    </row>
    <row r="26" spans="3:31" ht="14.25" customHeight="1">
      <c r="C26" s="24" t="s">
        <v>30</v>
      </c>
      <c r="D26" s="24"/>
      <c r="E26" s="10"/>
      <c r="F26" s="5">
        <f t="shared" si="4"/>
        <v>36</v>
      </c>
      <c r="G26" s="2">
        <v>15</v>
      </c>
      <c r="H26" s="26" t="s">
        <v>114</v>
      </c>
      <c r="I26" s="26" t="s">
        <v>114</v>
      </c>
      <c r="J26" s="2">
        <v>6</v>
      </c>
      <c r="K26" s="2">
        <v>2</v>
      </c>
      <c r="L26" s="26" t="s">
        <v>114</v>
      </c>
      <c r="M26" s="26" t="s">
        <v>114</v>
      </c>
      <c r="N26" s="2">
        <v>1</v>
      </c>
      <c r="O26" s="26" t="s">
        <v>114</v>
      </c>
      <c r="P26" s="26" t="s">
        <v>114</v>
      </c>
      <c r="Q26" s="2">
        <v>1</v>
      </c>
      <c r="T26" s="26" t="s">
        <v>114</v>
      </c>
      <c r="U26" s="26" t="s">
        <v>114</v>
      </c>
      <c r="V26" s="2">
        <v>8</v>
      </c>
      <c r="W26" s="26" t="s">
        <v>114</v>
      </c>
      <c r="X26" s="26" t="s">
        <v>114</v>
      </c>
      <c r="Y26" s="2">
        <v>2</v>
      </c>
      <c r="Z26" s="26" t="s">
        <v>114</v>
      </c>
      <c r="AA26" s="26" t="s">
        <v>114</v>
      </c>
      <c r="AB26" s="26" t="s">
        <v>114</v>
      </c>
      <c r="AC26" s="26" t="s">
        <v>114</v>
      </c>
      <c r="AD26" s="26" t="s">
        <v>114</v>
      </c>
      <c r="AE26" s="2">
        <v>1</v>
      </c>
    </row>
    <row r="27" spans="3:31" ht="14.25" customHeight="1">
      <c r="C27" s="24" t="s">
        <v>31</v>
      </c>
      <c r="D27" s="24"/>
      <c r="E27" s="10"/>
      <c r="F27" s="5">
        <f t="shared" si="4"/>
        <v>69</v>
      </c>
      <c r="G27" s="2">
        <v>44</v>
      </c>
      <c r="H27" s="2">
        <v>3</v>
      </c>
      <c r="I27" s="26" t="s">
        <v>114</v>
      </c>
      <c r="J27" s="2">
        <v>6</v>
      </c>
      <c r="K27" s="2">
        <v>2</v>
      </c>
      <c r="L27" s="26" t="s">
        <v>114</v>
      </c>
      <c r="M27" s="26" t="s">
        <v>114</v>
      </c>
      <c r="N27" s="2">
        <v>2</v>
      </c>
      <c r="O27" s="26" t="s">
        <v>114</v>
      </c>
      <c r="P27" s="26" t="s">
        <v>114</v>
      </c>
      <c r="Q27" s="26" t="s">
        <v>114</v>
      </c>
      <c r="R27" s="26"/>
      <c r="T27" s="26" t="s">
        <v>114</v>
      </c>
      <c r="U27" s="26" t="s">
        <v>114</v>
      </c>
      <c r="V27" s="2">
        <v>6</v>
      </c>
      <c r="W27" s="26" t="s">
        <v>114</v>
      </c>
      <c r="X27" s="26" t="s">
        <v>114</v>
      </c>
      <c r="Y27" s="26" t="s">
        <v>114</v>
      </c>
      <c r="Z27" s="26">
        <v>1</v>
      </c>
      <c r="AA27" s="26" t="s">
        <v>114</v>
      </c>
      <c r="AB27" s="2">
        <v>5</v>
      </c>
      <c r="AC27" s="26" t="s">
        <v>114</v>
      </c>
      <c r="AD27" s="26" t="s">
        <v>114</v>
      </c>
      <c r="AE27" s="26" t="s">
        <v>114</v>
      </c>
    </row>
    <row r="28" spans="3:31" ht="14.25" customHeight="1">
      <c r="C28" s="24" t="s">
        <v>32</v>
      </c>
      <c r="D28" s="24"/>
      <c r="E28" s="10"/>
      <c r="F28" s="5">
        <f t="shared" si="4"/>
        <v>41</v>
      </c>
      <c r="G28" s="2">
        <v>7</v>
      </c>
      <c r="H28" s="2">
        <v>1</v>
      </c>
      <c r="I28" s="2">
        <v>1</v>
      </c>
      <c r="J28" s="2">
        <v>14</v>
      </c>
      <c r="K28" s="2">
        <v>1</v>
      </c>
      <c r="L28" s="26" t="s">
        <v>114</v>
      </c>
      <c r="M28" s="26" t="s">
        <v>114</v>
      </c>
      <c r="N28" s="2">
        <v>1</v>
      </c>
      <c r="O28" s="26" t="s">
        <v>114</v>
      </c>
      <c r="P28" s="26" t="s">
        <v>114</v>
      </c>
      <c r="Q28" s="2">
        <v>1</v>
      </c>
      <c r="T28" s="26" t="s">
        <v>114</v>
      </c>
      <c r="U28" s="26" t="s">
        <v>114</v>
      </c>
      <c r="V28" s="2">
        <v>5</v>
      </c>
      <c r="W28" s="2">
        <v>2</v>
      </c>
      <c r="X28" s="26" t="s">
        <v>114</v>
      </c>
      <c r="Y28" s="2">
        <v>3</v>
      </c>
      <c r="Z28" s="2">
        <v>3</v>
      </c>
      <c r="AA28" s="2">
        <v>1</v>
      </c>
      <c r="AB28" s="2">
        <v>1</v>
      </c>
      <c r="AC28" s="26" t="s">
        <v>114</v>
      </c>
      <c r="AD28" s="26" t="s">
        <v>114</v>
      </c>
      <c r="AE28" s="26" t="s">
        <v>114</v>
      </c>
    </row>
    <row r="29" spans="5:6" ht="14.25" customHeight="1">
      <c r="E29" s="10"/>
      <c r="F29" s="5"/>
    </row>
    <row r="30" spans="5:6" ht="14.25" customHeight="1">
      <c r="E30" s="10"/>
      <c r="F30" s="5"/>
    </row>
    <row r="31" spans="3:31" ht="14.25" customHeight="1">
      <c r="C31" s="24" t="s">
        <v>33</v>
      </c>
      <c r="D31" s="25"/>
      <c r="E31" s="10"/>
      <c r="F31" s="5">
        <f>SUM(F33:F49)</f>
        <v>322</v>
      </c>
      <c r="G31" s="5">
        <f aca="true" t="shared" si="5" ref="G31:Q31">SUM(G33:G49)</f>
        <v>82</v>
      </c>
      <c r="H31" s="5">
        <f t="shared" si="5"/>
        <v>2</v>
      </c>
      <c r="I31" s="5">
        <f t="shared" si="5"/>
        <v>2</v>
      </c>
      <c r="J31" s="5">
        <f t="shared" si="5"/>
        <v>23</v>
      </c>
      <c r="K31" s="5">
        <f>SUM(K33:K49)</f>
        <v>7</v>
      </c>
      <c r="L31" s="5">
        <f t="shared" si="5"/>
        <v>13</v>
      </c>
      <c r="M31" s="5">
        <f t="shared" si="5"/>
        <v>5</v>
      </c>
      <c r="N31" s="5">
        <f t="shared" si="5"/>
        <v>7</v>
      </c>
      <c r="O31" s="5">
        <f t="shared" si="5"/>
        <v>1</v>
      </c>
      <c r="P31" s="5">
        <f t="shared" si="5"/>
        <v>1</v>
      </c>
      <c r="Q31" s="5">
        <f t="shared" si="5"/>
        <v>4</v>
      </c>
      <c r="R31" s="5"/>
      <c r="T31" s="5">
        <f aca="true" t="shared" si="6" ref="T31:AE31">SUM(T33:T49)</f>
        <v>2</v>
      </c>
      <c r="U31" s="26" t="s">
        <v>114</v>
      </c>
      <c r="V31" s="5">
        <f t="shared" si="6"/>
        <v>25</v>
      </c>
      <c r="W31" s="5">
        <f t="shared" si="6"/>
        <v>3</v>
      </c>
      <c r="X31" s="5">
        <f t="shared" si="6"/>
        <v>2</v>
      </c>
      <c r="Y31" s="5">
        <f t="shared" si="6"/>
        <v>54</v>
      </c>
      <c r="Z31" s="5">
        <f t="shared" si="6"/>
        <v>34</v>
      </c>
      <c r="AA31" s="5">
        <f t="shared" si="6"/>
        <v>15</v>
      </c>
      <c r="AB31" s="5">
        <f t="shared" si="6"/>
        <v>27</v>
      </c>
      <c r="AC31" s="5">
        <f t="shared" si="6"/>
        <v>1</v>
      </c>
      <c r="AD31" s="26" t="s">
        <v>114</v>
      </c>
      <c r="AE31" s="5">
        <f t="shared" si="6"/>
        <v>12</v>
      </c>
    </row>
    <row r="32" spans="5:6" ht="14.25" customHeight="1">
      <c r="E32" s="10"/>
      <c r="F32" s="5"/>
    </row>
    <row r="33" spans="4:31" ht="14.25" customHeight="1">
      <c r="D33" s="26" t="s">
        <v>34</v>
      </c>
      <c r="E33" s="10"/>
      <c r="F33" s="5">
        <f aca="true" t="shared" si="7" ref="F33:F49">SUM(G33:AE33)</f>
        <v>19</v>
      </c>
      <c r="G33" s="26" t="s">
        <v>114</v>
      </c>
      <c r="H33" s="26" t="s">
        <v>114</v>
      </c>
      <c r="I33" s="26" t="s">
        <v>114</v>
      </c>
      <c r="J33" s="2">
        <v>1</v>
      </c>
      <c r="K33" s="26" t="s">
        <v>114</v>
      </c>
      <c r="L33" s="26" t="s">
        <v>114</v>
      </c>
      <c r="M33" s="26" t="s">
        <v>114</v>
      </c>
      <c r="N33" s="26" t="s">
        <v>114</v>
      </c>
      <c r="O33" s="26" t="s">
        <v>114</v>
      </c>
      <c r="P33" s="26" t="s">
        <v>114</v>
      </c>
      <c r="Q33" s="26" t="s">
        <v>114</v>
      </c>
      <c r="R33" s="26"/>
      <c r="T33" s="26" t="s">
        <v>114</v>
      </c>
      <c r="U33" s="26" t="s">
        <v>114</v>
      </c>
      <c r="V33" s="2">
        <v>2</v>
      </c>
      <c r="W33" s="26" t="s">
        <v>114</v>
      </c>
      <c r="X33" s="26" t="s">
        <v>114</v>
      </c>
      <c r="Y33" s="2">
        <v>7</v>
      </c>
      <c r="Z33" s="2">
        <v>4</v>
      </c>
      <c r="AA33" s="26">
        <v>1</v>
      </c>
      <c r="AB33" s="2">
        <v>4</v>
      </c>
      <c r="AC33" s="26" t="s">
        <v>114</v>
      </c>
      <c r="AD33" s="26" t="s">
        <v>114</v>
      </c>
      <c r="AE33" s="26" t="s">
        <v>114</v>
      </c>
    </row>
    <row r="34" spans="4:31" ht="14.25" customHeight="1">
      <c r="D34" s="26" t="s">
        <v>35</v>
      </c>
      <c r="E34" s="10"/>
      <c r="F34" s="5">
        <f t="shared" si="7"/>
        <v>1</v>
      </c>
      <c r="G34" s="26" t="s">
        <v>114</v>
      </c>
      <c r="H34" s="26" t="s">
        <v>114</v>
      </c>
      <c r="I34" s="26" t="s">
        <v>114</v>
      </c>
      <c r="J34" s="2">
        <v>1</v>
      </c>
      <c r="K34" s="26" t="s">
        <v>114</v>
      </c>
      <c r="L34" s="26" t="s">
        <v>114</v>
      </c>
      <c r="M34" s="26" t="s">
        <v>114</v>
      </c>
      <c r="N34" s="26" t="s">
        <v>114</v>
      </c>
      <c r="O34" s="26" t="s">
        <v>114</v>
      </c>
      <c r="P34" s="26" t="s">
        <v>114</v>
      </c>
      <c r="Q34" s="26" t="s">
        <v>114</v>
      </c>
      <c r="R34" s="26"/>
      <c r="T34" s="26" t="s">
        <v>114</v>
      </c>
      <c r="U34" s="26" t="s">
        <v>114</v>
      </c>
      <c r="V34" s="26" t="s">
        <v>114</v>
      </c>
      <c r="W34" s="26" t="s">
        <v>114</v>
      </c>
      <c r="X34" s="26" t="s">
        <v>114</v>
      </c>
      <c r="Y34" s="26" t="s">
        <v>114</v>
      </c>
      <c r="Z34" s="26" t="s">
        <v>114</v>
      </c>
      <c r="AA34" s="26" t="s">
        <v>114</v>
      </c>
      <c r="AB34" s="26" t="s">
        <v>114</v>
      </c>
      <c r="AC34" s="26" t="s">
        <v>114</v>
      </c>
      <c r="AD34" s="26" t="s">
        <v>114</v>
      </c>
      <c r="AE34" s="26" t="s">
        <v>114</v>
      </c>
    </row>
    <row r="35" spans="4:31" ht="14.25" customHeight="1">
      <c r="D35" s="26" t="s">
        <v>36</v>
      </c>
      <c r="E35" s="10"/>
      <c r="F35" s="5">
        <f t="shared" si="7"/>
        <v>1</v>
      </c>
      <c r="G35" s="26" t="s">
        <v>114</v>
      </c>
      <c r="H35" s="26" t="s">
        <v>114</v>
      </c>
      <c r="I35" s="26" t="s">
        <v>114</v>
      </c>
      <c r="J35" s="26" t="s">
        <v>114</v>
      </c>
      <c r="K35" s="26" t="s">
        <v>114</v>
      </c>
      <c r="L35" s="26" t="s">
        <v>114</v>
      </c>
      <c r="M35" s="26" t="s">
        <v>114</v>
      </c>
      <c r="N35" s="26" t="s">
        <v>114</v>
      </c>
      <c r="O35" s="26" t="s">
        <v>114</v>
      </c>
      <c r="P35" s="26" t="s">
        <v>114</v>
      </c>
      <c r="Q35" s="26" t="s">
        <v>114</v>
      </c>
      <c r="R35" s="26"/>
      <c r="T35" s="26" t="s">
        <v>114</v>
      </c>
      <c r="U35" s="26" t="s">
        <v>114</v>
      </c>
      <c r="V35" s="2">
        <v>1</v>
      </c>
      <c r="W35" s="26" t="s">
        <v>114</v>
      </c>
      <c r="X35" s="26" t="s">
        <v>114</v>
      </c>
      <c r="Y35" s="26" t="s">
        <v>114</v>
      </c>
      <c r="Z35" s="26" t="s">
        <v>114</v>
      </c>
      <c r="AA35" s="26" t="s">
        <v>114</v>
      </c>
      <c r="AB35" s="26" t="s">
        <v>114</v>
      </c>
      <c r="AC35" s="26" t="s">
        <v>114</v>
      </c>
      <c r="AD35" s="26" t="s">
        <v>114</v>
      </c>
      <c r="AE35" s="26" t="s">
        <v>114</v>
      </c>
    </row>
    <row r="36" spans="4:31" ht="14.25" customHeight="1">
      <c r="D36" s="26" t="s">
        <v>37</v>
      </c>
      <c r="E36" s="10"/>
      <c r="F36" s="5">
        <f t="shared" si="7"/>
        <v>38</v>
      </c>
      <c r="G36" s="2">
        <v>31</v>
      </c>
      <c r="H36" s="26">
        <v>1</v>
      </c>
      <c r="I36" s="26" t="s">
        <v>114</v>
      </c>
      <c r="J36" s="2">
        <v>1</v>
      </c>
      <c r="K36" s="26" t="s">
        <v>114</v>
      </c>
      <c r="L36" s="26" t="s">
        <v>114</v>
      </c>
      <c r="M36" s="26" t="s">
        <v>114</v>
      </c>
      <c r="N36" s="26" t="s">
        <v>114</v>
      </c>
      <c r="O36" s="26" t="s">
        <v>114</v>
      </c>
      <c r="P36" s="26" t="s">
        <v>114</v>
      </c>
      <c r="Q36" s="26" t="s">
        <v>114</v>
      </c>
      <c r="R36" s="26"/>
      <c r="T36" s="26" t="s">
        <v>114</v>
      </c>
      <c r="U36" s="26" t="s">
        <v>114</v>
      </c>
      <c r="V36" s="2">
        <v>1</v>
      </c>
      <c r="W36" s="26" t="s">
        <v>114</v>
      </c>
      <c r="X36" s="26" t="s">
        <v>114</v>
      </c>
      <c r="Y36" s="26" t="s">
        <v>114</v>
      </c>
      <c r="Z36" s="26">
        <v>1</v>
      </c>
      <c r="AA36" s="26">
        <v>1</v>
      </c>
      <c r="AB36" s="2">
        <v>2</v>
      </c>
      <c r="AC36" s="26" t="s">
        <v>114</v>
      </c>
      <c r="AD36" s="26" t="s">
        <v>114</v>
      </c>
      <c r="AE36" s="26" t="s">
        <v>114</v>
      </c>
    </row>
    <row r="37" spans="4:31" ht="14.25" customHeight="1">
      <c r="D37" s="26" t="s">
        <v>38</v>
      </c>
      <c r="E37" s="10"/>
      <c r="F37" s="5">
        <f t="shared" si="7"/>
        <v>18</v>
      </c>
      <c r="G37" s="26" t="s">
        <v>114</v>
      </c>
      <c r="H37" s="26" t="s">
        <v>114</v>
      </c>
      <c r="I37" s="26" t="s">
        <v>114</v>
      </c>
      <c r="J37" s="26" t="s">
        <v>114</v>
      </c>
      <c r="K37" s="26" t="s">
        <v>114</v>
      </c>
      <c r="L37" s="26" t="s">
        <v>114</v>
      </c>
      <c r="M37" s="26" t="s">
        <v>114</v>
      </c>
      <c r="N37" s="26" t="s">
        <v>125</v>
      </c>
      <c r="O37" s="26" t="s">
        <v>125</v>
      </c>
      <c r="P37" s="26" t="s">
        <v>125</v>
      </c>
      <c r="Q37" s="26" t="s">
        <v>126</v>
      </c>
      <c r="R37" s="26"/>
      <c r="T37" s="26" t="s">
        <v>114</v>
      </c>
      <c r="U37" s="26" t="s">
        <v>126</v>
      </c>
      <c r="V37" s="2">
        <v>2</v>
      </c>
      <c r="W37" s="26" t="s">
        <v>114</v>
      </c>
      <c r="X37" s="26" t="s">
        <v>114</v>
      </c>
      <c r="Y37" s="2">
        <v>10</v>
      </c>
      <c r="Z37" s="2">
        <v>3</v>
      </c>
      <c r="AA37" s="26" t="s">
        <v>114</v>
      </c>
      <c r="AB37" s="2">
        <v>3</v>
      </c>
      <c r="AC37" s="26" t="s">
        <v>126</v>
      </c>
      <c r="AD37" s="26" t="s">
        <v>114</v>
      </c>
      <c r="AE37" s="26" t="s">
        <v>114</v>
      </c>
    </row>
    <row r="38" spans="4:18" ht="14.25" customHeight="1">
      <c r="D38" s="26"/>
      <c r="E38" s="10"/>
      <c r="F38" s="5"/>
      <c r="O38" s="26"/>
      <c r="P38" s="26"/>
      <c r="Q38" s="26"/>
      <c r="R38" s="26"/>
    </row>
    <row r="39" spans="4:31" ht="14.25" customHeight="1">
      <c r="D39" s="26" t="s">
        <v>39</v>
      </c>
      <c r="E39" s="10"/>
      <c r="F39" s="5">
        <f t="shared" si="7"/>
        <v>38</v>
      </c>
      <c r="G39" s="2">
        <v>13</v>
      </c>
      <c r="H39" s="26" t="s">
        <v>114</v>
      </c>
      <c r="I39" s="26">
        <v>1</v>
      </c>
      <c r="J39" s="2">
        <v>1</v>
      </c>
      <c r="K39" s="26">
        <v>1</v>
      </c>
      <c r="L39" s="2">
        <v>1</v>
      </c>
      <c r="M39" s="26" t="s">
        <v>114</v>
      </c>
      <c r="N39" s="26">
        <v>2</v>
      </c>
      <c r="O39" s="26" t="s">
        <v>114</v>
      </c>
      <c r="P39" s="26" t="s">
        <v>114</v>
      </c>
      <c r="Q39" s="26" t="s">
        <v>114</v>
      </c>
      <c r="R39" s="26"/>
      <c r="T39" s="26" t="s">
        <v>114</v>
      </c>
      <c r="U39" s="26" t="s">
        <v>114</v>
      </c>
      <c r="V39" s="2">
        <v>2</v>
      </c>
      <c r="W39" s="2">
        <v>1</v>
      </c>
      <c r="X39" s="26" t="s">
        <v>114</v>
      </c>
      <c r="Y39" s="2">
        <v>8</v>
      </c>
      <c r="Z39" s="2">
        <v>3</v>
      </c>
      <c r="AA39" s="26">
        <v>1</v>
      </c>
      <c r="AB39" s="2">
        <v>2</v>
      </c>
      <c r="AC39" s="26" t="s">
        <v>114</v>
      </c>
      <c r="AD39" s="26" t="s">
        <v>114</v>
      </c>
      <c r="AE39" s="2">
        <v>2</v>
      </c>
    </row>
    <row r="40" spans="4:31" ht="14.25" customHeight="1">
      <c r="D40" s="26" t="s">
        <v>40</v>
      </c>
      <c r="E40" s="10"/>
      <c r="F40" s="5">
        <f t="shared" si="7"/>
        <v>35</v>
      </c>
      <c r="G40" s="2">
        <v>11</v>
      </c>
      <c r="H40" s="26" t="s">
        <v>114</v>
      </c>
      <c r="I40" s="2">
        <v>1</v>
      </c>
      <c r="J40" s="2">
        <v>1</v>
      </c>
      <c r="K40" s="26" t="s">
        <v>114</v>
      </c>
      <c r="L40" s="2">
        <v>4</v>
      </c>
      <c r="M40" s="2">
        <v>2</v>
      </c>
      <c r="N40" s="2">
        <v>2</v>
      </c>
      <c r="O40" s="26" t="s">
        <v>114</v>
      </c>
      <c r="P40" s="26" t="s">
        <v>114</v>
      </c>
      <c r="Q40" s="26" t="s">
        <v>114</v>
      </c>
      <c r="R40" s="26"/>
      <c r="T40" s="2">
        <v>1</v>
      </c>
      <c r="U40" s="26" t="s">
        <v>114</v>
      </c>
      <c r="V40" s="26" t="s">
        <v>114</v>
      </c>
      <c r="W40" s="2">
        <v>1</v>
      </c>
      <c r="X40" s="26" t="s">
        <v>114</v>
      </c>
      <c r="Y40" s="2">
        <v>5</v>
      </c>
      <c r="Z40" s="26" t="s">
        <v>114</v>
      </c>
      <c r="AA40" s="2">
        <v>2</v>
      </c>
      <c r="AB40" s="2">
        <v>1</v>
      </c>
      <c r="AC40" s="26" t="s">
        <v>114</v>
      </c>
      <c r="AD40" s="26" t="s">
        <v>114</v>
      </c>
      <c r="AE40" s="2">
        <v>4</v>
      </c>
    </row>
    <row r="41" spans="4:31" ht="14.25" customHeight="1">
      <c r="D41" s="26" t="s">
        <v>41</v>
      </c>
      <c r="E41" s="10"/>
      <c r="F41" s="5">
        <f t="shared" si="7"/>
        <v>88</v>
      </c>
      <c r="G41" s="2">
        <v>8</v>
      </c>
      <c r="H41" s="26" t="s">
        <v>114</v>
      </c>
      <c r="I41" s="26" t="s">
        <v>114</v>
      </c>
      <c r="J41" s="2">
        <v>4</v>
      </c>
      <c r="K41" s="2">
        <v>3</v>
      </c>
      <c r="L41" s="2">
        <v>4</v>
      </c>
      <c r="M41" s="2">
        <v>3</v>
      </c>
      <c r="N41" s="2">
        <v>2</v>
      </c>
      <c r="O41" s="26" t="s">
        <v>114</v>
      </c>
      <c r="P41" s="26" t="s">
        <v>114</v>
      </c>
      <c r="Q41" s="2">
        <v>3</v>
      </c>
      <c r="T41" s="2">
        <v>1</v>
      </c>
      <c r="U41" s="26" t="s">
        <v>114</v>
      </c>
      <c r="V41" s="2">
        <v>4</v>
      </c>
      <c r="W41" s="2">
        <v>1</v>
      </c>
      <c r="X41" s="2">
        <v>2</v>
      </c>
      <c r="Y41" s="2">
        <v>18</v>
      </c>
      <c r="Z41" s="2">
        <v>16</v>
      </c>
      <c r="AA41" s="2">
        <v>10</v>
      </c>
      <c r="AB41" s="2">
        <v>2</v>
      </c>
      <c r="AC41" s="2">
        <v>1</v>
      </c>
      <c r="AD41" s="26" t="s">
        <v>114</v>
      </c>
      <c r="AE41" s="2">
        <v>6</v>
      </c>
    </row>
    <row r="42" spans="4:31" ht="14.25" customHeight="1">
      <c r="D42" s="26" t="s">
        <v>42</v>
      </c>
      <c r="E42" s="10"/>
      <c r="F42" s="5">
        <f t="shared" si="7"/>
        <v>20</v>
      </c>
      <c r="G42" s="2">
        <v>2</v>
      </c>
      <c r="H42" s="26" t="s">
        <v>114</v>
      </c>
      <c r="I42" s="26" t="s">
        <v>114</v>
      </c>
      <c r="J42" s="2">
        <v>3</v>
      </c>
      <c r="K42" s="2">
        <v>2</v>
      </c>
      <c r="L42" s="2">
        <v>1</v>
      </c>
      <c r="M42" s="26" t="s">
        <v>114</v>
      </c>
      <c r="N42" s="26" t="s">
        <v>114</v>
      </c>
      <c r="O42" s="26" t="s">
        <v>114</v>
      </c>
      <c r="P42" s="26" t="s">
        <v>114</v>
      </c>
      <c r="Q42" s="2">
        <v>1</v>
      </c>
      <c r="T42" s="26" t="s">
        <v>114</v>
      </c>
      <c r="U42" s="26" t="s">
        <v>114</v>
      </c>
      <c r="V42" s="2">
        <v>4</v>
      </c>
      <c r="W42" s="26" t="s">
        <v>114</v>
      </c>
      <c r="X42" s="26" t="s">
        <v>114</v>
      </c>
      <c r="Y42" s="26">
        <v>3</v>
      </c>
      <c r="Z42" s="2">
        <v>2</v>
      </c>
      <c r="AA42" s="26" t="s">
        <v>114</v>
      </c>
      <c r="AB42" s="26">
        <v>2</v>
      </c>
      <c r="AC42" s="26" t="s">
        <v>114</v>
      </c>
      <c r="AD42" s="26" t="s">
        <v>114</v>
      </c>
      <c r="AE42" s="26" t="s">
        <v>114</v>
      </c>
    </row>
    <row r="43" spans="4:31" ht="14.25" customHeight="1">
      <c r="D43" s="26" t="s">
        <v>43</v>
      </c>
      <c r="E43" s="10"/>
      <c r="F43" s="5">
        <f t="shared" si="7"/>
        <v>13</v>
      </c>
      <c r="G43" s="2">
        <v>5</v>
      </c>
      <c r="H43" s="26" t="s">
        <v>114</v>
      </c>
      <c r="I43" s="26" t="s">
        <v>114</v>
      </c>
      <c r="J43" s="2">
        <v>3</v>
      </c>
      <c r="K43" s="26" t="s">
        <v>114</v>
      </c>
      <c r="L43" s="26">
        <v>1</v>
      </c>
      <c r="M43" s="26" t="s">
        <v>114</v>
      </c>
      <c r="N43" s="26" t="s">
        <v>114</v>
      </c>
      <c r="O43" s="26" t="s">
        <v>114</v>
      </c>
      <c r="P43" s="26" t="s">
        <v>114</v>
      </c>
      <c r="Q43" s="26" t="s">
        <v>114</v>
      </c>
      <c r="T43" s="26" t="s">
        <v>114</v>
      </c>
      <c r="U43" s="26" t="s">
        <v>114</v>
      </c>
      <c r="V43" s="2">
        <v>4</v>
      </c>
      <c r="W43" s="26" t="s">
        <v>114</v>
      </c>
      <c r="X43" s="26" t="s">
        <v>114</v>
      </c>
      <c r="Y43" s="26" t="s">
        <v>114</v>
      </c>
      <c r="Z43" s="26" t="s">
        <v>114</v>
      </c>
      <c r="AA43" s="26" t="s">
        <v>114</v>
      </c>
      <c r="AB43" s="26" t="s">
        <v>114</v>
      </c>
      <c r="AC43" s="26" t="s">
        <v>114</v>
      </c>
      <c r="AD43" s="26" t="s">
        <v>114</v>
      </c>
      <c r="AE43" s="26" t="s">
        <v>114</v>
      </c>
    </row>
    <row r="44" spans="4:20" ht="14.25" customHeight="1">
      <c r="D44" s="26"/>
      <c r="E44" s="10"/>
      <c r="F44" s="5"/>
      <c r="H44" s="26"/>
      <c r="I44" s="26"/>
      <c r="T44" s="26"/>
    </row>
    <row r="45" spans="4:31" ht="14.25" customHeight="1">
      <c r="D45" s="26" t="s">
        <v>44</v>
      </c>
      <c r="E45" s="10"/>
      <c r="F45" s="5">
        <f t="shared" si="7"/>
        <v>10</v>
      </c>
      <c r="G45" s="26" t="s">
        <v>114</v>
      </c>
      <c r="H45" s="26" t="s">
        <v>114</v>
      </c>
      <c r="I45" s="26" t="s">
        <v>114</v>
      </c>
      <c r="J45" s="2">
        <v>4</v>
      </c>
      <c r="K45" s="26" t="s">
        <v>114</v>
      </c>
      <c r="L45" s="2">
        <v>1</v>
      </c>
      <c r="M45" s="26" t="s">
        <v>114</v>
      </c>
      <c r="N45" s="2">
        <v>1</v>
      </c>
      <c r="O45" s="26" t="s">
        <v>114</v>
      </c>
      <c r="P45" s="26">
        <v>1</v>
      </c>
      <c r="Q45" s="26" t="s">
        <v>114</v>
      </c>
      <c r="R45" s="26"/>
      <c r="T45" s="26" t="s">
        <v>126</v>
      </c>
      <c r="U45" s="26" t="s">
        <v>114</v>
      </c>
      <c r="V45" s="2">
        <v>2</v>
      </c>
      <c r="W45" s="26" t="s">
        <v>114</v>
      </c>
      <c r="X45" s="26" t="s">
        <v>114</v>
      </c>
      <c r="Y45" s="26">
        <v>1</v>
      </c>
      <c r="Z45" s="26" t="s">
        <v>114</v>
      </c>
      <c r="AA45" s="26" t="s">
        <v>114</v>
      </c>
      <c r="AB45" s="26" t="s">
        <v>114</v>
      </c>
      <c r="AC45" s="26" t="s">
        <v>114</v>
      </c>
      <c r="AD45" s="26" t="s">
        <v>114</v>
      </c>
      <c r="AE45" s="26" t="s">
        <v>114</v>
      </c>
    </row>
    <row r="46" spans="4:31" ht="14.25" customHeight="1">
      <c r="D46" s="26" t="s">
        <v>45</v>
      </c>
      <c r="E46" s="10"/>
      <c r="F46" s="5">
        <f t="shared" si="7"/>
        <v>18</v>
      </c>
      <c r="G46" s="2">
        <v>3</v>
      </c>
      <c r="H46" s="2">
        <v>1</v>
      </c>
      <c r="I46" s="26" t="s">
        <v>114</v>
      </c>
      <c r="J46" s="2">
        <v>1</v>
      </c>
      <c r="K46" s="26" t="s">
        <v>114</v>
      </c>
      <c r="L46" s="26" t="s">
        <v>114</v>
      </c>
      <c r="M46" s="26" t="s">
        <v>114</v>
      </c>
      <c r="N46" s="26" t="s">
        <v>114</v>
      </c>
      <c r="O46" s="26" t="s">
        <v>114</v>
      </c>
      <c r="P46" s="26" t="s">
        <v>114</v>
      </c>
      <c r="Q46" s="26" t="s">
        <v>114</v>
      </c>
      <c r="R46" s="26"/>
      <c r="T46" s="26" t="s">
        <v>114</v>
      </c>
      <c r="U46" s="26" t="s">
        <v>126</v>
      </c>
      <c r="V46" s="26">
        <v>1</v>
      </c>
      <c r="W46" s="26" t="s">
        <v>126</v>
      </c>
      <c r="X46" s="26" t="s">
        <v>114</v>
      </c>
      <c r="Y46" s="2">
        <v>1</v>
      </c>
      <c r="Z46" s="2">
        <v>2</v>
      </c>
      <c r="AA46" s="26" t="s">
        <v>125</v>
      </c>
      <c r="AB46" s="2">
        <v>9</v>
      </c>
      <c r="AC46" s="26" t="s">
        <v>126</v>
      </c>
      <c r="AD46" s="26" t="s">
        <v>114</v>
      </c>
      <c r="AE46" s="26" t="s">
        <v>114</v>
      </c>
    </row>
    <row r="47" spans="4:31" ht="14.25" customHeight="1">
      <c r="D47" s="26" t="s">
        <v>46</v>
      </c>
      <c r="E47" s="10"/>
      <c r="F47" s="5">
        <f t="shared" si="7"/>
        <v>5</v>
      </c>
      <c r="G47" s="2">
        <v>1</v>
      </c>
      <c r="H47" s="26" t="s">
        <v>125</v>
      </c>
      <c r="I47" s="26" t="s">
        <v>114</v>
      </c>
      <c r="J47" s="2">
        <v>1</v>
      </c>
      <c r="K47" s="26" t="s">
        <v>114</v>
      </c>
      <c r="L47" s="26" t="s">
        <v>114</v>
      </c>
      <c r="M47" s="26" t="s">
        <v>114</v>
      </c>
      <c r="N47" s="26" t="s">
        <v>114</v>
      </c>
      <c r="O47" s="2">
        <v>1</v>
      </c>
      <c r="P47" s="26" t="s">
        <v>114</v>
      </c>
      <c r="Q47" s="26" t="s">
        <v>126</v>
      </c>
      <c r="R47" s="26"/>
      <c r="T47" s="26" t="s">
        <v>126</v>
      </c>
      <c r="U47" s="26" t="s">
        <v>126</v>
      </c>
      <c r="V47" s="26" t="s">
        <v>114</v>
      </c>
      <c r="W47" s="26" t="s">
        <v>126</v>
      </c>
      <c r="X47" s="26" t="s">
        <v>114</v>
      </c>
      <c r="Y47" s="26" t="s">
        <v>114</v>
      </c>
      <c r="Z47" s="2">
        <v>1</v>
      </c>
      <c r="AA47" s="26" t="s">
        <v>125</v>
      </c>
      <c r="AB47" s="2">
        <v>1</v>
      </c>
      <c r="AC47" s="26" t="s">
        <v>114</v>
      </c>
      <c r="AD47" s="26" t="s">
        <v>114</v>
      </c>
      <c r="AE47" s="26" t="s">
        <v>126</v>
      </c>
    </row>
    <row r="48" spans="4:31" ht="14.25" customHeight="1">
      <c r="D48" s="26" t="s">
        <v>47</v>
      </c>
      <c r="E48" s="10"/>
      <c r="F48" s="5">
        <f t="shared" si="7"/>
        <v>13</v>
      </c>
      <c r="G48" s="2">
        <v>7</v>
      </c>
      <c r="H48" s="26" t="s">
        <v>114</v>
      </c>
      <c r="I48" s="26" t="s">
        <v>114</v>
      </c>
      <c r="J48" s="26" t="s">
        <v>114</v>
      </c>
      <c r="K48" s="26" t="s">
        <v>114</v>
      </c>
      <c r="L48" s="2">
        <v>1</v>
      </c>
      <c r="M48" s="26" t="s">
        <v>114</v>
      </c>
      <c r="N48" s="26" t="s">
        <v>125</v>
      </c>
      <c r="O48" s="26" t="s">
        <v>125</v>
      </c>
      <c r="P48" s="26" t="s">
        <v>114</v>
      </c>
      <c r="Q48" s="26" t="s">
        <v>126</v>
      </c>
      <c r="R48" s="26"/>
      <c r="T48" s="26" t="s">
        <v>126</v>
      </c>
      <c r="U48" s="26" t="s">
        <v>114</v>
      </c>
      <c r="V48" s="2">
        <v>2</v>
      </c>
      <c r="W48" s="26" t="s">
        <v>114</v>
      </c>
      <c r="X48" s="26" t="s">
        <v>114</v>
      </c>
      <c r="Y48" s="26">
        <v>1</v>
      </c>
      <c r="Z48" s="2">
        <v>1</v>
      </c>
      <c r="AA48" s="26" t="s">
        <v>114</v>
      </c>
      <c r="AB48" s="2">
        <v>1</v>
      </c>
      <c r="AC48" s="26" t="s">
        <v>114</v>
      </c>
      <c r="AD48" s="26" t="s">
        <v>114</v>
      </c>
      <c r="AE48" s="26" t="s">
        <v>114</v>
      </c>
    </row>
    <row r="49" spans="4:31" ht="14.25" customHeight="1">
      <c r="D49" s="26" t="s">
        <v>48</v>
      </c>
      <c r="E49" s="10"/>
      <c r="F49" s="5">
        <f t="shared" si="7"/>
        <v>5</v>
      </c>
      <c r="G49" s="2">
        <v>1</v>
      </c>
      <c r="H49" s="26" t="s">
        <v>114</v>
      </c>
      <c r="I49" s="26" t="s">
        <v>125</v>
      </c>
      <c r="J49" s="2">
        <v>2</v>
      </c>
      <c r="K49" s="2">
        <v>1</v>
      </c>
      <c r="L49" s="26" t="s">
        <v>114</v>
      </c>
      <c r="M49" s="26" t="s">
        <v>114</v>
      </c>
      <c r="N49" s="26" t="s">
        <v>114</v>
      </c>
      <c r="O49" s="26" t="s">
        <v>125</v>
      </c>
      <c r="P49" s="26" t="s">
        <v>114</v>
      </c>
      <c r="Q49" s="26" t="s">
        <v>114</v>
      </c>
      <c r="R49" s="26"/>
      <c r="T49" s="26" t="s">
        <v>114</v>
      </c>
      <c r="U49" s="26" t="s">
        <v>114</v>
      </c>
      <c r="V49" s="26" t="s">
        <v>114</v>
      </c>
      <c r="W49" s="26" t="s">
        <v>114</v>
      </c>
      <c r="X49" s="26" t="s">
        <v>114</v>
      </c>
      <c r="Y49" s="26" t="s">
        <v>114</v>
      </c>
      <c r="Z49" s="2">
        <v>1</v>
      </c>
      <c r="AA49" s="26" t="s">
        <v>114</v>
      </c>
      <c r="AB49" s="26" t="s">
        <v>114</v>
      </c>
      <c r="AC49" s="26" t="s">
        <v>114</v>
      </c>
      <c r="AD49" s="26" t="s">
        <v>114</v>
      </c>
      <c r="AE49" s="26" t="s">
        <v>114</v>
      </c>
    </row>
    <row r="50" spans="5:6" ht="14.25" customHeight="1">
      <c r="E50" s="10"/>
      <c r="F50" s="5"/>
    </row>
    <row r="51" spans="5:6" ht="14.25" customHeight="1">
      <c r="E51" s="10"/>
      <c r="F51" s="5"/>
    </row>
    <row r="52" spans="3:31" ht="14.25" customHeight="1">
      <c r="C52" s="24" t="s">
        <v>49</v>
      </c>
      <c r="D52" s="25"/>
      <c r="E52" s="10"/>
      <c r="F52" s="5">
        <f aca="true" t="shared" si="8" ref="F52:K52">SUM(F54:F56)</f>
        <v>246</v>
      </c>
      <c r="G52" s="5">
        <f t="shared" si="8"/>
        <v>10</v>
      </c>
      <c r="H52" s="5">
        <f t="shared" si="8"/>
        <v>9</v>
      </c>
      <c r="I52" s="5">
        <f t="shared" si="8"/>
        <v>1</v>
      </c>
      <c r="J52" s="5">
        <f t="shared" si="8"/>
        <v>6</v>
      </c>
      <c r="K52" s="5">
        <f t="shared" si="8"/>
        <v>12</v>
      </c>
      <c r="L52" s="5">
        <f>SUM(L54:L56)</f>
        <v>2</v>
      </c>
      <c r="M52" s="5">
        <f>SUM(M54:M56)</f>
        <v>5</v>
      </c>
      <c r="N52" s="5">
        <f>SUM(N54:N56)</f>
        <v>5</v>
      </c>
      <c r="O52" s="5">
        <f>SUM(O54:O56)</f>
        <v>1</v>
      </c>
      <c r="P52" s="26" t="s">
        <v>23</v>
      </c>
      <c r="Q52" s="5">
        <f>SUM(Q54:Q56)</f>
        <v>1</v>
      </c>
      <c r="R52" s="5"/>
      <c r="T52" s="26" t="s">
        <v>114</v>
      </c>
      <c r="U52" s="5">
        <f>SUM(U54:U56)</f>
        <v>1</v>
      </c>
      <c r="V52" s="5">
        <f>SUM(V54:V56)</f>
        <v>174</v>
      </c>
      <c r="W52" s="5">
        <f>SUM(W54:W56)</f>
        <v>2</v>
      </c>
      <c r="X52" s="26" t="s">
        <v>114</v>
      </c>
      <c r="Y52" s="5">
        <f>SUM(Y54:Y56)</f>
        <v>5</v>
      </c>
      <c r="Z52" s="5">
        <f>SUM(Z54:Z56)</f>
        <v>2</v>
      </c>
      <c r="AA52" s="5">
        <f>SUM(AA54:AA56)</f>
        <v>5</v>
      </c>
      <c r="AB52" s="5">
        <f>SUM(AB54:AB56)</f>
        <v>1</v>
      </c>
      <c r="AC52" s="26" t="s">
        <v>114</v>
      </c>
      <c r="AD52" s="26" t="s">
        <v>114</v>
      </c>
      <c r="AE52" s="5">
        <f>SUM(AE54:AE56)</f>
        <v>4</v>
      </c>
    </row>
    <row r="53" spans="5:30" ht="14.25" customHeight="1">
      <c r="E53" s="10"/>
      <c r="F53" s="5"/>
      <c r="AC53" s="26"/>
      <c r="AD53" s="26"/>
    </row>
    <row r="54" spans="4:31" ht="14.25" customHeight="1">
      <c r="D54" s="26" t="s">
        <v>50</v>
      </c>
      <c r="E54" s="10"/>
      <c r="F54" s="5">
        <f>SUM(G54:AE54)</f>
        <v>20</v>
      </c>
      <c r="G54" s="2">
        <v>1</v>
      </c>
      <c r="H54" s="2">
        <v>7</v>
      </c>
      <c r="I54" s="26" t="s">
        <v>114</v>
      </c>
      <c r="J54" s="2">
        <v>2</v>
      </c>
      <c r="K54" s="2">
        <v>1</v>
      </c>
      <c r="L54" s="26">
        <v>1</v>
      </c>
      <c r="M54" s="26" t="s">
        <v>114</v>
      </c>
      <c r="N54" s="2">
        <v>1</v>
      </c>
      <c r="O54" s="26" t="s">
        <v>114</v>
      </c>
      <c r="P54" s="26" t="s">
        <v>114</v>
      </c>
      <c r="Q54" s="26" t="s">
        <v>114</v>
      </c>
      <c r="R54" s="26"/>
      <c r="T54" s="26" t="s">
        <v>114</v>
      </c>
      <c r="U54" s="26" t="s">
        <v>114</v>
      </c>
      <c r="V54" s="2">
        <v>4</v>
      </c>
      <c r="W54" s="26" t="s">
        <v>114</v>
      </c>
      <c r="X54" s="26" t="s">
        <v>114</v>
      </c>
      <c r="Y54" s="2">
        <v>1</v>
      </c>
      <c r="Z54" s="26" t="s">
        <v>114</v>
      </c>
      <c r="AA54" s="2">
        <v>2</v>
      </c>
      <c r="AB54" s="26" t="s">
        <v>114</v>
      </c>
      <c r="AC54" s="26" t="s">
        <v>114</v>
      </c>
      <c r="AD54" s="26" t="s">
        <v>114</v>
      </c>
      <c r="AE54" s="26" t="s">
        <v>114</v>
      </c>
    </row>
    <row r="55" spans="4:31" ht="14.25" customHeight="1">
      <c r="D55" s="26" t="s">
        <v>51</v>
      </c>
      <c r="E55" s="10"/>
      <c r="F55" s="5">
        <f>SUM(G55:AE55)</f>
        <v>36</v>
      </c>
      <c r="G55" s="2">
        <v>4</v>
      </c>
      <c r="H55" s="26" t="s">
        <v>114</v>
      </c>
      <c r="I55" s="2">
        <v>1</v>
      </c>
      <c r="J55" s="2">
        <v>3</v>
      </c>
      <c r="K55" s="2">
        <v>2</v>
      </c>
      <c r="L55" s="26">
        <v>1</v>
      </c>
      <c r="M55" s="2">
        <v>1</v>
      </c>
      <c r="N55" s="2">
        <v>1</v>
      </c>
      <c r="O55" s="2">
        <v>1</v>
      </c>
      <c r="P55" s="26" t="s">
        <v>114</v>
      </c>
      <c r="Q55" s="26" t="s">
        <v>114</v>
      </c>
      <c r="R55" s="26"/>
      <c r="T55" s="26" t="s">
        <v>114</v>
      </c>
      <c r="U55" s="26" t="s">
        <v>114</v>
      </c>
      <c r="V55" s="2">
        <v>13</v>
      </c>
      <c r="W55" s="26">
        <v>1</v>
      </c>
      <c r="X55" s="26" t="s">
        <v>114</v>
      </c>
      <c r="Y55" s="2">
        <v>2</v>
      </c>
      <c r="Z55" s="2">
        <v>2</v>
      </c>
      <c r="AA55" s="2">
        <v>2</v>
      </c>
      <c r="AB55" s="2">
        <v>1</v>
      </c>
      <c r="AC55" s="26" t="s">
        <v>114</v>
      </c>
      <c r="AD55" s="26" t="s">
        <v>114</v>
      </c>
      <c r="AE55" s="2">
        <v>1</v>
      </c>
    </row>
    <row r="56" spans="4:31" ht="14.25" customHeight="1">
      <c r="D56" s="26" t="s">
        <v>52</v>
      </c>
      <c r="E56" s="10"/>
      <c r="F56" s="5">
        <f>SUM(G56:AE56)</f>
        <v>190</v>
      </c>
      <c r="G56" s="2">
        <v>5</v>
      </c>
      <c r="H56" s="2">
        <v>2</v>
      </c>
      <c r="I56" s="26" t="s">
        <v>114</v>
      </c>
      <c r="J56" s="2">
        <v>1</v>
      </c>
      <c r="K56" s="2">
        <v>9</v>
      </c>
      <c r="L56" s="26" t="s">
        <v>114</v>
      </c>
      <c r="M56" s="2">
        <v>4</v>
      </c>
      <c r="N56" s="2">
        <v>3</v>
      </c>
      <c r="O56" s="26" t="s">
        <v>114</v>
      </c>
      <c r="P56" s="26" t="s">
        <v>114</v>
      </c>
      <c r="Q56" s="2">
        <v>1</v>
      </c>
      <c r="T56" s="26" t="s">
        <v>114</v>
      </c>
      <c r="U56" s="2">
        <v>1</v>
      </c>
      <c r="V56" s="2">
        <v>157</v>
      </c>
      <c r="W56" s="26">
        <v>1</v>
      </c>
      <c r="X56" s="26" t="s">
        <v>114</v>
      </c>
      <c r="Y56" s="2">
        <v>2</v>
      </c>
      <c r="Z56" s="26" t="s">
        <v>114</v>
      </c>
      <c r="AA56" s="2">
        <v>1</v>
      </c>
      <c r="AB56" s="26" t="s">
        <v>114</v>
      </c>
      <c r="AC56" s="26" t="s">
        <v>114</v>
      </c>
      <c r="AD56" s="26" t="s">
        <v>114</v>
      </c>
      <c r="AE56" s="2">
        <v>3</v>
      </c>
    </row>
    <row r="57" spans="5:6" ht="14.25" customHeight="1">
      <c r="E57" s="10"/>
      <c r="F57" s="5"/>
    </row>
    <row r="58" spans="5:6" ht="14.25" customHeight="1">
      <c r="E58" s="10"/>
      <c r="F58" s="5"/>
    </row>
    <row r="59" spans="3:31" ht="14.25" customHeight="1">
      <c r="C59" s="24" t="s">
        <v>53</v>
      </c>
      <c r="D59" s="25"/>
      <c r="E59" s="10"/>
      <c r="F59" s="5">
        <f>SUM(F61:F64)</f>
        <v>50</v>
      </c>
      <c r="G59" s="5">
        <f>SUM(G61:G64)</f>
        <v>14</v>
      </c>
      <c r="H59" s="30" t="s">
        <v>114</v>
      </c>
      <c r="I59" s="26" t="s">
        <v>114</v>
      </c>
      <c r="J59" s="5">
        <f>SUM(J61:J64)</f>
        <v>7</v>
      </c>
      <c r="K59" s="5">
        <f>SUM(K61:K64)</f>
        <v>3</v>
      </c>
      <c r="L59" s="5">
        <f>SUM(L61:L64)</f>
        <v>5</v>
      </c>
      <c r="M59" s="26" t="s">
        <v>114</v>
      </c>
      <c r="N59" s="26" t="s">
        <v>23</v>
      </c>
      <c r="O59" s="26" t="s">
        <v>23</v>
      </c>
      <c r="P59" s="26" t="s">
        <v>23</v>
      </c>
      <c r="Q59" s="26" t="s">
        <v>23</v>
      </c>
      <c r="R59" s="26"/>
      <c r="T59" s="26" t="s">
        <v>114</v>
      </c>
      <c r="U59" s="26" t="s">
        <v>114</v>
      </c>
      <c r="V59" s="2">
        <f>SUM(V61:V64)</f>
        <v>6</v>
      </c>
      <c r="W59" s="2">
        <f>SUM(W61:W64)</f>
        <v>1</v>
      </c>
      <c r="X59" s="26" t="s">
        <v>114</v>
      </c>
      <c r="Y59" s="2">
        <f>SUM(Y61:Y64)</f>
        <v>4</v>
      </c>
      <c r="Z59" s="2">
        <f>SUM(Z61:Z64)</f>
        <v>4</v>
      </c>
      <c r="AA59" s="2">
        <f>SUM(AA61:AA64)</f>
        <v>5</v>
      </c>
      <c r="AB59" s="2">
        <f>SUM(AB61:AB64)</f>
        <v>1</v>
      </c>
      <c r="AC59" s="26" t="s">
        <v>114</v>
      </c>
      <c r="AD59" s="26" t="s">
        <v>114</v>
      </c>
      <c r="AE59" s="26" t="s">
        <v>114</v>
      </c>
    </row>
    <row r="60" spans="5:21" ht="14.25" customHeight="1">
      <c r="E60" s="10"/>
      <c r="F60" s="5"/>
      <c r="M60" s="26"/>
      <c r="N60" s="26"/>
      <c r="O60" s="26"/>
      <c r="P60" s="26"/>
      <c r="Q60" s="26"/>
      <c r="R60" s="26"/>
      <c r="T60" s="26"/>
      <c r="U60" s="26"/>
    </row>
    <row r="61" spans="4:31" ht="14.25" customHeight="1">
      <c r="D61" s="26" t="s">
        <v>54</v>
      </c>
      <c r="E61" s="10"/>
      <c r="F61" s="5">
        <f>SUM(G61:AE61)</f>
        <v>5</v>
      </c>
      <c r="G61" s="26" t="s">
        <v>114</v>
      </c>
      <c r="H61" s="26" t="s">
        <v>114</v>
      </c>
      <c r="I61" s="26" t="s">
        <v>114</v>
      </c>
      <c r="J61" s="2">
        <v>2</v>
      </c>
      <c r="K61" s="26" t="s">
        <v>114</v>
      </c>
      <c r="L61" s="2">
        <v>1</v>
      </c>
      <c r="M61" s="26" t="s">
        <v>114</v>
      </c>
      <c r="N61" s="26" t="s">
        <v>114</v>
      </c>
      <c r="O61" s="26" t="s">
        <v>114</v>
      </c>
      <c r="P61" s="26" t="s">
        <v>114</v>
      </c>
      <c r="Q61" s="26" t="s">
        <v>114</v>
      </c>
      <c r="R61" s="26"/>
      <c r="T61" s="26" t="s">
        <v>114</v>
      </c>
      <c r="U61" s="26" t="s">
        <v>114</v>
      </c>
      <c r="V61" s="2">
        <v>1</v>
      </c>
      <c r="W61" s="26" t="s">
        <v>114</v>
      </c>
      <c r="X61" s="26" t="s">
        <v>114</v>
      </c>
      <c r="Y61" s="2">
        <v>1</v>
      </c>
      <c r="Z61" s="26" t="s">
        <v>114</v>
      </c>
      <c r="AA61" s="26" t="s">
        <v>114</v>
      </c>
      <c r="AB61" s="26" t="s">
        <v>114</v>
      </c>
      <c r="AC61" s="26" t="s">
        <v>114</v>
      </c>
      <c r="AD61" s="26" t="s">
        <v>114</v>
      </c>
      <c r="AE61" s="26" t="s">
        <v>114</v>
      </c>
    </row>
    <row r="62" spans="4:31" ht="14.25" customHeight="1">
      <c r="D62" s="26" t="s">
        <v>55</v>
      </c>
      <c r="E62" s="10"/>
      <c r="F62" s="5">
        <f>SUM(G62:AE62)</f>
        <v>20</v>
      </c>
      <c r="G62" s="2">
        <v>7</v>
      </c>
      <c r="H62" s="26" t="s">
        <v>114</v>
      </c>
      <c r="I62" s="26" t="s">
        <v>114</v>
      </c>
      <c r="J62" s="2">
        <v>2</v>
      </c>
      <c r="K62" s="26">
        <v>1</v>
      </c>
      <c r="L62" s="2">
        <v>2</v>
      </c>
      <c r="M62" s="26" t="s">
        <v>114</v>
      </c>
      <c r="N62" s="26" t="s">
        <v>114</v>
      </c>
      <c r="O62" s="26" t="s">
        <v>114</v>
      </c>
      <c r="P62" s="26" t="s">
        <v>114</v>
      </c>
      <c r="Q62" s="26" t="s">
        <v>114</v>
      </c>
      <c r="R62" s="26"/>
      <c r="T62" s="26" t="s">
        <v>114</v>
      </c>
      <c r="U62" s="26" t="s">
        <v>114</v>
      </c>
      <c r="V62" s="2">
        <v>2</v>
      </c>
      <c r="W62" s="26">
        <v>1</v>
      </c>
      <c r="X62" s="26" t="s">
        <v>114</v>
      </c>
      <c r="Y62" s="2">
        <v>2</v>
      </c>
      <c r="Z62" s="2">
        <v>1</v>
      </c>
      <c r="AA62" s="26">
        <v>1</v>
      </c>
      <c r="AB62" s="2">
        <v>1</v>
      </c>
      <c r="AC62" s="26" t="s">
        <v>114</v>
      </c>
      <c r="AD62" s="26" t="s">
        <v>114</v>
      </c>
      <c r="AE62" s="26" t="s">
        <v>114</v>
      </c>
    </row>
    <row r="63" spans="4:31" ht="14.25" customHeight="1">
      <c r="D63" s="26" t="s">
        <v>56</v>
      </c>
      <c r="E63" s="10"/>
      <c r="F63" s="5">
        <f>SUM(G63:AE63)</f>
        <v>17</v>
      </c>
      <c r="G63" s="2">
        <v>5</v>
      </c>
      <c r="H63" s="26" t="s">
        <v>114</v>
      </c>
      <c r="I63" s="26" t="s">
        <v>114</v>
      </c>
      <c r="J63" s="2">
        <v>2</v>
      </c>
      <c r="K63" s="2">
        <v>2</v>
      </c>
      <c r="L63" s="26">
        <v>1</v>
      </c>
      <c r="M63" s="26" t="s">
        <v>114</v>
      </c>
      <c r="N63" s="26" t="s">
        <v>114</v>
      </c>
      <c r="O63" s="26" t="s">
        <v>114</v>
      </c>
      <c r="P63" s="26" t="s">
        <v>114</v>
      </c>
      <c r="Q63" s="26" t="s">
        <v>114</v>
      </c>
      <c r="R63" s="26"/>
      <c r="T63" s="26" t="s">
        <v>114</v>
      </c>
      <c r="U63" s="26" t="s">
        <v>114</v>
      </c>
      <c r="V63" s="26" t="s">
        <v>114</v>
      </c>
      <c r="W63" s="26" t="s">
        <v>114</v>
      </c>
      <c r="X63" s="26" t="s">
        <v>114</v>
      </c>
      <c r="Y63" s="2">
        <v>1</v>
      </c>
      <c r="Z63" s="2">
        <v>3</v>
      </c>
      <c r="AA63" s="2">
        <v>3</v>
      </c>
      <c r="AB63" s="26" t="s">
        <v>114</v>
      </c>
      <c r="AC63" s="26" t="s">
        <v>114</v>
      </c>
      <c r="AD63" s="26" t="s">
        <v>114</v>
      </c>
      <c r="AE63" s="26" t="s">
        <v>114</v>
      </c>
    </row>
    <row r="64" spans="4:31" ht="14.25" customHeight="1">
      <c r="D64" s="26" t="s">
        <v>57</v>
      </c>
      <c r="E64" s="10"/>
      <c r="F64" s="5">
        <f>SUM(G64:AE64)</f>
        <v>8</v>
      </c>
      <c r="G64" s="2">
        <v>2</v>
      </c>
      <c r="H64" s="26" t="s">
        <v>114</v>
      </c>
      <c r="I64" s="26" t="s">
        <v>114</v>
      </c>
      <c r="J64" s="2">
        <v>1</v>
      </c>
      <c r="K64" s="26" t="s">
        <v>114</v>
      </c>
      <c r="L64" s="2">
        <v>1</v>
      </c>
      <c r="M64" s="26" t="s">
        <v>114</v>
      </c>
      <c r="N64" s="26" t="s">
        <v>114</v>
      </c>
      <c r="O64" s="26" t="s">
        <v>114</v>
      </c>
      <c r="P64" s="26" t="s">
        <v>114</v>
      </c>
      <c r="Q64" s="26" t="s">
        <v>114</v>
      </c>
      <c r="R64" s="26"/>
      <c r="T64" s="26" t="s">
        <v>114</v>
      </c>
      <c r="U64" s="26" t="s">
        <v>114</v>
      </c>
      <c r="V64" s="2">
        <v>3</v>
      </c>
      <c r="W64" s="26" t="s">
        <v>114</v>
      </c>
      <c r="X64" s="26" t="s">
        <v>114</v>
      </c>
      <c r="Y64" s="26" t="s">
        <v>114</v>
      </c>
      <c r="Z64" s="26" t="s">
        <v>114</v>
      </c>
      <c r="AA64" s="2">
        <v>1</v>
      </c>
      <c r="AB64" s="26" t="s">
        <v>114</v>
      </c>
      <c r="AC64" s="26" t="s">
        <v>114</v>
      </c>
      <c r="AD64" s="26" t="s">
        <v>114</v>
      </c>
      <c r="AE64" s="26" t="s">
        <v>114</v>
      </c>
    </row>
    <row r="65" spans="5:9" ht="14.25" customHeight="1">
      <c r="E65" s="10"/>
      <c r="F65" s="5"/>
      <c r="H65" s="26"/>
      <c r="I65" s="26"/>
    </row>
    <row r="66" spans="5:6" ht="14.25" customHeight="1">
      <c r="E66" s="10"/>
      <c r="F66" s="5"/>
    </row>
    <row r="67" spans="3:31" ht="14.25" customHeight="1">
      <c r="C67" s="24" t="s">
        <v>58</v>
      </c>
      <c r="D67" s="25"/>
      <c r="E67" s="10"/>
      <c r="F67" s="5">
        <f>SUM(F69:F75,F89:F99)</f>
        <v>498</v>
      </c>
      <c r="G67" s="5">
        <f aca="true" t="shared" si="9" ref="G67:O67">SUM(G69:G75,G89:G99)</f>
        <v>351</v>
      </c>
      <c r="H67" s="5">
        <f t="shared" si="9"/>
        <v>10</v>
      </c>
      <c r="I67" s="5">
        <f t="shared" si="9"/>
        <v>6</v>
      </c>
      <c r="J67" s="5">
        <f t="shared" si="9"/>
        <v>56</v>
      </c>
      <c r="K67" s="5">
        <f t="shared" si="9"/>
        <v>7</v>
      </c>
      <c r="L67" s="5">
        <f t="shared" si="9"/>
        <v>4</v>
      </c>
      <c r="M67" s="26" t="s">
        <v>114</v>
      </c>
      <c r="N67" s="5">
        <f t="shared" si="9"/>
        <v>6</v>
      </c>
      <c r="O67" s="5">
        <f t="shared" si="9"/>
        <v>1</v>
      </c>
      <c r="P67" s="5">
        <f>SUM(P69:P75,P89:P99)</f>
        <v>1</v>
      </c>
      <c r="Q67" s="5">
        <f>SUM(Q69:Q75,Q89:Q99)</f>
        <v>3</v>
      </c>
      <c r="R67" s="5"/>
      <c r="T67" s="26" t="s">
        <v>114</v>
      </c>
      <c r="U67" s="5">
        <f aca="true" t="shared" si="10" ref="U67:AC67">SUM(U69:U75,U89:U99)</f>
        <v>1</v>
      </c>
      <c r="V67" s="5">
        <f t="shared" si="10"/>
        <v>23</v>
      </c>
      <c r="W67" s="5">
        <f t="shared" si="10"/>
        <v>2</v>
      </c>
      <c r="X67" s="26" t="s">
        <v>114</v>
      </c>
      <c r="Y67" s="5">
        <f t="shared" si="10"/>
        <v>12</v>
      </c>
      <c r="Z67" s="5">
        <f t="shared" si="10"/>
        <v>3</v>
      </c>
      <c r="AA67" s="5">
        <f t="shared" si="10"/>
        <v>8</v>
      </c>
      <c r="AB67" s="5">
        <f t="shared" si="10"/>
        <v>3</v>
      </c>
      <c r="AC67" s="5">
        <f t="shared" si="10"/>
        <v>1</v>
      </c>
      <c r="AD67" s="26" t="s">
        <v>114</v>
      </c>
      <c r="AE67" s="26" t="s">
        <v>114</v>
      </c>
    </row>
    <row r="68" spans="5:24" ht="14.25" customHeight="1">
      <c r="E68" s="10"/>
      <c r="F68" s="5"/>
      <c r="O68" s="26"/>
      <c r="P68" s="26"/>
      <c r="X68" s="26"/>
    </row>
    <row r="69" spans="4:31" ht="14.25" customHeight="1">
      <c r="D69" s="26" t="s">
        <v>59</v>
      </c>
      <c r="E69" s="10"/>
      <c r="F69" s="5">
        <f aca="true" t="shared" si="11" ref="F69:F75">SUM(G69:AE69)</f>
        <v>35</v>
      </c>
      <c r="G69" s="2">
        <v>14</v>
      </c>
      <c r="H69" s="2">
        <v>3</v>
      </c>
      <c r="I69" s="2">
        <v>5</v>
      </c>
      <c r="J69" s="2">
        <v>4</v>
      </c>
      <c r="K69" s="2">
        <v>1</v>
      </c>
      <c r="L69" s="26">
        <v>1</v>
      </c>
      <c r="M69" s="26" t="s">
        <v>114</v>
      </c>
      <c r="N69" s="26" t="s">
        <v>114</v>
      </c>
      <c r="O69" s="26" t="s">
        <v>114</v>
      </c>
      <c r="P69" s="26" t="s">
        <v>114</v>
      </c>
      <c r="Q69" s="26" t="s">
        <v>114</v>
      </c>
      <c r="R69" s="26"/>
      <c r="T69" s="26" t="s">
        <v>114</v>
      </c>
      <c r="U69" s="26" t="s">
        <v>114</v>
      </c>
      <c r="V69" s="2">
        <v>2</v>
      </c>
      <c r="W69" s="2">
        <v>1</v>
      </c>
      <c r="X69" s="26" t="s">
        <v>114</v>
      </c>
      <c r="Y69" s="2">
        <v>2</v>
      </c>
      <c r="Z69" s="2">
        <v>1</v>
      </c>
      <c r="AA69" s="2">
        <v>1</v>
      </c>
      <c r="AB69" s="26" t="s">
        <v>114</v>
      </c>
      <c r="AC69" s="26" t="s">
        <v>114</v>
      </c>
      <c r="AD69" s="26" t="s">
        <v>114</v>
      </c>
      <c r="AE69" s="26" t="s">
        <v>114</v>
      </c>
    </row>
    <row r="70" spans="4:31" ht="14.25" customHeight="1">
      <c r="D70" s="26" t="s">
        <v>60</v>
      </c>
      <c r="E70" s="10"/>
      <c r="F70" s="5">
        <f t="shared" si="11"/>
        <v>38</v>
      </c>
      <c r="G70" s="2">
        <v>17</v>
      </c>
      <c r="H70" s="2">
        <v>2</v>
      </c>
      <c r="I70" s="26" t="s">
        <v>114</v>
      </c>
      <c r="J70" s="2">
        <v>7</v>
      </c>
      <c r="K70" s="2">
        <v>1</v>
      </c>
      <c r="L70" s="26" t="s">
        <v>114</v>
      </c>
      <c r="M70" s="26" t="s">
        <v>125</v>
      </c>
      <c r="N70" s="2">
        <v>2</v>
      </c>
      <c r="O70" s="26" t="s">
        <v>125</v>
      </c>
      <c r="P70" s="26">
        <v>1</v>
      </c>
      <c r="Q70" s="26">
        <v>1</v>
      </c>
      <c r="R70" s="26"/>
      <c r="T70" s="26" t="s">
        <v>114</v>
      </c>
      <c r="U70" s="26" t="s">
        <v>114</v>
      </c>
      <c r="V70" s="26">
        <v>4</v>
      </c>
      <c r="W70" s="26" t="s">
        <v>114</v>
      </c>
      <c r="X70" s="26" t="s">
        <v>114</v>
      </c>
      <c r="Y70" s="2">
        <v>1</v>
      </c>
      <c r="Z70" s="26" t="s">
        <v>114</v>
      </c>
      <c r="AA70" s="26">
        <v>1</v>
      </c>
      <c r="AB70" s="26">
        <v>1</v>
      </c>
      <c r="AC70" s="26" t="s">
        <v>114</v>
      </c>
      <c r="AD70" s="26" t="s">
        <v>114</v>
      </c>
      <c r="AE70" s="26" t="s">
        <v>114</v>
      </c>
    </row>
    <row r="71" spans="4:31" ht="14.25" customHeight="1">
      <c r="D71" s="26" t="s">
        <v>61</v>
      </c>
      <c r="E71" s="10"/>
      <c r="F71" s="5">
        <f t="shared" si="11"/>
        <v>11</v>
      </c>
      <c r="G71" s="2">
        <v>2</v>
      </c>
      <c r="H71" s="2">
        <v>1</v>
      </c>
      <c r="I71" s="26" t="s">
        <v>125</v>
      </c>
      <c r="J71" s="2">
        <v>3</v>
      </c>
      <c r="K71" s="2">
        <v>1</v>
      </c>
      <c r="L71" s="26" t="s">
        <v>125</v>
      </c>
      <c r="M71" s="26" t="s">
        <v>114</v>
      </c>
      <c r="N71" s="26" t="s">
        <v>114</v>
      </c>
      <c r="O71" s="26" t="s">
        <v>125</v>
      </c>
      <c r="P71" s="26" t="s">
        <v>114</v>
      </c>
      <c r="Q71" s="26" t="s">
        <v>114</v>
      </c>
      <c r="R71" s="26"/>
      <c r="T71" s="26" t="s">
        <v>114</v>
      </c>
      <c r="U71" s="26" t="s">
        <v>114</v>
      </c>
      <c r="V71" s="2">
        <v>1</v>
      </c>
      <c r="W71" s="26" t="s">
        <v>114</v>
      </c>
      <c r="X71" s="26" t="s">
        <v>114</v>
      </c>
      <c r="Y71" s="26">
        <v>1</v>
      </c>
      <c r="Z71" s="26" t="s">
        <v>114</v>
      </c>
      <c r="AA71" s="2">
        <v>2</v>
      </c>
      <c r="AB71" s="26" t="s">
        <v>114</v>
      </c>
      <c r="AC71" s="26" t="s">
        <v>114</v>
      </c>
      <c r="AD71" s="26" t="s">
        <v>114</v>
      </c>
      <c r="AE71" s="26" t="s">
        <v>114</v>
      </c>
    </row>
    <row r="72" spans="4:31" ht="14.25" customHeight="1">
      <c r="D72" s="26" t="s">
        <v>62</v>
      </c>
      <c r="E72" s="10"/>
      <c r="F72" s="5">
        <f t="shared" si="11"/>
        <v>21</v>
      </c>
      <c r="G72" s="2">
        <v>7</v>
      </c>
      <c r="H72" s="26" t="s">
        <v>114</v>
      </c>
      <c r="I72" s="26" t="s">
        <v>114</v>
      </c>
      <c r="J72" s="2">
        <v>8</v>
      </c>
      <c r="K72" s="2">
        <v>1</v>
      </c>
      <c r="L72" s="26" t="s">
        <v>114</v>
      </c>
      <c r="M72" s="26" t="s">
        <v>114</v>
      </c>
      <c r="N72" s="26" t="s">
        <v>114</v>
      </c>
      <c r="O72" s="26" t="s">
        <v>114</v>
      </c>
      <c r="P72" s="26" t="s">
        <v>114</v>
      </c>
      <c r="Q72" s="2">
        <v>1</v>
      </c>
      <c r="T72" s="26" t="s">
        <v>114</v>
      </c>
      <c r="U72" s="26" t="s">
        <v>114</v>
      </c>
      <c r="V72" s="26">
        <v>1</v>
      </c>
      <c r="W72" s="26" t="s">
        <v>114</v>
      </c>
      <c r="X72" s="26" t="s">
        <v>114</v>
      </c>
      <c r="Y72" s="2">
        <v>2</v>
      </c>
      <c r="Z72" s="26" t="s">
        <v>114</v>
      </c>
      <c r="AA72" s="2">
        <v>1</v>
      </c>
      <c r="AB72" s="26" t="s">
        <v>114</v>
      </c>
      <c r="AC72" s="26" t="s">
        <v>114</v>
      </c>
      <c r="AD72" s="26" t="s">
        <v>114</v>
      </c>
      <c r="AE72" s="26" t="s">
        <v>114</v>
      </c>
    </row>
    <row r="73" spans="4:31" ht="14.25" customHeight="1">
      <c r="D73" s="26" t="s">
        <v>63</v>
      </c>
      <c r="E73" s="10"/>
      <c r="F73" s="5">
        <f t="shared" si="11"/>
        <v>6</v>
      </c>
      <c r="G73" s="2">
        <v>2</v>
      </c>
      <c r="H73" s="2">
        <v>1</v>
      </c>
      <c r="I73" s="26" t="s">
        <v>114</v>
      </c>
      <c r="J73" s="2">
        <v>1</v>
      </c>
      <c r="K73" s="26" t="s">
        <v>114</v>
      </c>
      <c r="L73" s="26" t="s">
        <v>114</v>
      </c>
      <c r="M73" s="26" t="s">
        <v>114</v>
      </c>
      <c r="N73" s="26" t="s">
        <v>114</v>
      </c>
      <c r="O73" s="26" t="s">
        <v>114</v>
      </c>
      <c r="P73" s="26" t="s">
        <v>114</v>
      </c>
      <c r="Q73" s="26" t="s">
        <v>114</v>
      </c>
      <c r="R73" s="26"/>
      <c r="T73" s="26" t="s">
        <v>114</v>
      </c>
      <c r="U73" s="26" t="s">
        <v>114</v>
      </c>
      <c r="V73" s="26" t="s">
        <v>114</v>
      </c>
      <c r="W73" s="26" t="s">
        <v>114</v>
      </c>
      <c r="X73" s="26" t="s">
        <v>114</v>
      </c>
      <c r="Y73" s="26">
        <v>1</v>
      </c>
      <c r="Z73" s="26" t="s">
        <v>114</v>
      </c>
      <c r="AA73" s="2">
        <v>1</v>
      </c>
      <c r="AB73" s="26" t="s">
        <v>114</v>
      </c>
      <c r="AC73" s="26" t="s">
        <v>114</v>
      </c>
      <c r="AD73" s="26" t="s">
        <v>114</v>
      </c>
      <c r="AE73" s="26" t="s">
        <v>114</v>
      </c>
    </row>
    <row r="74" spans="4:32" ht="14.25" customHeight="1">
      <c r="D74" s="26"/>
      <c r="E74" s="10"/>
      <c r="F74" s="5"/>
      <c r="T74" s="26"/>
      <c r="U74" s="26"/>
      <c r="V74" s="26"/>
      <c r="W74" s="26"/>
      <c r="X74" s="26"/>
      <c r="Z74" s="26"/>
      <c r="AB74" s="26"/>
      <c r="AC74" s="26"/>
      <c r="AD74" s="26"/>
      <c r="AE74" s="26"/>
      <c r="AF74" s="5"/>
    </row>
    <row r="75" spans="2:32" ht="14.25" customHeight="1" thickBot="1">
      <c r="B75" s="9"/>
      <c r="C75" s="9"/>
      <c r="D75" s="28" t="s">
        <v>64</v>
      </c>
      <c r="E75" s="29"/>
      <c r="F75" s="9">
        <f t="shared" si="11"/>
        <v>13</v>
      </c>
      <c r="G75" s="9">
        <v>10</v>
      </c>
      <c r="H75" s="9">
        <v>1</v>
      </c>
      <c r="I75" s="28" t="s">
        <v>114</v>
      </c>
      <c r="J75" s="28" t="s">
        <v>114</v>
      </c>
      <c r="K75" s="28" t="s">
        <v>114</v>
      </c>
      <c r="L75" s="28" t="s">
        <v>114</v>
      </c>
      <c r="M75" s="28" t="s">
        <v>114</v>
      </c>
      <c r="N75" s="28" t="s">
        <v>114</v>
      </c>
      <c r="O75" s="28">
        <v>1</v>
      </c>
      <c r="P75" s="28" t="s">
        <v>114</v>
      </c>
      <c r="Q75" s="28" t="s">
        <v>114</v>
      </c>
      <c r="R75" s="5"/>
      <c r="T75" s="28" t="s">
        <v>114</v>
      </c>
      <c r="U75" s="28" t="s">
        <v>114</v>
      </c>
      <c r="V75" s="28" t="s">
        <v>114</v>
      </c>
      <c r="W75" s="28" t="s">
        <v>114</v>
      </c>
      <c r="X75" s="28" t="s">
        <v>114</v>
      </c>
      <c r="Y75" s="28" t="s">
        <v>114</v>
      </c>
      <c r="Z75" s="28" t="s">
        <v>114</v>
      </c>
      <c r="AA75" s="9">
        <v>1</v>
      </c>
      <c r="AB75" s="28" t="s">
        <v>114</v>
      </c>
      <c r="AC75" s="28" t="s">
        <v>114</v>
      </c>
      <c r="AD75" s="28" t="s">
        <v>114</v>
      </c>
      <c r="AE75" s="28" t="s">
        <v>114</v>
      </c>
      <c r="AF75" s="5"/>
    </row>
    <row r="76" ht="14.25" customHeight="1">
      <c r="AF76" s="5"/>
    </row>
    <row r="80" spans="4:31" ht="13.5" customHeight="1">
      <c r="D80" s="2" t="s">
        <v>151</v>
      </c>
      <c r="T80" s="3"/>
      <c r="AC80" s="24" t="s">
        <v>116</v>
      </c>
      <c r="AD80" s="24"/>
      <c r="AE80" s="24"/>
    </row>
    <row r="81" spans="4:26" ht="24">
      <c r="D81" s="4" t="s">
        <v>117</v>
      </c>
      <c r="T81" s="4" t="s">
        <v>0</v>
      </c>
      <c r="Z81" s="2" t="s">
        <v>122</v>
      </c>
    </row>
    <row r="82" ht="13.5" customHeight="1"/>
    <row r="83" spans="2:32" ht="13.5" customHeight="1" thickBo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 t="s">
        <v>2</v>
      </c>
      <c r="AF83" s="5"/>
    </row>
    <row r="84" spans="3:33" ht="15" customHeight="1">
      <c r="C84" s="45" t="s">
        <v>13</v>
      </c>
      <c r="D84" s="46"/>
      <c r="E84" s="10"/>
      <c r="F84" s="39" t="s">
        <v>14</v>
      </c>
      <c r="G84" s="39" t="s">
        <v>138</v>
      </c>
      <c r="H84" s="11" t="s">
        <v>3</v>
      </c>
      <c r="I84" s="39" t="s">
        <v>135</v>
      </c>
      <c r="J84" s="11" t="s">
        <v>113</v>
      </c>
      <c r="K84" s="39" t="s">
        <v>128</v>
      </c>
      <c r="L84" s="39" t="s">
        <v>129</v>
      </c>
      <c r="M84" s="39" t="s">
        <v>130</v>
      </c>
      <c r="N84" s="32" t="s">
        <v>147</v>
      </c>
      <c r="O84" s="39" t="s">
        <v>137</v>
      </c>
      <c r="P84" s="39" t="s">
        <v>131</v>
      </c>
      <c r="Q84" s="42" t="s">
        <v>132</v>
      </c>
      <c r="R84" s="14"/>
      <c r="T84" s="43" t="s">
        <v>139</v>
      </c>
      <c r="U84" s="31" t="s">
        <v>119</v>
      </c>
      <c r="V84" s="39" t="s">
        <v>133</v>
      </c>
      <c r="W84" s="39" t="s">
        <v>140</v>
      </c>
      <c r="X84" s="39" t="s">
        <v>141</v>
      </c>
      <c r="Y84" s="39" t="s">
        <v>142</v>
      </c>
      <c r="Z84" s="11" t="s">
        <v>4</v>
      </c>
      <c r="AA84" s="11" t="s">
        <v>5</v>
      </c>
      <c r="AB84" s="11" t="s">
        <v>6</v>
      </c>
      <c r="AC84" s="11" t="s">
        <v>7</v>
      </c>
      <c r="AD84" s="39" t="s">
        <v>149</v>
      </c>
      <c r="AE84" s="42" t="s">
        <v>143</v>
      </c>
      <c r="AG84" s="5"/>
    </row>
    <row r="85" spans="3:33" ht="15" customHeight="1">
      <c r="C85" s="47"/>
      <c r="D85" s="47"/>
      <c r="E85" s="10"/>
      <c r="F85" s="49"/>
      <c r="G85" s="35"/>
      <c r="H85" s="11" t="s">
        <v>8</v>
      </c>
      <c r="I85" s="35"/>
      <c r="J85" s="13" t="s">
        <v>9</v>
      </c>
      <c r="K85" s="35"/>
      <c r="L85" s="35"/>
      <c r="M85" s="35"/>
      <c r="N85" s="33" t="s">
        <v>145</v>
      </c>
      <c r="O85" s="35"/>
      <c r="P85" s="35"/>
      <c r="Q85" s="37"/>
      <c r="R85" s="15"/>
      <c r="T85" s="40"/>
      <c r="U85" s="12" t="s">
        <v>10</v>
      </c>
      <c r="V85" s="35"/>
      <c r="W85" s="35"/>
      <c r="X85" s="35"/>
      <c r="Y85" s="35"/>
      <c r="Z85" s="11" t="s">
        <v>11</v>
      </c>
      <c r="AA85" s="11" t="s">
        <v>11</v>
      </c>
      <c r="AB85" s="11" t="s">
        <v>12</v>
      </c>
      <c r="AC85" s="11" t="s">
        <v>11</v>
      </c>
      <c r="AD85" s="35"/>
      <c r="AE85" s="37"/>
      <c r="AG85" s="5"/>
    </row>
    <row r="86" spans="3:33" ht="15" customHeight="1">
      <c r="C86" s="47"/>
      <c r="D86" s="47"/>
      <c r="E86" s="10"/>
      <c r="F86" s="49"/>
      <c r="G86" s="35" t="s">
        <v>20</v>
      </c>
      <c r="H86" s="11" t="s">
        <v>15</v>
      </c>
      <c r="I86" s="35" t="s">
        <v>136</v>
      </c>
      <c r="J86" s="13" t="s">
        <v>16</v>
      </c>
      <c r="K86" s="35"/>
      <c r="L86" s="35"/>
      <c r="M86" s="35"/>
      <c r="N86" s="33" t="s">
        <v>146</v>
      </c>
      <c r="O86" s="35" t="s">
        <v>136</v>
      </c>
      <c r="P86" s="35"/>
      <c r="Q86" s="37"/>
      <c r="R86" s="15"/>
      <c r="T86" s="40" t="s">
        <v>20</v>
      </c>
      <c r="U86" s="12" t="s">
        <v>17</v>
      </c>
      <c r="V86" s="35"/>
      <c r="W86" s="35" t="s">
        <v>20</v>
      </c>
      <c r="X86" s="35" t="s">
        <v>20</v>
      </c>
      <c r="Y86" s="35" t="s">
        <v>20</v>
      </c>
      <c r="Z86" s="11" t="s">
        <v>18</v>
      </c>
      <c r="AA86" s="11" t="s">
        <v>18</v>
      </c>
      <c r="AB86" s="11" t="s">
        <v>19</v>
      </c>
      <c r="AC86" s="11" t="s">
        <v>18</v>
      </c>
      <c r="AD86" s="35" t="s">
        <v>144</v>
      </c>
      <c r="AE86" s="37" t="s">
        <v>20</v>
      </c>
      <c r="AG86" s="5"/>
    </row>
    <row r="87" spans="2:33" ht="15" customHeight="1">
      <c r="B87" s="16"/>
      <c r="C87" s="48"/>
      <c r="D87" s="48"/>
      <c r="E87" s="17"/>
      <c r="F87" s="50"/>
      <c r="G87" s="36"/>
      <c r="H87" s="18" t="s">
        <v>20</v>
      </c>
      <c r="I87" s="36"/>
      <c r="J87" s="19" t="s">
        <v>21</v>
      </c>
      <c r="K87" s="36"/>
      <c r="L87" s="36"/>
      <c r="M87" s="36"/>
      <c r="N87" s="34" t="s">
        <v>148</v>
      </c>
      <c r="O87" s="36"/>
      <c r="P87" s="36"/>
      <c r="Q87" s="38"/>
      <c r="R87" s="14"/>
      <c r="T87" s="41"/>
      <c r="U87" s="20" t="s">
        <v>21</v>
      </c>
      <c r="V87" s="36"/>
      <c r="W87" s="36"/>
      <c r="X87" s="36"/>
      <c r="Y87" s="36"/>
      <c r="Z87" s="18" t="s">
        <v>20</v>
      </c>
      <c r="AA87" s="18" t="s">
        <v>20</v>
      </c>
      <c r="AB87" s="18" t="s">
        <v>20</v>
      </c>
      <c r="AC87" s="18" t="s">
        <v>20</v>
      </c>
      <c r="AD87" s="36"/>
      <c r="AE87" s="38"/>
      <c r="AG87" s="5"/>
    </row>
    <row r="88" spans="5:32" ht="14.25" customHeight="1">
      <c r="E88" s="10"/>
      <c r="F88" s="5"/>
      <c r="AF88" s="5"/>
    </row>
    <row r="89" spans="4:32" ht="14.25" customHeight="1">
      <c r="D89" s="26" t="s">
        <v>65</v>
      </c>
      <c r="E89" s="10"/>
      <c r="F89" s="5">
        <f aca="true" t="shared" si="12" ref="F89:F99">SUM(G89:AE89)</f>
        <v>21</v>
      </c>
      <c r="G89" s="2">
        <v>12</v>
      </c>
      <c r="H89" s="26" t="s">
        <v>114</v>
      </c>
      <c r="I89" s="26" t="s">
        <v>114</v>
      </c>
      <c r="J89" s="2">
        <v>3</v>
      </c>
      <c r="K89" s="2">
        <v>1</v>
      </c>
      <c r="L89" s="2">
        <v>2</v>
      </c>
      <c r="M89" s="26" t="s">
        <v>114</v>
      </c>
      <c r="N89" s="2">
        <v>1</v>
      </c>
      <c r="O89" s="26" t="s">
        <v>114</v>
      </c>
      <c r="P89" s="26" t="s">
        <v>114</v>
      </c>
      <c r="Q89" s="26" t="s">
        <v>114</v>
      </c>
      <c r="R89" s="26"/>
      <c r="T89" s="26" t="s">
        <v>114</v>
      </c>
      <c r="U89" s="26" t="s">
        <v>114</v>
      </c>
      <c r="V89" s="2">
        <v>1</v>
      </c>
      <c r="W89" s="26" t="s">
        <v>114</v>
      </c>
      <c r="X89" s="26" t="s">
        <v>114</v>
      </c>
      <c r="Y89" s="26" t="s">
        <v>114</v>
      </c>
      <c r="Z89" s="26" t="s">
        <v>114</v>
      </c>
      <c r="AA89" s="26" t="s">
        <v>114</v>
      </c>
      <c r="AB89" s="26" t="s">
        <v>114</v>
      </c>
      <c r="AC89" s="26">
        <v>1</v>
      </c>
      <c r="AD89" s="26" t="s">
        <v>114</v>
      </c>
      <c r="AE89" s="26" t="s">
        <v>114</v>
      </c>
      <c r="AF89" s="5"/>
    </row>
    <row r="90" spans="4:31" ht="14.25" customHeight="1">
      <c r="D90" s="26" t="s">
        <v>66</v>
      </c>
      <c r="E90" s="10"/>
      <c r="F90" s="5">
        <f t="shared" si="12"/>
        <v>18</v>
      </c>
      <c r="G90" s="2">
        <v>16</v>
      </c>
      <c r="H90" s="26" t="s">
        <v>114</v>
      </c>
      <c r="I90" s="26" t="s">
        <v>125</v>
      </c>
      <c r="J90" s="2">
        <v>2</v>
      </c>
      <c r="K90" s="26" t="s">
        <v>114</v>
      </c>
      <c r="L90" s="26" t="s">
        <v>125</v>
      </c>
      <c r="M90" s="26" t="s">
        <v>125</v>
      </c>
      <c r="N90" s="26" t="s">
        <v>125</v>
      </c>
      <c r="O90" s="26" t="s">
        <v>125</v>
      </c>
      <c r="P90" s="26" t="s">
        <v>125</v>
      </c>
      <c r="Q90" s="26" t="s">
        <v>114</v>
      </c>
      <c r="R90" s="26"/>
      <c r="T90" s="26" t="s">
        <v>114</v>
      </c>
      <c r="U90" s="26" t="s">
        <v>114</v>
      </c>
      <c r="V90" s="26" t="s">
        <v>114</v>
      </c>
      <c r="W90" s="26" t="s">
        <v>114</v>
      </c>
      <c r="X90" s="26" t="s">
        <v>114</v>
      </c>
      <c r="Y90" s="26" t="s">
        <v>114</v>
      </c>
      <c r="Z90" s="26" t="s">
        <v>114</v>
      </c>
      <c r="AA90" s="26" t="s">
        <v>114</v>
      </c>
      <c r="AB90" s="26" t="s">
        <v>114</v>
      </c>
      <c r="AC90" s="26" t="s">
        <v>114</v>
      </c>
      <c r="AD90" s="26" t="s">
        <v>114</v>
      </c>
      <c r="AE90" s="26" t="s">
        <v>114</v>
      </c>
    </row>
    <row r="91" spans="4:31" ht="14.25" customHeight="1">
      <c r="D91" s="26" t="s">
        <v>67</v>
      </c>
      <c r="E91" s="10"/>
      <c r="F91" s="5">
        <f t="shared" si="12"/>
        <v>7</v>
      </c>
      <c r="G91" s="2">
        <v>1</v>
      </c>
      <c r="H91" s="26" t="s">
        <v>125</v>
      </c>
      <c r="I91" s="26" t="s">
        <v>125</v>
      </c>
      <c r="J91" s="2">
        <v>3</v>
      </c>
      <c r="K91" s="26" t="s">
        <v>114</v>
      </c>
      <c r="L91" s="26" t="s">
        <v>125</v>
      </c>
      <c r="M91" s="26" t="s">
        <v>114</v>
      </c>
      <c r="N91" s="6">
        <v>1</v>
      </c>
      <c r="O91" s="26" t="s">
        <v>114</v>
      </c>
      <c r="P91" s="26" t="s">
        <v>125</v>
      </c>
      <c r="Q91" s="26" t="s">
        <v>114</v>
      </c>
      <c r="R91" s="26"/>
      <c r="T91" s="26" t="s">
        <v>114</v>
      </c>
      <c r="U91" s="26" t="s">
        <v>114</v>
      </c>
      <c r="V91" s="2">
        <v>2</v>
      </c>
      <c r="W91" s="26" t="s">
        <v>114</v>
      </c>
      <c r="X91" s="26" t="s">
        <v>114</v>
      </c>
      <c r="Y91" s="26" t="s">
        <v>114</v>
      </c>
      <c r="Z91" s="26" t="s">
        <v>114</v>
      </c>
      <c r="AA91" s="26" t="s">
        <v>125</v>
      </c>
      <c r="AB91" s="26" t="s">
        <v>126</v>
      </c>
      <c r="AC91" s="26" t="s">
        <v>126</v>
      </c>
      <c r="AD91" s="26" t="s">
        <v>114</v>
      </c>
      <c r="AE91" s="26" t="s">
        <v>126</v>
      </c>
    </row>
    <row r="92" spans="4:31" ht="14.25" customHeight="1">
      <c r="D92" s="26" t="s">
        <v>68</v>
      </c>
      <c r="E92" s="10"/>
      <c r="F92" s="5">
        <f t="shared" si="12"/>
        <v>13</v>
      </c>
      <c r="G92" s="2">
        <v>3</v>
      </c>
      <c r="H92" s="26" t="s">
        <v>125</v>
      </c>
      <c r="I92" s="26" t="s">
        <v>114</v>
      </c>
      <c r="J92" s="2">
        <v>4</v>
      </c>
      <c r="K92" s="26" t="s">
        <v>114</v>
      </c>
      <c r="L92" s="26" t="s">
        <v>114</v>
      </c>
      <c r="M92" s="26" t="s">
        <v>114</v>
      </c>
      <c r="N92" s="26" t="s">
        <v>114</v>
      </c>
      <c r="O92" s="26" t="s">
        <v>114</v>
      </c>
      <c r="P92" s="26" t="s">
        <v>114</v>
      </c>
      <c r="Q92" s="26" t="s">
        <v>114</v>
      </c>
      <c r="R92" s="26"/>
      <c r="T92" s="26" t="s">
        <v>114</v>
      </c>
      <c r="U92" s="26" t="s">
        <v>114</v>
      </c>
      <c r="V92" s="2">
        <v>1</v>
      </c>
      <c r="W92" s="26" t="s">
        <v>114</v>
      </c>
      <c r="X92" s="26" t="s">
        <v>114</v>
      </c>
      <c r="Y92" s="2">
        <v>3</v>
      </c>
      <c r="Z92" s="26">
        <v>1</v>
      </c>
      <c r="AA92" s="2">
        <v>1</v>
      </c>
      <c r="AB92" s="26" t="s">
        <v>114</v>
      </c>
      <c r="AC92" s="26" t="s">
        <v>114</v>
      </c>
      <c r="AD92" s="26" t="s">
        <v>114</v>
      </c>
      <c r="AE92" s="26" t="s">
        <v>114</v>
      </c>
    </row>
    <row r="93" spans="4:31" ht="14.25" customHeight="1">
      <c r="D93" s="26" t="s">
        <v>69</v>
      </c>
      <c r="E93" s="10"/>
      <c r="F93" s="5">
        <f t="shared" si="12"/>
        <v>15</v>
      </c>
      <c r="G93" s="2">
        <v>13</v>
      </c>
      <c r="H93" s="26" t="s">
        <v>114</v>
      </c>
      <c r="I93" s="26" t="s">
        <v>114</v>
      </c>
      <c r="J93" s="2">
        <v>1</v>
      </c>
      <c r="K93" s="26" t="s">
        <v>114</v>
      </c>
      <c r="L93" s="26" t="s">
        <v>114</v>
      </c>
      <c r="M93" s="26" t="s">
        <v>114</v>
      </c>
      <c r="N93" s="26" t="s">
        <v>114</v>
      </c>
      <c r="O93" s="26" t="s">
        <v>114</v>
      </c>
      <c r="P93" s="26" t="s">
        <v>114</v>
      </c>
      <c r="Q93" s="26" t="s">
        <v>114</v>
      </c>
      <c r="R93" s="26"/>
      <c r="T93" s="26" t="s">
        <v>114</v>
      </c>
      <c r="U93" s="26" t="s">
        <v>126</v>
      </c>
      <c r="V93" s="2">
        <v>1</v>
      </c>
      <c r="W93" s="26" t="s">
        <v>126</v>
      </c>
      <c r="X93" s="26" t="s">
        <v>114</v>
      </c>
      <c r="Y93" s="26" t="s">
        <v>114</v>
      </c>
      <c r="Z93" s="26" t="s">
        <v>114</v>
      </c>
      <c r="AA93" s="26" t="s">
        <v>114</v>
      </c>
      <c r="AB93" s="26" t="s">
        <v>114</v>
      </c>
      <c r="AC93" s="26" t="s">
        <v>114</v>
      </c>
      <c r="AD93" s="26" t="s">
        <v>114</v>
      </c>
      <c r="AE93" s="26" t="s">
        <v>114</v>
      </c>
    </row>
    <row r="94" spans="4:31" ht="14.25" customHeight="1">
      <c r="D94" s="26"/>
      <c r="E94" s="10"/>
      <c r="F94" s="5"/>
      <c r="T94" s="26"/>
      <c r="U94" s="26"/>
      <c r="W94" s="26"/>
      <c r="X94" s="26"/>
      <c r="AC94" s="26"/>
      <c r="AD94" s="26"/>
      <c r="AE94" s="26"/>
    </row>
    <row r="95" spans="4:31" ht="14.25" customHeight="1">
      <c r="D95" s="26" t="s">
        <v>70</v>
      </c>
      <c r="E95" s="10"/>
      <c r="F95" s="5">
        <f t="shared" si="12"/>
        <v>9</v>
      </c>
      <c r="G95" s="2">
        <v>6</v>
      </c>
      <c r="H95" s="26" t="s">
        <v>114</v>
      </c>
      <c r="I95" s="26" t="s">
        <v>114</v>
      </c>
      <c r="J95" s="2">
        <v>2</v>
      </c>
      <c r="K95" s="26" t="s">
        <v>114</v>
      </c>
      <c r="L95" s="26" t="s">
        <v>114</v>
      </c>
      <c r="M95" s="26" t="s">
        <v>125</v>
      </c>
      <c r="N95" s="26" t="s">
        <v>125</v>
      </c>
      <c r="O95" s="26" t="s">
        <v>125</v>
      </c>
      <c r="P95" s="26" t="s">
        <v>125</v>
      </c>
      <c r="Q95" s="26" t="s">
        <v>126</v>
      </c>
      <c r="R95" s="26"/>
      <c r="T95" s="26" t="s">
        <v>126</v>
      </c>
      <c r="U95" s="26" t="s">
        <v>126</v>
      </c>
      <c r="V95" s="2">
        <v>1</v>
      </c>
      <c r="W95" s="26" t="s">
        <v>126</v>
      </c>
      <c r="X95" s="26" t="s">
        <v>126</v>
      </c>
      <c r="Y95" s="26" t="s">
        <v>114</v>
      </c>
      <c r="Z95" s="26" t="s">
        <v>114</v>
      </c>
      <c r="AA95" s="26" t="s">
        <v>114</v>
      </c>
      <c r="AB95" s="26" t="s">
        <v>114</v>
      </c>
      <c r="AC95" s="26" t="s">
        <v>114</v>
      </c>
      <c r="AD95" s="26" t="s">
        <v>114</v>
      </c>
      <c r="AE95" s="26" t="s">
        <v>114</v>
      </c>
    </row>
    <row r="96" spans="4:31" ht="14.25" customHeight="1">
      <c r="D96" s="26" t="s">
        <v>71</v>
      </c>
      <c r="E96" s="10"/>
      <c r="F96" s="5">
        <f t="shared" si="12"/>
        <v>135</v>
      </c>
      <c r="G96" s="2">
        <v>119</v>
      </c>
      <c r="H96" s="26" t="s">
        <v>114</v>
      </c>
      <c r="I96" s="2">
        <v>1</v>
      </c>
      <c r="J96" s="2">
        <v>8</v>
      </c>
      <c r="K96" s="2">
        <v>2</v>
      </c>
      <c r="L96" s="26" t="s">
        <v>114</v>
      </c>
      <c r="M96" s="26" t="s">
        <v>114</v>
      </c>
      <c r="N96" s="26" t="s">
        <v>114</v>
      </c>
      <c r="O96" s="26" t="s">
        <v>114</v>
      </c>
      <c r="P96" s="26" t="s">
        <v>114</v>
      </c>
      <c r="Q96" s="26" t="s">
        <v>114</v>
      </c>
      <c r="R96" s="26"/>
      <c r="T96" s="26" t="s">
        <v>114</v>
      </c>
      <c r="U96" s="26" t="s">
        <v>114</v>
      </c>
      <c r="V96" s="2">
        <v>1</v>
      </c>
      <c r="W96" s="26" t="s">
        <v>126</v>
      </c>
      <c r="X96" s="26" t="s">
        <v>114</v>
      </c>
      <c r="Y96" s="2">
        <v>1</v>
      </c>
      <c r="Z96" s="2">
        <v>1</v>
      </c>
      <c r="AA96" s="26" t="s">
        <v>114</v>
      </c>
      <c r="AB96" s="2">
        <v>2</v>
      </c>
      <c r="AC96" s="26" t="s">
        <v>114</v>
      </c>
      <c r="AD96" s="26" t="s">
        <v>114</v>
      </c>
      <c r="AE96" s="26" t="s">
        <v>114</v>
      </c>
    </row>
    <row r="97" spans="4:31" ht="14.25" customHeight="1">
      <c r="D97" s="26" t="s">
        <v>72</v>
      </c>
      <c r="E97" s="10"/>
      <c r="F97" s="5">
        <f t="shared" si="12"/>
        <v>125</v>
      </c>
      <c r="G97" s="2">
        <v>113</v>
      </c>
      <c r="H97" s="2">
        <v>2</v>
      </c>
      <c r="I97" s="26" t="s">
        <v>114</v>
      </c>
      <c r="J97" s="2">
        <v>4</v>
      </c>
      <c r="K97" s="26" t="s">
        <v>114</v>
      </c>
      <c r="L97" s="2">
        <v>1</v>
      </c>
      <c r="M97" s="26" t="s">
        <v>114</v>
      </c>
      <c r="N97" s="2">
        <v>2</v>
      </c>
      <c r="O97" s="26" t="s">
        <v>114</v>
      </c>
      <c r="P97" s="26" t="s">
        <v>114</v>
      </c>
      <c r="Q97" s="26" t="s">
        <v>114</v>
      </c>
      <c r="R97" s="26"/>
      <c r="T97" s="26" t="s">
        <v>114</v>
      </c>
      <c r="U97" s="26" t="s">
        <v>114</v>
      </c>
      <c r="V97" s="2">
        <v>2</v>
      </c>
      <c r="W97" s="26" t="s">
        <v>114</v>
      </c>
      <c r="X97" s="26" t="s">
        <v>114</v>
      </c>
      <c r="Y97" s="2">
        <v>1</v>
      </c>
      <c r="Z97" s="26" t="s">
        <v>114</v>
      </c>
      <c r="AA97" s="26" t="s">
        <v>114</v>
      </c>
      <c r="AB97" s="26" t="s">
        <v>114</v>
      </c>
      <c r="AC97" s="26" t="s">
        <v>114</v>
      </c>
      <c r="AD97" s="26" t="s">
        <v>114</v>
      </c>
      <c r="AE97" s="26" t="s">
        <v>114</v>
      </c>
    </row>
    <row r="98" spans="4:31" ht="14.25" customHeight="1">
      <c r="D98" s="26" t="s">
        <v>73</v>
      </c>
      <c r="E98" s="10"/>
      <c r="F98" s="5">
        <f t="shared" si="12"/>
        <v>13</v>
      </c>
      <c r="G98" s="2">
        <v>9</v>
      </c>
      <c r="H98" s="26" t="s">
        <v>114</v>
      </c>
      <c r="I98" s="26" t="s">
        <v>114</v>
      </c>
      <c r="J98" s="2">
        <v>2</v>
      </c>
      <c r="K98" s="26" t="s">
        <v>114</v>
      </c>
      <c r="L98" s="26" t="s">
        <v>114</v>
      </c>
      <c r="M98" s="26" t="s">
        <v>114</v>
      </c>
      <c r="N98" s="26" t="s">
        <v>114</v>
      </c>
      <c r="O98" s="26" t="s">
        <v>114</v>
      </c>
      <c r="P98" s="26" t="s">
        <v>114</v>
      </c>
      <c r="Q98" s="26">
        <v>1</v>
      </c>
      <c r="R98" s="26"/>
      <c r="T98" s="26" t="s">
        <v>114</v>
      </c>
      <c r="U98" s="26" t="s">
        <v>114</v>
      </c>
      <c r="V98" s="26" t="s">
        <v>114</v>
      </c>
      <c r="W98" s="26">
        <v>1</v>
      </c>
      <c r="X98" s="26" t="s">
        <v>114</v>
      </c>
      <c r="Y98" s="26" t="s">
        <v>114</v>
      </c>
      <c r="Z98" s="26" t="s">
        <v>114</v>
      </c>
      <c r="AA98" s="26" t="s">
        <v>114</v>
      </c>
      <c r="AB98" s="26" t="s">
        <v>114</v>
      </c>
      <c r="AC98" s="26" t="s">
        <v>114</v>
      </c>
      <c r="AD98" s="26" t="s">
        <v>114</v>
      </c>
      <c r="AE98" s="26" t="s">
        <v>114</v>
      </c>
    </row>
    <row r="99" spans="4:31" ht="14.25" customHeight="1">
      <c r="D99" s="26" t="s">
        <v>74</v>
      </c>
      <c r="E99" s="10"/>
      <c r="F99" s="5">
        <f t="shared" si="12"/>
        <v>18</v>
      </c>
      <c r="G99" s="2">
        <v>7</v>
      </c>
      <c r="H99" s="26" t="s">
        <v>114</v>
      </c>
      <c r="I99" s="26" t="s">
        <v>114</v>
      </c>
      <c r="J99" s="2">
        <v>4</v>
      </c>
      <c r="K99" s="26" t="s">
        <v>114</v>
      </c>
      <c r="L99" s="26" t="s">
        <v>114</v>
      </c>
      <c r="M99" s="26" t="s">
        <v>114</v>
      </c>
      <c r="N99" s="26" t="s">
        <v>114</v>
      </c>
      <c r="O99" s="26" t="s">
        <v>114</v>
      </c>
      <c r="P99" s="26" t="s">
        <v>114</v>
      </c>
      <c r="Q99" s="26" t="s">
        <v>114</v>
      </c>
      <c r="R99" s="26"/>
      <c r="T99" s="26" t="s">
        <v>114</v>
      </c>
      <c r="U99" s="2">
        <v>1</v>
      </c>
      <c r="V99" s="2">
        <v>6</v>
      </c>
      <c r="W99" s="26" t="s">
        <v>114</v>
      </c>
      <c r="X99" s="26" t="s">
        <v>114</v>
      </c>
      <c r="Y99" s="26" t="s">
        <v>114</v>
      </c>
      <c r="Z99" s="26" t="s">
        <v>114</v>
      </c>
      <c r="AA99" s="26" t="s">
        <v>114</v>
      </c>
      <c r="AB99" s="26" t="s">
        <v>114</v>
      </c>
      <c r="AC99" s="26" t="s">
        <v>114</v>
      </c>
      <c r="AD99" s="26" t="s">
        <v>114</v>
      </c>
      <c r="AE99" s="26" t="s">
        <v>114</v>
      </c>
    </row>
    <row r="100" spans="5:6" ht="14.25" customHeight="1">
      <c r="E100" s="10"/>
      <c r="F100" s="5"/>
    </row>
    <row r="101" spans="5:6" ht="14.25" customHeight="1">
      <c r="E101" s="10"/>
      <c r="F101" s="5"/>
    </row>
    <row r="102" spans="3:31" ht="14.25" customHeight="1">
      <c r="C102" s="24" t="s">
        <v>75</v>
      </c>
      <c r="D102" s="25"/>
      <c r="E102" s="10"/>
      <c r="F102" s="5">
        <f>SUM(F104:F118)</f>
        <v>201</v>
      </c>
      <c r="G102" s="5">
        <f aca="true" t="shared" si="13" ref="G102:Q102">SUM(G104:G118)</f>
        <v>78</v>
      </c>
      <c r="H102" s="5">
        <f t="shared" si="13"/>
        <v>7</v>
      </c>
      <c r="I102" s="5">
        <f t="shared" si="13"/>
        <v>2</v>
      </c>
      <c r="J102" s="5">
        <f t="shared" si="13"/>
        <v>34</v>
      </c>
      <c r="K102" s="5">
        <f t="shared" si="13"/>
        <v>9</v>
      </c>
      <c r="L102" s="26" t="s">
        <v>114</v>
      </c>
      <c r="M102" s="5">
        <f t="shared" si="13"/>
        <v>2</v>
      </c>
      <c r="N102" s="5">
        <f t="shared" si="13"/>
        <v>3</v>
      </c>
      <c r="O102" s="26" t="s">
        <v>114</v>
      </c>
      <c r="P102" s="5">
        <f t="shared" si="13"/>
        <v>1</v>
      </c>
      <c r="Q102" s="5">
        <f t="shared" si="13"/>
        <v>7</v>
      </c>
      <c r="R102" s="5"/>
      <c r="T102" s="30" t="s">
        <v>114</v>
      </c>
      <c r="U102" s="5">
        <f aca="true" t="shared" si="14" ref="U102:AB102">SUM(U104:U118)</f>
        <v>1</v>
      </c>
      <c r="V102" s="5">
        <f t="shared" si="14"/>
        <v>18</v>
      </c>
      <c r="W102" s="5">
        <f t="shared" si="14"/>
        <v>1</v>
      </c>
      <c r="X102" s="26" t="s">
        <v>114</v>
      </c>
      <c r="Y102" s="5">
        <f t="shared" si="14"/>
        <v>13</v>
      </c>
      <c r="Z102" s="5">
        <f t="shared" si="14"/>
        <v>10</v>
      </c>
      <c r="AA102" s="5">
        <f t="shared" si="14"/>
        <v>4</v>
      </c>
      <c r="AB102" s="5">
        <f t="shared" si="14"/>
        <v>10</v>
      </c>
      <c r="AC102" s="30" t="s">
        <v>114</v>
      </c>
      <c r="AD102" s="26" t="s">
        <v>114</v>
      </c>
      <c r="AE102" s="26">
        <f>SUM(AE104:AE118)</f>
        <v>1</v>
      </c>
    </row>
    <row r="103" spans="5:6" ht="14.25" customHeight="1">
      <c r="E103" s="10"/>
      <c r="F103" s="5"/>
    </row>
    <row r="104" spans="4:31" ht="14.25" customHeight="1">
      <c r="D104" s="26" t="s">
        <v>76</v>
      </c>
      <c r="E104" s="10"/>
      <c r="F104" s="5">
        <f aca="true" t="shared" si="15" ref="F104:F118">SUM(G104:AE104)</f>
        <v>2</v>
      </c>
      <c r="G104" s="2">
        <v>1</v>
      </c>
      <c r="H104" s="26" t="s">
        <v>114</v>
      </c>
      <c r="I104" s="26" t="s">
        <v>114</v>
      </c>
      <c r="J104" s="2">
        <v>1</v>
      </c>
      <c r="K104" s="26" t="s">
        <v>114</v>
      </c>
      <c r="L104" s="26" t="s">
        <v>114</v>
      </c>
      <c r="M104" s="26" t="s">
        <v>114</v>
      </c>
      <c r="N104" s="26" t="s">
        <v>114</v>
      </c>
      <c r="O104" s="26" t="s">
        <v>114</v>
      </c>
      <c r="P104" s="26" t="s">
        <v>114</v>
      </c>
      <c r="Q104" s="26" t="s">
        <v>114</v>
      </c>
      <c r="R104" s="26"/>
      <c r="T104" s="26" t="s">
        <v>114</v>
      </c>
      <c r="U104" s="26" t="s">
        <v>114</v>
      </c>
      <c r="V104" s="26" t="s">
        <v>114</v>
      </c>
      <c r="W104" s="26" t="s">
        <v>114</v>
      </c>
      <c r="X104" s="26" t="s">
        <v>114</v>
      </c>
      <c r="Y104" s="26" t="s">
        <v>114</v>
      </c>
      <c r="Z104" s="26" t="s">
        <v>114</v>
      </c>
      <c r="AA104" s="26" t="s">
        <v>114</v>
      </c>
      <c r="AB104" s="26" t="s">
        <v>114</v>
      </c>
      <c r="AC104" s="26" t="s">
        <v>114</v>
      </c>
      <c r="AD104" s="26" t="s">
        <v>114</v>
      </c>
      <c r="AE104" s="26" t="s">
        <v>114</v>
      </c>
    </row>
    <row r="105" spans="4:31" ht="14.25" customHeight="1">
      <c r="D105" s="26" t="s">
        <v>77</v>
      </c>
      <c r="E105" s="10"/>
      <c r="F105" s="5">
        <f t="shared" si="15"/>
        <v>25</v>
      </c>
      <c r="G105" s="26">
        <v>13</v>
      </c>
      <c r="H105" s="2">
        <v>1</v>
      </c>
      <c r="I105" s="26" t="s">
        <v>114</v>
      </c>
      <c r="J105" s="2">
        <v>7</v>
      </c>
      <c r="K105" s="26" t="s">
        <v>114</v>
      </c>
      <c r="L105" s="26" t="s">
        <v>114</v>
      </c>
      <c r="M105" s="26" t="s">
        <v>114</v>
      </c>
      <c r="N105" s="26" t="s">
        <v>114</v>
      </c>
      <c r="O105" s="26" t="s">
        <v>114</v>
      </c>
      <c r="P105" s="26" t="s">
        <v>114</v>
      </c>
      <c r="Q105" s="26" t="s">
        <v>114</v>
      </c>
      <c r="R105" s="26"/>
      <c r="T105" s="26" t="s">
        <v>114</v>
      </c>
      <c r="U105" s="26" t="s">
        <v>114</v>
      </c>
      <c r="V105" s="2">
        <v>2</v>
      </c>
      <c r="W105" s="26" t="s">
        <v>114</v>
      </c>
      <c r="X105" s="26" t="s">
        <v>114</v>
      </c>
      <c r="Y105" s="26">
        <v>2</v>
      </c>
      <c r="Z105" s="26" t="s">
        <v>114</v>
      </c>
      <c r="AA105" s="26" t="s">
        <v>114</v>
      </c>
      <c r="AB105" s="26" t="s">
        <v>114</v>
      </c>
      <c r="AC105" s="26" t="s">
        <v>114</v>
      </c>
      <c r="AD105" s="26" t="s">
        <v>114</v>
      </c>
      <c r="AE105" s="26" t="s">
        <v>114</v>
      </c>
    </row>
    <row r="106" spans="4:31" ht="14.25" customHeight="1">
      <c r="D106" s="26" t="s">
        <v>78</v>
      </c>
      <c r="E106" s="10"/>
      <c r="F106" s="5">
        <f t="shared" si="15"/>
        <v>1</v>
      </c>
      <c r="G106" s="26" t="s">
        <v>114</v>
      </c>
      <c r="H106" s="26" t="s">
        <v>114</v>
      </c>
      <c r="I106" s="26" t="s">
        <v>114</v>
      </c>
      <c r="J106" s="26" t="s">
        <v>114</v>
      </c>
      <c r="K106" s="26" t="s">
        <v>114</v>
      </c>
      <c r="L106" s="26" t="s">
        <v>114</v>
      </c>
      <c r="M106" s="26" t="s">
        <v>114</v>
      </c>
      <c r="N106" s="26" t="s">
        <v>114</v>
      </c>
      <c r="O106" s="26" t="s">
        <v>114</v>
      </c>
      <c r="P106" s="26" t="s">
        <v>114</v>
      </c>
      <c r="Q106" s="26" t="s">
        <v>114</v>
      </c>
      <c r="R106" s="26"/>
      <c r="S106" s="26"/>
      <c r="T106" s="26" t="s">
        <v>114</v>
      </c>
      <c r="U106" s="26" t="s">
        <v>114</v>
      </c>
      <c r="V106" s="26">
        <v>1</v>
      </c>
      <c r="W106" s="26" t="s">
        <v>114</v>
      </c>
      <c r="X106" s="26" t="s">
        <v>114</v>
      </c>
      <c r="Y106" s="26" t="s">
        <v>114</v>
      </c>
      <c r="Z106" s="26" t="s">
        <v>114</v>
      </c>
      <c r="AA106" s="26" t="s">
        <v>114</v>
      </c>
      <c r="AB106" s="26" t="s">
        <v>114</v>
      </c>
      <c r="AC106" s="26" t="s">
        <v>114</v>
      </c>
      <c r="AD106" s="26" t="s">
        <v>114</v>
      </c>
      <c r="AE106" s="26" t="s">
        <v>114</v>
      </c>
    </row>
    <row r="107" spans="4:31" ht="14.25" customHeight="1">
      <c r="D107" s="26" t="s">
        <v>79</v>
      </c>
      <c r="E107" s="10"/>
      <c r="F107" s="5">
        <f t="shared" si="15"/>
        <v>8</v>
      </c>
      <c r="G107" s="2">
        <v>4</v>
      </c>
      <c r="H107" s="26" t="s">
        <v>114</v>
      </c>
      <c r="I107" s="26" t="s">
        <v>114</v>
      </c>
      <c r="J107" s="2">
        <v>1</v>
      </c>
      <c r="K107" s="26" t="s">
        <v>114</v>
      </c>
      <c r="L107" s="26" t="s">
        <v>114</v>
      </c>
      <c r="M107" s="26" t="s">
        <v>114</v>
      </c>
      <c r="N107" s="26" t="s">
        <v>114</v>
      </c>
      <c r="O107" s="26" t="s">
        <v>114</v>
      </c>
      <c r="P107" s="26" t="s">
        <v>114</v>
      </c>
      <c r="Q107" s="26" t="s">
        <v>114</v>
      </c>
      <c r="R107" s="26"/>
      <c r="T107" s="26" t="s">
        <v>114</v>
      </c>
      <c r="U107" s="26" t="s">
        <v>114</v>
      </c>
      <c r="V107" s="2">
        <v>2</v>
      </c>
      <c r="W107" s="26" t="s">
        <v>114</v>
      </c>
      <c r="X107" s="26" t="s">
        <v>114</v>
      </c>
      <c r="Y107" s="26" t="s">
        <v>114</v>
      </c>
      <c r="Z107" s="26" t="s">
        <v>114</v>
      </c>
      <c r="AA107" s="26" t="s">
        <v>114</v>
      </c>
      <c r="AB107" s="26">
        <v>1</v>
      </c>
      <c r="AC107" s="26" t="s">
        <v>114</v>
      </c>
      <c r="AD107" s="26" t="s">
        <v>114</v>
      </c>
      <c r="AE107" s="26" t="s">
        <v>114</v>
      </c>
    </row>
    <row r="108" spans="4:31" ht="14.25" customHeight="1">
      <c r="D108" s="26" t="s">
        <v>80</v>
      </c>
      <c r="E108" s="10"/>
      <c r="F108" s="5">
        <f t="shared" si="15"/>
        <v>10</v>
      </c>
      <c r="G108" s="26">
        <v>1</v>
      </c>
      <c r="H108" s="2">
        <v>1</v>
      </c>
      <c r="I108" s="26" t="s">
        <v>125</v>
      </c>
      <c r="J108" s="2">
        <v>2</v>
      </c>
      <c r="K108" s="26" t="s">
        <v>125</v>
      </c>
      <c r="L108" s="26" t="s">
        <v>125</v>
      </c>
      <c r="M108" s="26" t="s">
        <v>114</v>
      </c>
      <c r="N108" s="26" t="s">
        <v>114</v>
      </c>
      <c r="O108" s="26" t="s">
        <v>114</v>
      </c>
      <c r="P108" s="26" t="s">
        <v>114</v>
      </c>
      <c r="Q108" s="2">
        <v>2</v>
      </c>
      <c r="T108" s="26" t="s">
        <v>114</v>
      </c>
      <c r="U108" s="26" t="s">
        <v>114</v>
      </c>
      <c r="V108" s="26">
        <v>1</v>
      </c>
      <c r="W108" s="26" t="s">
        <v>126</v>
      </c>
      <c r="X108" s="26" t="s">
        <v>114</v>
      </c>
      <c r="Y108" s="26" t="s">
        <v>114</v>
      </c>
      <c r="Z108" s="26" t="s">
        <v>114</v>
      </c>
      <c r="AA108" s="26" t="s">
        <v>114</v>
      </c>
      <c r="AB108" s="2">
        <v>2</v>
      </c>
      <c r="AC108" s="26" t="s">
        <v>114</v>
      </c>
      <c r="AD108" s="26" t="s">
        <v>114</v>
      </c>
      <c r="AE108" s="26">
        <v>1</v>
      </c>
    </row>
    <row r="109" spans="4:6" ht="14.25" customHeight="1">
      <c r="D109" s="26"/>
      <c r="E109" s="10"/>
      <c r="F109" s="5"/>
    </row>
    <row r="110" spans="4:31" ht="14.25" customHeight="1">
      <c r="D110" s="26" t="s">
        <v>81</v>
      </c>
      <c r="E110" s="10"/>
      <c r="F110" s="5">
        <f t="shared" si="15"/>
        <v>8</v>
      </c>
      <c r="G110" s="26" t="s">
        <v>114</v>
      </c>
      <c r="H110" s="26" t="s">
        <v>125</v>
      </c>
      <c r="I110" s="26" t="s">
        <v>125</v>
      </c>
      <c r="J110" s="2">
        <v>4</v>
      </c>
      <c r="K110" s="2">
        <v>1</v>
      </c>
      <c r="L110" s="26" t="s">
        <v>114</v>
      </c>
      <c r="M110" s="26" t="s">
        <v>114</v>
      </c>
      <c r="N110" s="2">
        <v>1</v>
      </c>
      <c r="O110" s="26" t="s">
        <v>114</v>
      </c>
      <c r="P110" s="26" t="s">
        <v>114</v>
      </c>
      <c r="Q110" s="26" t="s">
        <v>114</v>
      </c>
      <c r="R110" s="26"/>
      <c r="T110" s="26" t="s">
        <v>114</v>
      </c>
      <c r="U110" s="26">
        <v>1</v>
      </c>
      <c r="V110" s="26" t="s">
        <v>114</v>
      </c>
      <c r="W110" s="26" t="s">
        <v>114</v>
      </c>
      <c r="X110" s="26" t="s">
        <v>114</v>
      </c>
      <c r="Y110" s="26" t="s">
        <v>114</v>
      </c>
      <c r="Z110" s="26" t="s">
        <v>114</v>
      </c>
      <c r="AA110" s="26" t="s">
        <v>114</v>
      </c>
      <c r="AB110" s="2">
        <v>1</v>
      </c>
      <c r="AC110" s="26" t="s">
        <v>114</v>
      </c>
      <c r="AD110" s="26" t="s">
        <v>114</v>
      </c>
      <c r="AE110" s="26" t="s">
        <v>114</v>
      </c>
    </row>
    <row r="111" spans="4:31" ht="14.25" customHeight="1">
      <c r="D111" s="26" t="s">
        <v>82</v>
      </c>
      <c r="E111" s="10"/>
      <c r="F111" s="5">
        <f t="shared" si="15"/>
        <v>3</v>
      </c>
      <c r="G111" s="2">
        <v>1</v>
      </c>
      <c r="H111" s="26" t="s">
        <v>114</v>
      </c>
      <c r="I111" s="26" t="s">
        <v>114</v>
      </c>
      <c r="J111" s="26" t="s">
        <v>114</v>
      </c>
      <c r="K111" s="26" t="s">
        <v>114</v>
      </c>
      <c r="L111" s="26" t="s">
        <v>114</v>
      </c>
      <c r="M111" s="26" t="s">
        <v>114</v>
      </c>
      <c r="N111" s="26" t="s">
        <v>114</v>
      </c>
      <c r="O111" s="26" t="s">
        <v>114</v>
      </c>
      <c r="P111" s="26" t="s">
        <v>114</v>
      </c>
      <c r="Q111" s="26" t="s">
        <v>114</v>
      </c>
      <c r="R111" s="26"/>
      <c r="T111" s="26" t="s">
        <v>114</v>
      </c>
      <c r="U111" s="26" t="s">
        <v>114</v>
      </c>
      <c r="V111" s="2">
        <v>2</v>
      </c>
      <c r="W111" s="26" t="s">
        <v>114</v>
      </c>
      <c r="X111" s="26" t="s">
        <v>114</v>
      </c>
      <c r="Y111" s="26" t="s">
        <v>114</v>
      </c>
      <c r="Z111" s="26" t="s">
        <v>114</v>
      </c>
      <c r="AA111" s="26" t="s">
        <v>114</v>
      </c>
      <c r="AB111" s="26" t="s">
        <v>114</v>
      </c>
      <c r="AC111" s="26" t="s">
        <v>114</v>
      </c>
      <c r="AD111" s="26" t="s">
        <v>114</v>
      </c>
      <c r="AE111" s="26" t="s">
        <v>114</v>
      </c>
    </row>
    <row r="112" spans="4:31" ht="14.25" customHeight="1">
      <c r="D112" s="26" t="s">
        <v>83</v>
      </c>
      <c r="E112" s="10"/>
      <c r="F112" s="5">
        <f t="shared" si="15"/>
        <v>18</v>
      </c>
      <c r="G112" s="2">
        <v>3</v>
      </c>
      <c r="H112" s="2">
        <v>1</v>
      </c>
      <c r="I112" s="26">
        <v>1</v>
      </c>
      <c r="J112" s="2">
        <v>3</v>
      </c>
      <c r="K112" s="2">
        <v>4</v>
      </c>
      <c r="L112" s="26" t="s">
        <v>114</v>
      </c>
      <c r="M112" s="2">
        <v>1</v>
      </c>
      <c r="N112" s="26" t="s">
        <v>114</v>
      </c>
      <c r="O112" s="26" t="s">
        <v>114</v>
      </c>
      <c r="P112" s="26" t="s">
        <v>114</v>
      </c>
      <c r="Q112" s="26" t="s">
        <v>114</v>
      </c>
      <c r="R112" s="26"/>
      <c r="T112" s="26" t="s">
        <v>114</v>
      </c>
      <c r="U112" s="26" t="s">
        <v>114</v>
      </c>
      <c r="V112" s="26">
        <v>2</v>
      </c>
      <c r="W112" s="26" t="s">
        <v>114</v>
      </c>
      <c r="X112" s="26" t="s">
        <v>114</v>
      </c>
      <c r="Y112" s="26">
        <v>1</v>
      </c>
      <c r="Z112" s="2">
        <v>1</v>
      </c>
      <c r="AA112" s="2">
        <v>1</v>
      </c>
      <c r="AB112" s="26" t="s">
        <v>114</v>
      </c>
      <c r="AC112" s="26" t="s">
        <v>114</v>
      </c>
      <c r="AD112" s="26" t="s">
        <v>114</v>
      </c>
      <c r="AE112" s="26" t="s">
        <v>114</v>
      </c>
    </row>
    <row r="113" spans="4:31" ht="14.25" customHeight="1">
      <c r="D113" s="26" t="s">
        <v>84</v>
      </c>
      <c r="E113" s="10"/>
      <c r="F113" s="5">
        <f t="shared" si="15"/>
        <v>27</v>
      </c>
      <c r="G113" s="2">
        <v>12</v>
      </c>
      <c r="H113" s="26" t="s">
        <v>114</v>
      </c>
      <c r="I113" s="26" t="s">
        <v>125</v>
      </c>
      <c r="J113" s="2">
        <v>5</v>
      </c>
      <c r="K113" s="26" t="s">
        <v>125</v>
      </c>
      <c r="L113" s="26" t="s">
        <v>125</v>
      </c>
      <c r="M113" s="2">
        <v>1</v>
      </c>
      <c r="N113" s="26" t="s">
        <v>125</v>
      </c>
      <c r="O113" s="26" t="s">
        <v>125</v>
      </c>
      <c r="P113" s="26" t="s">
        <v>125</v>
      </c>
      <c r="Q113" s="2">
        <v>1</v>
      </c>
      <c r="T113" s="26" t="s">
        <v>126</v>
      </c>
      <c r="U113" s="26" t="s">
        <v>126</v>
      </c>
      <c r="V113" s="2">
        <v>2</v>
      </c>
      <c r="W113" s="2">
        <v>1</v>
      </c>
      <c r="X113" s="26" t="s">
        <v>126</v>
      </c>
      <c r="Y113" s="2">
        <v>2</v>
      </c>
      <c r="Z113" s="26">
        <v>1</v>
      </c>
      <c r="AA113" s="26" t="s">
        <v>114</v>
      </c>
      <c r="AB113" s="2">
        <v>2</v>
      </c>
      <c r="AC113" s="26" t="s">
        <v>114</v>
      </c>
      <c r="AD113" s="26" t="s">
        <v>114</v>
      </c>
      <c r="AE113" s="26" t="s">
        <v>114</v>
      </c>
    </row>
    <row r="114" spans="4:31" ht="14.25" customHeight="1">
      <c r="D114" s="26" t="s">
        <v>85</v>
      </c>
      <c r="E114" s="10"/>
      <c r="F114" s="5">
        <f t="shared" si="15"/>
        <v>49</v>
      </c>
      <c r="G114" s="2">
        <v>36</v>
      </c>
      <c r="H114" s="2">
        <v>1</v>
      </c>
      <c r="I114" s="26" t="s">
        <v>114</v>
      </c>
      <c r="J114" s="2">
        <v>1</v>
      </c>
      <c r="K114" s="26" t="s">
        <v>114</v>
      </c>
      <c r="L114" s="26" t="s">
        <v>114</v>
      </c>
      <c r="M114" s="26" t="s">
        <v>114</v>
      </c>
      <c r="N114" s="26" t="s">
        <v>114</v>
      </c>
      <c r="O114" s="26" t="s">
        <v>114</v>
      </c>
      <c r="P114" s="26" t="s">
        <v>114</v>
      </c>
      <c r="Q114" s="2">
        <v>2</v>
      </c>
      <c r="T114" s="26" t="s">
        <v>114</v>
      </c>
      <c r="U114" s="26" t="s">
        <v>114</v>
      </c>
      <c r="V114" s="2">
        <v>2</v>
      </c>
      <c r="W114" s="26" t="s">
        <v>114</v>
      </c>
      <c r="X114" s="26" t="s">
        <v>114</v>
      </c>
      <c r="Y114" s="2">
        <v>3</v>
      </c>
      <c r="Z114" s="26">
        <v>1</v>
      </c>
      <c r="AA114" s="2">
        <v>1</v>
      </c>
      <c r="AB114" s="2">
        <v>2</v>
      </c>
      <c r="AC114" s="26" t="s">
        <v>126</v>
      </c>
      <c r="AD114" s="26" t="s">
        <v>114</v>
      </c>
      <c r="AE114" s="26" t="s">
        <v>114</v>
      </c>
    </row>
    <row r="115" spans="4:6" ht="14.25" customHeight="1">
      <c r="D115" s="26"/>
      <c r="E115" s="10"/>
      <c r="F115" s="5"/>
    </row>
    <row r="116" spans="4:31" ht="14.25" customHeight="1">
      <c r="D116" s="26" t="s">
        <v>86</v>
      </c>
      <c r="E116" s="10"/>
      <c r="F116" s="5">
        <f t="shared" si="15"/>
        <v>22</v>
      </c>
      <c r="G116" s="2">
        <v>5</v>
      </c>
      <c r="H116" s="26">
        <v>1</v>
      </c>
      <c r="I116" s="26">
        <v>1</v>
      </c>
      <c r="J116" s="2">
        <v>5</v>
      </c>
      <c r="K116" s="2">
        <v>1</v>
      </c>
      <c r="L116" s="26" t="s">
        <v>114</v>
      </c>
      <c r="M116" s="26" t="s">
        <v>114</v>
      </c>
      <c r="N116" s="2">
        <v>1</v>
      </c>
      <c r="O116" s="26" t="s">
        <v>114</v>
      </c>
      <c r="P116" s="26" t="s">
        <v>114</v>
      </c>
      <c r="Q116" s="26">
        <v>1</v>
      </c>
      <c r="R116" s="26"/>
      <c r="T116" s="26" t="s">
        <v>114</v>
      </c>
      <c r="U116" s="26" t="s">
        <v>114</v>
      </c>
      <c r="V116" s="26">
        <v>1</v>
      </c>
      <c r="W116" s="26" t="s">
        <v>114</v>
      </c>
      <c r="X116" s="26" t="s">
        <v>114</v>
      </c>
      <c r="Y116" s="2">
        <v>3</v>
      </c>
      <c r="Z116" s="2">
        <v>1</v>
      </c>
      <c r="AA116" s="2">
        <v>1</v>
      </c>
      <c r="AB116" s="26">
        <v>1</v>
      </c>
      <c r="AC116" s="26" t="s">
        <v>114</v>
      </c>
      <c r="AD116" s="26" t="s">
        <v>114</v>
      </c>
      <c r="AE116" s="26" t="s">
        <v>114</v>
      </c>
    </row>
    <row r="117" spans="4:31" ht="14.25" customHeight="1">
      <c r="D117" s="26" t="s">
        <v>87</v>
      </c>
      <c r="E117" s="10"/>
      <c r="F117" s="5">
        <f t="shared" si="15"/>
        <v>16</v>
      </c>
      <c r="G117" s="2">
        <v>2</v>
      </c>
      <c r="H117" s="26" t="s">
        <v>114</v>
      </c>
      <c r="I117" s="26" t="s">
        <v>114</v>
      </c>
      <c r="J117" s="2">
        <v>3</v>
      </c>
      <c r="K117" s="26">
        <v>1</v>
      </c>
      <c r="L117" s="26" t="s">
        <v>114</v>
      </c>
      <c r="M117" s="26" t="s">
        <v>114</v>
      </c>
      <c r="N117" s="26">
        <v>1</v>
      </c>
      <c r="O117" s="26" t="s">
        <v>114</v>
      </c>
      <c r="P117" s="2">
        <v>1</v>
      </c>
      <c r="Q117" s="26" t="s">
        <v>114</v>
      </c>
      <c r="T117" s="26" t="s">
        <v>114</v>
      </c>
      <c r="U117" s="26" t="s">
        <v>126</v>
      </c>
      <c r="V117" s="2">
        <v>2</v>
      </c>
      <c r="W117" s="26" t="s">
        <v>126</v>
      </c>
      <c r="X117" s="26" t="s">
        <v>126</v>
      </c>
      <c r="Y117" s="2">
        <v>1</v>
      </c>
      <c r="Z117" s="2">
        <v>3</v>
      </c>
      <c r="AA117" s="2">
        <v>1</v>
      </c>
      <c r="AB117" s="26">
        <v>1</v>
      </c>
      <c r="AC117" s="26" t="s">
        <v>126</v>
      </c>
      <c r="AD117" s="26" t="s">
        <v>126</v>
      </c>
      <c r="AE117" s="26" t="s">
        <v>126</v>
      </c>
    </row>
    <row r="118" spans="4:31" ht="14.25" customHeight="1">
      <c r="D118" s="26" t="s">
        <v>88</v>
      </c>
      <c r="E118" s="10"/>
      <c r="F118" s="5">
        <f t="shared" si="15"/>
        <v>12</v>
      </c>
      <c r="G118" s="26" t="s">
        <v>126</v>
      </c>
      <c r="H118" s="2">
        <v>2</v>
      </c>
      <c r="I118" s="26" t="s">
        <v>125</v>
      </c>
      <c r="J118" s="2">
        <v>2</v>
      </c>
      <c r="K118" s="2">
        <v>2</v>
      </c>
      <c r="L118" s="26" t="s">
        <v>114</v>
      </c>
      <c r="M118" s="26" t="s">
        <v>114</v>
      </c>
      <c r="N118" s="26" t="s">
        <v>114</v>
      </c>
      <c r="O118" s="26" t="s">
        <v>125</v>
      </c>
      <c r="P118" s="26" t="s">
        <v>125</v>
      </c>
      <c r="Q118" s="26">
        <v>1</v>
      </c>
      <c r="R118" s="26"/>
      <c r="T118" s="26" t="s">
        <v>126</v>
      </c>
      <c r="U118" s="26" t="s">
        <v>114</v>
      </c>
      <c r="V118" s="2">
        <v>1</v>
      </c>
      <c r="W118" s="26" t="s">
        <v>114</v>
      </c>
      <c r="X118" s="26" t="s">
        <v>114</v>
      </c>
      <c r="Y118" s="26">
        <v>1</v>
      </c>
      <c r="Z118" s="2">
        <v>3</v>
      </c>
      <c r="AA118" s="26" t="s">
        <v>114</v>
      </c>
      <c r="AB118" s="26" t="s">
        <v>125</v>
      </c>
      <c r="AC118" s="26" t="s">
        <v>126</v>
      </c>
      <c r="AD118" s="26" t="s">
        <v>114</v>
      </c>
      <c r="AE118" s="26" t="s">
        <v>126</v>
      </c>
    </row>
    <row r="119" spans="5:6" ht="14.25" customHeight="1">
      <c r="E119" s="10"/>
      <c r="F119" s="5"/>
    </row>
    <row r="120" spans="5:6" ht="14.25" customHeight="1">
      <c r="E120" s="10"/>
      <c r="F120" s="5"/>
    </row>
    <row r="121" spans="3:31" ht="14.25" customHeight="1">
      <c r="C121" s="24" t="s">
        <v>89</v>
      </c>
      <c r="D121" s="25"/>
      <c r="E121" s="10"/>
      <c r="F121" s="5">
        <f>SUM(F123:F133)</f>
        <v>92</v>
      </c>
      <c r="G121" s="5">
        <f aca="true" t="shared" si="16" ref="G121:N121">SUM(G123:G133)</f>
        <v>53</v>
      </c>
      <c r="H121" s="26" t="s">
        <v>114</v>
      </c>
      <c r="I121" s="26" t="s">
        <v>114</v>
      </c>
      <c r="J121" s="5">
        <f t="shared" si="16"/>
        <v>10</v>
      </c>
      <c r="K121" s="5">
        <f t="shared" si="16"/>
        <v>6</v>
      </c>
      <c r="L121" s="30" t="s">
        <v>114</v>
      </c>
      <c r="M121" s="26" t="s">
        <v>114</v>
      </c>
      <c r="N121" s="5">
        <f t="shared" si="16"/>
        <v>1</v>
      </c>
      <c r="O121" s="26" t="s">
        <v>114</v>
      </c>
      <c r="P121" s="26" t="s">
        <v>114</v>
      </c>
      <c r="Q121" s="26" t="s">
        <v>114</v>
      </c>
      <c r="R121" s="26"/>
      <c r="S121" s="26"/>
      <c r="T121" s="26" t="s">
        <v>114</v>
      </c>
      <c r="U121" s="30" t="s">
        <v>114</v>
      </c>
      <c r="V121" s="5">
        <f>SUM(V123:V133)</f>
        <v>13</v>
      </c>
      <c r="W121" s="26" t="s">
        <v>114</v>
      </c>
      <c r="X121" s="26" t="s">
        <v>114</v>
      </c>
      <c r="Y121" s="5">
        <f>SUM(Y123:Y133)</f>
        <v>1</v>
      </c>
      <c r="Z121" s="5">
        <f>SUM(Z123:Z133)</f>
        <v>1</v>
      </c>
      <c r="AA121" s="26" t="s">
        <v>114</v>
      </c>
      <c r="AB121" s="5">
        <f>SUM(AB123:AB133)</f>
        <v>6</v>
      </c>
      <c r="AC121" s="26" t="s">
        <v>114</v>
      </c>
      <c r="AD121" s="26" t="s">
        <v>114</v>
      </c>
      <c r="AE121" s="5">
        <f>SUM(AE123:AE133)</f>
        <v>1</v>
      </c>
    </row>
    <row r="122" spans="5:30" ht="14.25" customHeight="1">
      <c r="E122" s="10"/>
      <c r="F122" s="5"/>
      <c r="U122" s="26"/>
      <c r="AC122" s="26"/>
      <c r="AD122" s="26"/>
    </row>
    <row r="123" spans="4:31" ht="14.25" customHeight="1">
      <c r="D123" s="26" t="s">
        <v>90</v>
      </c>
      <c r="E123" s="10"/>
      <c r="F123" s="5">
        <f aca="true" t="shared" si="17" ref="F123:F133">SUM(G123:AE123)</f>
        <v>11</v>
      </c>
      <c r="G123" s="2">
        <v>5</v>
      </c>
      <c r="H123" s="26" t="s">
        <v>125</v>
      </c>
      <c r="I123" s="26" t="s">
        <v>125</v>
      </c>
      <c r="J123" s="2">
        <v>2</v>
      </c>
      <c r="K123" s="2">
        <v>2</v>
      </c>
      <c r="L123" s="26" t="s">
        <v>114</v>
      </c>
      <c r="M123" s="26" t="s">
        <v>114</v>
      </c>
      <c r="N123" s="26" t="s">
        <v>114</v>
      </c>
      <c r="O123" s="26" t="s">
        <v>114</v>
      </c>
      <c r="P123" s="26" t="s">
        <v>114</v>
      </c>
      <c r="Q123" s="26" t="s">
        <v>114</v>
      </c>
      <c r="R123" s="26"/>
      <c r="T123" s="26" t="s">
        <v>114</v>
      </c>
      <c r="U123" s="26" t="s">
        <v>114</v>
      </c>
      <c r="V123" s="2">
        <v>1</v>
      </c>
      <c r="W123" s="26" t="s">
        <v>114</v>
      </c>
      <c r="X123" s="26" t="s">
        <v>114</v>
      </c>
      <c r="Y123" s="26" t="s">
        <v>114</v>
      </c>
      <c r="Z123" s="26" t="s">
        <v>114</v>
      </c>
      <c r="AA123" s="26" t="s">
        <v>114</v>
      </c>
      <c r="AB123" s="26" t="s">
        <v>114</v>
      </c>
      <c r="AC123" s="26" t="s">
        <v>114</v>
      </c>
      <c r="AD123" s="26" t="s">
        <v>114</v>
      </c>
      <c r="AE123" s="2">
        <v>1</v>
      </c>
    </row>
    <row r="124" spans="4:31" ht="14.25" customHeight="1">
      <c r="D124" s="26" t="s">
        <v>91</v>
      </c>
      <c r="E124" s="10"/>
      <c r="F124" s="5">
        <f t="shared" si="17"/>
        <v>5</v>
      </c>
      <c r="G124" s="2">
        <v>1</v>
      </c>
      <c r="H124" s="26" t="s">
        <v>114</v>
      </c>
      <c r="I124" s="26" t="s">
        <v>114</v>
      </c>
      <c r="J124" s="2">
        <v>2</v>
      </c>
      <c r="K124" s="2">
        <v>1</v>
      </c>
      <c r="L124" s="26" t="s">
        <v>114</v>
      </c>
      <c r="M124" s="26" t="s">
        <v>114</v>
      </c>
      <c r="N124" s="26" t="s">
        <v>114</v>
      </c>
      <c r="O124" s="26" t="s">
        <v>114</v>
      </c>
      <c r="P124" s="26" t="s">
        <v>114</v>
      </c>
      <c r="Q124" s="26" t="s">
        <v>114</v>
      </c>
      <c r="R124" s="26"/>
      <c r="T124" s="26" t="s">
        <v>114</v>
      </c>
      <c r="U124" s="26" t="s">
        <v>114</v>
      </c>
      <c r="V124" s="26" t="s">
        <v>114</v>
      </c>
      <c r="W124" s="26" t="s">
        <v>114</v>
      </c>
      <c r="X124" s="26" t="s">
        <v>114</v>
      </c>
      <c r="Y124" s="26" t="s">
        <v>114</v>
      </c>
      <c r="Z124" s="2">
        <v>1</v>
      </c>
      <c r="AA124" s="26" t="s">
        <v>114</v>
      </c>
      <c r="AB124" s="26" t="s">
        <v>114</v>
      </c>
      <c r="AC124" s="26" t="s">
        <v>114</v>
      </c>
      <c r="AD124" s="26" t="s">
        <v>114</v>
      </c>
      <c r="AE124" s="26" t="s">
        <v>114</v>
      </c>
    </row>
    <row r="125" spans="4:31" ht="14.25" customHeight="1">
      <c r="D125" s="26" t="s">
        <v>92</v>
      </c>
      <c r="E125" s="10"/>
      <c r="F125" s="5">
        <f t="shared" si="17"/>
        <v>6</v>
      </c>
      <c r="G125" s="2">
        <v>3</v>
      </c>
      <c r="H125" s="26" t="s">
        <v>114</v>
      </c>
      <c r="I125" s="26" t="s">
        <v>114</v>
      </c>
      <c r="J125" s="2">
        <v>1</v>
      </c>
      <c r="K125" s="2">
        <v>1</v>
      </c>
      <c r="L125" s="26" t="s">
        <v>114</v>
      </c>
      <c r="M125" s="26" t="s">
        <v>114</v>
      </c>
      <c r="N125" s="26" t="s">
        <v>114</v>
      </c>
      <c r="O125" s="26" t="s">
        <v>114</v>
      </c>
      <c r="P125" s="26" t="s">
        <v>114</v>
      </c>
      <c r="Q125" s="26" t="s">
        <v>114</v>
      </c>
      <c r="R125" s="26"/>
      <c r="T125" s="26" t="s">
        <v>114</v>
      </c>
      <c r="U125" s="26" t="s">
        <v>114</v>
      </c>
      <c r="V125" s="2">
        <v>1</v>
      </c>
      <c r="W125" s="26" t="s">
        <v>114</v>
      </c>
      <c r="X125" s="26" t="s">
        <v>114</v>
      </c>
      <c r="Y125" s="26" t="s">
        <v>114</v>
      </c>
      <c r="Z125" s="26" t="s">
        <v>114</v>
      </c>
      <c r="AA125" s="26" t="s">
        <v>114</v>
      </c>
      <c r="AB125" s="26" t="s">
        <v>114</v>
      </c>
      <c r="AC125" s="26" t="s">
        <v>114</v>
      </c>
      <c r="AD125" s="26" t="s">
        <v>114</v>
      </c>
      <c r="AE125" s="26" t="s">
        <v>114</v>
      </c>
    </row>
    <row r="126" spans="4:31" ht="14.25" customHeight="1">
      <c r="D126" s="26" t="s">
        <v>93</v>
      </c>
      <c r="E126" s="10"/>
      <c r="F126" s="5">
        <f t="shared" si="17"/>
        <v>8</v>
      </c>
      <c r="G126" s="2">
        <v>2</v>
      </c>
      <c r="H126" s="26" t="s">
        <v>114</v>
      </c>
      <c r="I126" s="26" t="s">
        <v>114</v>
      </c>
      <c r="J126" s="2">
        <v>3</v>
      </c>
      <c r="K126" s="26" t="s">
        <v>114</v>
      </c>
      <c r="L126" s="26" t="s">
        <v>114</v>
      </c>
      <c r="M126" s="26" t="s">
        <v>114</v>
      </c>
      <c r="N126" s="26" t="s">
        <v>114</v>
      </c>
      <c r="O126" s="26" t="s">
        <v>114</v>
      </c>
      <c r="P126" s="26" t="s">
        <v>114</v>
      </c>
      <c r="Q126" s="26" t="s">
        <v>114</v>
      </c>
      <c r="R126" s="26"/>
      <c r="T126" s="26" t="s">
        <v>114</v>
      </c>
      <c r="U126" s="26" t="s">
        <v>114</v>
      </c>
      <c r="V126" s="2">
        <v>2</v>
      </c>
      <c r="W126" s="26" t="s">
        <v>114</v>
      </c>
      <c r="X126" s="26" t="s">
        <v>114</v>
      </c>
      <c r="Y126" s="26" t="s">
        <v>114</v>
      </c>
      <c r="Z126" s="26" t="s">
        <v>114</v>
      </c>
      <c r="AA126" s="26" t="s">
        <v>114</v>
      </c>
      <c r="AB126" s="2">
        <v>1</v>
      </c>
      <c r="AC126" s="26" t="s">
        <v>114</v>
      </c>
      <c r="AD126" s="26" t="s">
        <v>114</v>
      </c>
      <c r="AE126" s="26" t="s">
        <v>114</v>
      </c>
    </row>
    <row r="127" spans="4:31" ht="14.25" customHeight="1">
      <c r="D127" s="26" t="s">
        <v>94</v>
      </c>
      <c r="E127" s="10"/>
      <c r="F127" s="5">
        <f t="shared" si="17"/>
        <v>3</v>
      </c>
      <c r="G127" s="2">
        <v>1</v>
      </c>
      <c r="H127" s="26" t="s">
        <v>114</v>
      </c>
      <c r="I127" s="26" t="s">
        <v>114</v>
      </c>
      <c r="J127" s="26" t="s">
        <v>114</v>
      </c>
      <c r="K127" s="26" t="s">
        <v>114</v>
      </c>
      <c r="L127" s="26" t="s">
        <v>114</v>
      </c>
      <c r="M127" s="26" t="s">
        <v>114</v>
      </c>
      <c r="N127" s="26" t="s">
        <v>114</v>
      </c>
      <c r="O127" s="26" t="s">
        <v>114</v>
      </c>
      <c r="P127" s="26" t="s">
        <v>114</v>
      </c>
      <c r="Q127" s="26" t="s">
        <v>114</v>
      </c>
      <c r="R127" s="26"/>
      <c r="T127" s="26" t="s">
        <v>114</v>
      </c>
      <c r="U127" s="26" t="s">
        <v>114</v>
      </c>
      <c r="V127" s="26" t="s">
        <v>114</v>
      </c>
      <c r="W127" s="26" t="s">
        <v>114</v>
      </c>
      <c r="X127" s="26" t="s">
        <v>114</v>
      </c>
      <c r="Y127" s="26" t="s">
        <v>114</v>
      </c>
      <c r="Z127" s="26" t="s">
        <v>114</v>
      </c>
      <c r="AA127" s="26" t="s">
        <v>114</v>
      </c>
      <c r="AB127" s="2">
        <v>2</v>
      </c>
      <c r="AC127" s="26" t="s">
        <v>114</v>
      </c>
      <c r="AD127" s="26" t="s">
        <v>114</v>
      </c>
      <c r="AE127" s="26" t="s">
        <v>114</v>
      </c>
    </row>
    <row r="128" spans="4:31" ht="14.25" customHeight="1">
      <c r="D128" s="26"/>
      <c r="E128" s="10"/>
      <c r="F128" s="5"/>
      <c r="W128" s="26"/>
      <c r="X128" s="26"/>
      <c r="Y128" s="26"/>
      <c r="AC128" s="26"/>
      <c r="AD128" s="26"/>
      <c r="AE128" s="26"/>
    </row>
    <row r="129" spans="4:31" ht="14.25" customHeight="1">
      <c r="D129" s="26" t="s">
        <v>95</v>
      </c>
      <c r="E129" s="10"/>
      <c r="F129" s="5">
        <f t="shared" si="17"/>
        <v>7</v>
      </c>
      <c r="G129" s="2">
        <v>2</v>
      </c>
      <c r="H129" s="26" t="s">
        <v>114</v>
      </c>
      <c r="I129" s="26" t="s">
        <v>114</v>
      </c>
      <c r="J129" s="26" t="s">
        <v>114</v>
      </c>
      <c r="K129" s="26">
        <v>1</v>
      </c>
      <c r="L129" s="26" t="s">
        <v>114</v>
      </c>
      <c r="M129" s="26" t="s">
        <v>114</v>
      </c>
      <c r="N129" s="26" t="s">
        <v>114</v>
      </c>
      <c r="O129" s="26" t="s">
        <v>114</v>
      </c>
      <c r="P129" s="26" t="s">
        <v>114</v>
      </c>
      <c r="Q129" s="26" t="s">
        <v>114</v>
      </c>
      <c r="R129" s="26"/>
      <c r="T129" s="26" t="s">
        <v>114</v>
      </c>
      <c r="U129" s="26" t="s">
        <v>114</v>
      </c>
      <c r="V129" s="26">
        <v>1</v>
      </c>
      <c r="W129" s="26" t="s">
        <v>114</v>
      </c>
      <c r="X129" s="26" t="s">
        <v>114</v>
      </c>
      <c r="Y129" s="26">
        <v>1</v>
      </c>
      <c r="Z129" s="26" t="s">
        <v>114</v>
      </c>
      <c r="AA129" s="26" t="s">
        <v>114</v>
      </c>
      <c r="AB129" s="2">
        <v>2</v>
      </c>
      <c r="AC129" s="26" t="s">
        <v>114</v>
      </c>
      <c r="AD129" s="26" t="s">
        <v>114</v>
      </c>
      <c r="AE129" s="26" t="s">
        <v>114</v>
      </c>
    </row>
    <row r="130" spans="4:31" ht="14.25" customHeight="1">
      <c r="D130" s="26" t="s">
        <v>96</v>
      </c>
      <c r="E130" s="10"/>
      <c r="F130" s="5">
        <f t="shared" si="17"/>
        <v>18</v>
      </c>
      <c r="G130" s="2">
        <v>12</v>
      </c>
      <c r="H130" s="26" t="s">
        <v>114</v>
      </c>
      <c r="I130" s="26" t="s">
        <v>114</v>
      </c>
      <c r="J130" s="26" t="s">
        <v>114</v>
      </c>
      <c r="K130" s="2">
        <v>1</v>
      </c>
      <c r="L130" s="26" t="s">
        <v>114</v>
      </c>
      <c r="M130" s="26" t="s">
        <v>114</v>
      </c>
      <c r="N130" s="26" t="s">
        <v>114</v>
      </c>
      <c r="O130" s="26" t="s">
        <v>114</v>
      </c>
      <c r="P130" s="26" t="s">
        <v>114</v>
      </c>
      <c r="Q130" s="26" t="s">
        <v>114</v>
      </c>
      <c r="R130" s="26"/>
      <c r="T130" s="26" t="s">
        <v>114</v>
      </c>
      <c r="U130" s="26" t="s">
        <v>114</v>
      </c>
      <c r="V130" s="2">
        <v>4</v>
      </c>
      <c r="W130" s="26" t="s">
        <v>114</v>
      </c>
      <c r="X130" s="26" t="s">
        <v>114</v>
      </c>
      <c r="Y130" s="26" t="s">
        <v>114</v>
      </c>
      <c r="Z130" s="26" t="s">
        <v>114</v>
      </c>
      <c r="AA130" s="26" t="s">
        <v>114</v>
      </c>
      <c r="AB130" s="2">
        <v>1</v>
      </c>
      <c r="AC130" s="26" t="s">
        <v>114</v>
      </c>
      <c r="AD130" s="26" t="s">
        <v>114</v>
      </c>
      <c r="AE130" s="26" t="s">
        <v>114</v>
      </c>
    </row>
    <row r="131" spans="4:31" ht="14.25" customHeight="1">
      <c r="D131" s="26" t="s">
        <v>97</v>
      </c>
      <c r="E131" s="10"/>
      <c r="F131" s="5">
        <f t="shared" si="17"/>
        <v>12</v>
      </c>
      <c r="G131" s="2">
        <v>10</v>
      </c>
      <c r="H131" s="26" t="s">
        <v>114</v>
      </c>
      <c r="I131" s="26" t="s">
        <v>114</v>
      </c>
      <c r="J131" s="2">
        <v>1</v>
      </c>
      <c r="K131" s="26" t="s">
        <v>114</v>
      </c>
      <c r="L131" s="26" t="s">
        <v>114</v>
      </c>
      <c r="M131" s="26" t="s">
        <v>114</v>
      </c>
      <c r="N131" s="26">
        <v>1</v>
      </c>
      <c r="O131" s="26" t="s">
        <v>114</v>
      </c>
      <c r="P131" s="26" t="s">
        <v>114</v>
      </c>
      <c r="Q131" s="26" t="s">
        <v>114</v>
      </c>
      <c r="R131" s="26"/>
      <c r="T131" s="26" t="s">
        <v>114</v>
      </c>
      <c r="U131" s="26" t="s">
        <v>114</v>
      </c>
      <c r="V131" s="26" t="s">
        <v>114</v>
      </c>
      <c r="W131" s="26" t="s">
        <v>114</v>
      </c>
      <c r="X131" s="26" t="s">
        <v>114</v>
      </c>
      <c r="Y131" s="26" t="s">
        <v>114</v>
      </c>
      <c r="Z131" s="26" t="s">
        <v>114</v>
      </c>
      <c r="AA131" s="26" t="s">
        <v>114</v>
      </c>
      <c r="AB131" s="26" t="s">
        <v>114</v>
      </c>
      <c r="AC131" s="26" t="s">
        <v>114</v>
      </c>
      <c r="AD131" s="26" t="s">
        <v>114</v>
      </c>
      <c r="AE131" s="26" t="s">
        <v>114</v>
      </c>
    </row>
    <row r="132" spans="4:31" ht="14.25" customHeight="1">
      <c r="D132" s="26" t="s">
        <v>98</v>
      </c>
      <c r="E132" s="10"/>
      <c r="F132" s="5">
        <f t="shared" si="17"/>
        <v>16</v>
      </c>
      <c r="G132" s="2">
        <v>13</v>
      </c>
      <c r="H132" s="26" t="s">
        <v>114</v>
      </c>
      <c r="I132" s="26" t="s">
        <v>114</v>
      </c>
      <c r="J132" s="26" t="s">
        <v>114</v>
      </c>
      <c r="K132" s="26" t="s">
        <v>114</v>
      </c>
      <c r="L132" s="26" t="s">
        <v>114</v>
      </c>
      <c r="M132" s="26" t="s">
        <v>114</v>
      </c>
      <c r="N132" s="26" t="s">
        <v>114</v>
      </c>
      <c r="O132" s="26" t="s">
        <v>114</v>
      </c>
      <c r="P132" s="26" t="s">
        <v>114</v>
      </c>
      <c r="Q132" s="26" t="s">
        <v>114</v>
      </c>
      <c r="R132" s="26"/>
      <c r="T132" s="26" t="s">
        <v>114</v>
      </c>
      <c r="U132" s="26" t="s">
        <v>114</v>
      </c>
      <c r="V132" s="2">
        <v>3</v>
      </c>
      <c r="W132" s="26" t="s">
        <v>114</v>
      </c>
      <c r="X132" s="26" t="s">
        <v>114</v>
      </c>
      <c r="Y132" s="26" t="s">
        <v>114</v>
      </c>
      <c r="Z132" s="26" t="s">
        <v>114</v>
      </c>
      <c r="AA132" s="26" t="s">
        <v>114</v>
      </c>
      <c r="AB132" s="26" t="s">
        <v>114</v>
      </c>
      <c r="AC132" s="26" t="s">
        <v>114</v>
      </c>
      <c r="AD132" s="26" t="s">
        <v>114</v>
      </c>
      <c r="AE132" s="26" t="s">
        <v>114</v>
      </c>
    </row>
    <row r="133" spans="4:31" ht="14.25" customHeight="1">
      <c r="D133" s="26" t="s">
        <v>99</v>
      </c>
      <c r="E133" s="10"/>
      <c r="F133" s="5">
        <f t="shared" si="17"/>
        <v>6</v>
      </c>
      <c r="G133" s="2">
        <v>4</v>
      </c>
      <c r="H133" s="26" t="s">
        <v>114</v>
      </c>
      <c r="I133" s="26" t="s">
        <v>114</v>
      </c>
      <c r="J133" s="2">
        <v>1</v>
      </c>
      <c r="K133" s="26" t="s">
        <v>114</v>
      </c>
      <c r="L133" s="26" t="s">
        <v>114</v>
      </c>
      <c r="M133" s="26" t="s">
        <v>114</v>
      </c>
      <c r="N133" s="26" t="s">
        <v>114</v>
      </c>
      <c r="O133" s="26" t="s">
        <v>114</v>
      </c>
      <c r="P133" s="26" t="s">
        <v>114</v>
      </c>
      <c r="Q133" s="26" t="s">
        <v>114</v>
      </c>
      <c r="R133" s="26"/>
      <c r="T133" s="26" t="s">
        <v>114</v>
      </c>
      <c r="U133" s="26" t="s">
        <v>114</v>
      </c>
      <c r="V133" s="2">
        <v>1</v>
      </c>
      <c r="W133" s="26" t="s">
        <v>114</v>
      </c>
      <c r="X133" s="26" t="s">
        <v>114</v>
      </c>
      <c r="Y133" s="26" t="s">
        <v>114</v>
      </c>
      <c r="Z133" s="26" t="s">
        <v>114</v>
      </c>
      <c r="AA133" s="26" t="s">
        <v>114</v>
      </c>
      <c r="AB133" s="26" t="s">
        <v>114</v>
      </c>
      <c r="AC133" s="26" t="s">
        <v>114</v>
      </c>
      <c r="AD133" s="26" t="s">
        <v>114</v>
      </c>
      <c r="AE133" s="26" t="s">
        <v>114</v>
      </c>
    </row>
    <row r="134" spans="5:6" ht="14.25" customHeight="1">
      <c r="E134" s="10"/>
      <c r="F134" s="5"/>
    </row>
    <row r="135" spans="5:21" ht="14.25" customHeight="1">
      <c r="E135" s="10"/>
      <c r="F135" s="5"/>
      <c r="T135" s="26"/>
      <c r="U135" s="26"/>
    </row>
    <row r="136" spans="3:31" ht="14.25" customHeight="1">
      <c r="C136" s="24" t="s">
        <v>100</v>
      </c>
      <c r="D136" s="25"/>
      <c r="E136" s="10"/>
      <c r="F136" s="5">
        <f>SUM(F138:F141)</f>
        <v>62</v>
      </c>
      <c r="G136" s="5">
        <f aca="true" t="shared" si="18" ref="G136:N136">SUM(G138:G141)</f>
        <v>28</v>
      </c>
      <c r="H136" s="5">
        <f t="shared" si="18"/>
        <v>8</v>
      </c>
      <c r="I136" s="26" t="s">
        <v>114</v>
      </c>
      <c r="J136" s="5">
        <f t="shared" si="18"/>
        <v>7</v>
      </c>
      <c r="K136" s="5">
        <f t="shared" si="18"/>
        <v>1</v>
      </c>
      <c r="L136" s="5">
        <f t="shared" si="18"/>
        <v>3</v>
      </c>
      <c r="M136" s="5">
        <f t="shared" si="18"/>
        <v>1</v>
      </c>
      <c r="N136" s="5">
        <f t="shared" si="18"/>
        <v>3</v>
      </c>
      <c r="O136" s="26" t="s">
        <v>114</v>
      </c>
      <c r="P136" s="26" t="s">
        <v>114</v>
      </c>
      <c r="Q136" s="5">
        <f>SUM(Q138:Q141)</f>
        <v>1</v>
      </c>
      <c r="R136" s="5"/>
      <c r="T136" s="26" t="s">
        <v>114</v>
      </c>
      <c r="U136" s="26" t="s">
        <v>114</v>
      </c>
      <c r="V136" s="5">
        <f>SUM(V138:V141)</f>
        <v>4</v>
      </c>
      <c r="W136" s="26" t="s">
        <v>114</v>
      </c>
      <c r="X136" s="26" t="s">
        <v>114</v>
      </c>
      <c r="Y136" s="26" t="s">
        <v>114</v>
      </c>
      <c r="Z136" s="5">
        <f>SUM(Z138:Z141)</f>
        <v>1</v>
      </c>
      <c r="AA136" s="26" t="s">
        <v>114</v>
      </c>
      <c r="AB136" s="5">
        <f>SUM(AB138:AB141)</f>
        <v>5</v>
      </c>
      <c r="AC136" s="26" t="s">
        <v>114</v>
      </c>
      <c r="AD136" s="26" t="s">
        <v>114</v>
      </c>
      <c r="AE136" s="26" t="s">
        <v>114</v>
      </c>
    </row>
    <row r="137" spans="5:31" ht="14.25" customHeight="1">
      <c r="E137" s="10"/>
      <c r="F137" s="5"/>
      <c r="AC137" s="26"/>
      <c r="AD137" s="26"/>
      <c r="AE137" s="26"/>
    </row>
    <row r="138" spans="4:31" ht="14.25" customHeight="1">
      <c r="D138" s="26" t="s">
        <v>101</v>
      </c>
      <c r="E138" s="10"/>
      <c r="F138" s="5">
        <f>SUM(G138:AE138)</f>
        <v>30</v>
      </c>
      <c r="G138" s="2">
        <v>12</v>
      </c>
      <c r="H138" s="2">
        <v>4</v>
      </c>
      <c r="I138" s="26" t="s">
        <v>114</v>
      </c>
      <c r="J138" s="2">
        <v>4</v>
      </c>
      <c r="K138" s="26" t="s">
        <v>114</v>
      </c>
      <c r="L138" s="2">
        <v>3</v>
      </c>
      <c r="M138" s="26" t="s">
        <v>114</v>
      </c>
      <c r="N138" s="26">
        <v>3</v>
      </c>
      <c r="O138" s="26" t="s">
        <v>125</v>
      </c>
      <c r="P138" s="26" t="s">
        <v>125</v>
      </c>
      <c r="Q138" s="26" t="s">
        <v>126</v>
      </c>
      <c r="R138" s="26"/>
      <c r="T138" s="26" t="s">
        <v>126</v>
      </c>
      <c r="U138" s="26" t="s">
        <v>126</v>
      </c>
      <c r="V138" s="2">
        <v>3</v>
      </c>
      <c r="W138" s="26" t="s">
        <v>126</v>
      </c>
      <c r="X138" s="26" t="s">
        <v>126</v>
      </c>
      <c r="Y138" s="26" t="s">
        <v>114</v>
      </c>
      <c r="Z138" s="26" t="s">
        <v>114</v>
      </c>
      <c r="AA138" s="26" t="s">
        <v>125</v>
      </c>
      <c r="AB138" s="2">
        <v>1</v>
      </c>
      <c r="AC138" s="26" t="s">
        <v>126</v>
      </c>
      <c r="AD138" s="26" t="s">
        <v>126</v>
      </c>
      <c r="AE138" s="26" t="s">
        <v>126</v>
      </c>
    </row>
    <row r="139" spans="4:31" ht="14.25" customHeight="1">
      <c r="D139" s="26" t="s">
        <v>102</v>
      </c>
      <c r="E139" s="10"/>
      <c r="F139" s="5">
        <f>SUM(G139:AE139)</f>
        <v>11</v>
      </c>
      <c r="G139" s="2">
        <v>7</v>
      </c>
      <c r="H139" s="2">
        <v>1</v>
      </c>
      <c r="I139" s="26" t="s">
        <v>114</v>
      </c>
      <c r="J139" s="26" t="s">
        <v>114</v>
      </c>
      <c r="K139" s="2">
        <v>1</v>
      </c>
      <c r="L139" s="26" t="s">
        <v>125</v>
      </c>
      <c r="M139" s="26" t="s">
        <v>125</v>
      </c>
      <c r="N139" s="26" t="s">
        <v>125</v>
      </c>
      <c r="O139" s="26" t="s">
        <v>125</v>
      </c>
      <c r="P139" s="26" t="s">
        <v>125</v>
      </c>
      <c r="Q139" s="26" t="s">
        <v>126</v>
      </c>
      <c r="R139" s="26"/>
      <c r="T139" s="26" t="s">
        <v>126</v>
      </c>
      <c r="U139" s="26" t="s">
        <v>126</v>
      </c>
      <c r="V139" s="26" t="s">
        <v>114</v>
      </c>
      <c r="W139" s="26" t="s">
        <v>114</v>
      </c>
      <c r="X139" s="26" t="s">
        <v>114</v>
      </c>
      <c r="Y139" s="26" t="s">
        <v>114</v>
      </c>
      <c r="Z139" s="26" t="s">
        <v>114</v>
      </c>
      <c r="AA139" s="26" t="s">
        <v>114</v>
      </c>
      <c r="AB139" s="2">
        <v>2</v>
      </c>
      <c r="AC139" s="26" t="s">
        <v>114</v>
      </c>
      <c r="AD139" s="26" t="s">
        <v>114</v>
      </c>
      <c r="AE139" s="26" t="s">
        <v>114</v>
      </c>
    </row>
    <row r="140" spans="4:31" ht="14.25" customHeight="1">
      <c r="D140" s="26" t="s">
        <v>103</v>
      </c>
      <c r="E140" s="10"/>
      <c r="F140" s="5">
        <f>SUM(G140:AE140)</f>
        <v>13</v>
      </c>
      <c r="G140" s="2">
        <v>5</v>
      </c>
      <c r="H140" s="2">
        <v>3</v>
      </c>
      <c r="I140" s="26" t="s">
        <v>114</v>
      </c>
      <c r="J140" s="26">
        <v>1</v>
      </c>
      <c r="K140" s="26" t="s">
        <v>114</v>
      </c>
      <c r="L140" s="26" t="s">
        <v>114</v>
      </c>
      <c r="M140" s="26">
        <v>1</v>
      </c>
      <c r="N140" s="26" t="s">
        <v>114</v>
      </c>
      <c r="O140" s="26" t="s">
        <v>114</v>
      </c>
      <c r="P140" s="26" t="s">
        <v>114</v>
      </c>
      <c r="Q140" s="2">
        <v>1</v>
      </c>
      <c r="T140" s="26" t="s">
        <v>114</v>
      </c>
      <c r="U140" s="26" t="s">
        <v>114</v>
      </c>
      <c r="V140" s="6">
        <v>1</v>
      </c>
      <c r="W140" s="26" t="s">
        <v>114</v>
      </c>
      <c r="X140" s="26" t="s">
        <v>114</v>
      </c>
      <c r="Y140" s="26" t="s">
        <v>114</v>
      </c>
      <c r="Z140" s="26" t="s">
        <v>114</v>
      </c>
      <c r="AA140" s="26" t="s">
        <v>114</v>
      </c>
      <c r="AB140" s="2">
        <v>1</v>
      </c>
      <c r="AC140" s="26" t="s">
        <v>114</v>
      </c>
      <c r="AD140" s="26" t="s">
        <v>114</v>
      </c>
      <c r="AE140" s="26" t="s">
        <v>114</v>
      </c>
    </row>
    <row r="141" spans="4:31" ht="14.25" customHeight="1">
      <c r="D141" s="26" t="s">
        <v>104</v>
      </c>
      <c r="E141" s="10"/>
      <c r="F141" s="5">
        <f>SUM(G141:AE141)</f>
        <v>8</v>
      </c>
      <c r="G141" s="2">
        <v>4</v>
      </c>
      <c r="H141" s="26" t="s">
        <v>114</v>
      </c>
      <c r="I141" s="26" t="s">
        <v>114</v>
      </c>
      <c r="J141" s="2">
        <v>2</v>
      </c>
      <c r="K141" s="26" t="s">
        <v>114</v>
      </c>
      <c r="L141" s="26" t="s">
        <v>114</v>
      </c>
      <c r="M141" s="26" t="s">
        <v>114</v>
      </c>
      <c r="N141" s="26" t="s">
        <v>114</v>
      </c>
      <c r="O141" s="26" t="s">
        <v>114</v>
      </c>
      <c r="P141" s="26" t="s">
        <v>114</v>
      </c>
      <c r="Q141" s="26" t="s">
        <v>114</v>
      </c>
      <c r="R141" s="26"/>
      <c r="T141" s="26" t="s">
        <v>114</v>
      </c>
      <c r="U141" s="26" t="s">
        <v>114</v>
      </c>
      <c r="V141" s="26" t="s">
        <v>114</v>
      </c>
      <c r="W141" s="26" t="s">
        <v>114</v>
      </c>
      <c r="X141" s="26" t="s">
        <v>114</v>
      </c>
      <c r="Y141" s="26" t="s">
        <v>114</v>
      </c>
      <c r="Z141" s="2">
        <v>1</v>
      </c>
      <c r="AA141" s="26" t="s">
        <v>114</v>
      </c>
      <c r="AB141" s="2">
        <v>1</v>
      </c>
      <c r="AC141" s="26" t="s">
        <v>114</v>
      </c>
      <c r="AD141" s="26" t="s">
        <v>114</v>
      </c>
      <c r="AE141" s="26" t="s">
        <v>114</v>
      </c>
    </row>
    <row r="142" spans="5:21" ht="14.25" customHeight="1">
      <c r="E142" s="10"/>
      <c r="F142" s="5"/>
      <c r="T142" s="26"/>
      <c r="U142" s="26"/>
    </row>
    <row r="143" spans="5:21" ht="14.25" customHeight="1">
      <c r="E143" s="10"/>
      <c r="F143" s="5"/>
      <c r="T143" s="26"/>
      <c r="U143" s="26"/>
    </row>
    <row r="144" spans="3:31" ht="14.25" customHeight="1">
      <c r="C144" s="24" t="s">
        <v>105</v>
      </c>
      <c r="D144" s="25"/>
      <c r="E144" s="10"/>
      <c r="F144" s="5">
        <f aca="true" t="shared" si="19" ref="F144:K144">SUM(F146:F152)</f>
        <v>73</v>
      </c>
      <c r="G144" s="5">
        <f t="shared" si="19"/>
        <v>22</v>
      </c>
      <c r="H144" s="5">
        <f t="shared" si="19"/>
        <v>1</v>
      </c>
      <c r="I144" s="30" t="s">
        <v>114</v>
      </c>
      <c r="J144" s="5">
        <f t="shared" si="19"/>
        <v>2</v>
      </c>
      <c r="K144" s="5">
        <f t="shared" si="19"/>
        <v>7</v>
      </c>
      <c r="L144" s="26" t="s">
        <v>114</v>
      </c>
      <c r="M144" s="26" t="s">
        <v>114</v>
      </c>
      <c r="N144" s="5">
        <f>SUM(N146:N152)</f>
        <v>3</v>
      </c>
      <c r="O144" s="26" t="s">
        <v>114</v>
      </c>
      <c r="P144" s="5">
        <f>SUM(P146:P152)</f>
        <v>1</v>
      </c>
      <c r="Q144" s="5">
        <f>SUM(Q146:Q152)</f>
        <v>1</v>
      </c>
      <c r="R144" s="5"/>
      <c r="T144" s="26" t="s">
        <v>114</v>
      </c>
      <c r="U144" s="26" t="s">
        <v>114</v>
      </c>
      <c r="V144" s="5">
        <f>SUM(V146:V152)</f>
        <v>19</v>
      </c>
      <c r="W144" s="26" t="s">
        <v>114</v>
      </c>
      <c r="X144" s="26" t="s">
        <v>114</v>
      </c>
      <c r="Y144" s="5">
        <f>SUM(Y146:Y152)</f>
        <v>4</v>
      </c>
      <c r="Z144" s="5">
        <f>SUM(Z146:Z152)</f>
        <v>3</v>
      </c>
      <c r="AA144" s="26" t="s">
        <v>114</v>
      </c>
      <c r="AB144" s="5">
        <f>SUM(AB146:AB152)</f>
        <v>7</v>
      </c>
      <c r="AC144" s="26" t="s">
        <v>114</v>
      </c>
      <c r="AD144" s="26" t="s">
        <v>114</v>
      </c>
      <c r="AE144" s="5">
        <f>SUM(AE146:AE152)</f>
        <v>3</v>
      </c>
    </row>
    <row r="145" spans="5:24" ht="14.25" customHeight="1">
      <c r="E145" s="10"/>
      <c r="F145" s="5"/>
      <c r="L145" s="26"/>
      <c r="M145" s="26"/>
      <c r="O145" s="26"/>
      <c r="P145" s="26"/>
      <c r="T145" s="26"/>
      <c r="U145" s="26"/>
      <c r="W145" s="26"/>
      <c r="X145" s="26"/>
    </row>
    <row r="146" spans="4:31" ht="14.25" customHeight="1">
      <c r="D146" s="26" t="s">
        <v>106</v>
      </c>
      <c r="E146" s="10"/>
      <c r="F146" s="5">
        <f aca="true" t="shared" si="20" ref="F146:F152">SUM(G146:AE146)</f>
        <v>29</v>
      </c>
      <c r="G146" s="2">
        <v>10</v>
      </c>
      <c r="H146" s="26" t="s">
        <v>114</v>
      </c>
      <c r="I146" s="26" t="s">
        <v>114</v>
      </c>
      <c r="J146" s="2">
        <v>1</v>
      </c>
      <c r="K146" s="2">
        <v>1</v>
      </c>
      <c r="L146" s="26" t="s">
        <v>114</v>
      </c>
      <c r="M146" s="26" t="s">
        <v>114</v>
      </c>
      <c r="N146" s="2">
        <v>3</v>
      </c>
      <c r="O146" s="26" t="s">
        <v>114</v>
      </c>
      <c r="P146" s="26" t="s">
        <v>114</v>
      </c>
      <c r="Q146" s="26" t="s">
        <v>114</v>
      </c>
      <c r="R146" s="26"/>
      <c r="T146" s="26" t="s">
        <v>114</v>
      </c>
      <c r="U146" s="26" t="s">
        <v>114</v>
      </c>
      <c r="V146" s="2">
        <v>7</v>
      </c>
      <c r="W146" s="26" t="s">
        <v>114</v>
      </c>
      <c r="X146" s="26" t="s">
        <v>114</v>
      </c>
      <c r="Y146" s="2">
        <v>2</v>
      </c>
      <c r="Z146" s="2">
        <v>3</v>
      </c>
      <c r="AA146" s="26" t="s">
        <v>114</v>
      </c>
      <c r="AB146" s="2">
        <v>1</v>
      </c>
      <c r="AC146" s="26" t="s">
        <v>114</v>
      </c>
      <c r="AD146" s="26" t="s">
        <v>114</v>
      </c>
      <c r="AE146" s="2">
        <v>1</v>
      </c>
    </row>
    <row r="147" spans="4:31" ht="14.25" customHeight="1">
      <c r="D147" s="26" t="s">
        <v>107</v>
      </c>
      <c r="E147" s="10"/>
      <c r="F147" s="5">
        <f t="shared" si="20"/>
        <v>18</v>
      </c>
      <c r="G147" s="2">
        <v>6</v>
      </c>
      <c r="H147" s="2">
        <v>1</v>
      </c>
      <c r="I147" s="26" t="s">
        <v>114</v>
      </c>
      <c r="J147" s="26" t="s">
        <v>114</v>
      </c>
      <c r="K147" s="2">
        <v>2</v>
      </c>
      <c r="L147" s="26" t="s">
        <v>114</v>
      </c>
      <c r="M147" s="26" t="s">
        <v>114</v>
      </c>
      <c r="N147" s="26" t="s">
        <v>114</v>
      </c>
      <c r="O147" s="26" t="s">
        <v>114</v>
      </c>
      <c r="P147" s="26">
        <v>1</v>
      </c>
      <c r="Q147" s="26" t="s">
        <v>114</v>
      </c>
      <c r="R147" s="26"/>
      <c r="T147" s="26" t="s">
        <v>114</v>
      </c>
      <c r="U147" s="26" t="s">
        <v>114</v>
      </c>
      <c r="V147" s="2">
        <v>4</v>
      </c>
      <c r="W147" s="26" t="s">
        <v>114</v>
      </c>
      <c r="X147" s="26" t="s">
        <v>114</v>
      </c>
      <c r="Y147" s="26" t="s">
        <v>114</v>
      </c>
      <c r="Z147" s="26" t="s">
        <v>114</v>
      </c>
      <c r="AA147" s="26" t="s">
        <v>114</v>
      </c>
      <c r="AB147" s="2">
        <v>3</v>
      </c>
      <c r="AC147" s="26" t="s">
        <v>114</v>
      </c>
      <c r="AD147" s="26" t="s">
        <v>114</v>
      </c>
      <c r="AE147" s="26">
        <v>1</v>
      </c>
    </row>
    <row r="148" spans="4:31" ht="14.25" customHeight="1">
      <c r="D148" s="26" t="s">
        <v>108</v>
      </c>
      <c r="E148" s="10"/>
      <c r="F148" s="5">
        <f t="shared" si="20"/>
        <v>5</v>
      </c>
      <c r="G148" s="2">
        <v>2</v>
      </c>
      <c r="H148" s="26" t="s">
        <v>114</v>
      </c>
      <c r="I148" s="26" t="s">
        <v>114</v>
      </c>
      <c r="J148" s="2">
        <v>1</v>
      </c>
      <c r="K148" s="26" t="s">
        <v>114</v>
      </c>
      <c r="L148" s="26" t="s">
        <v>114</v>
      </c>
      <c r="M148" s="26" t="s">
        <v>114</v>
      </c>
      <c r="N148" s="26" t="s">
        <v>114</v>
      </c>
      <c r="O148" s="26" t="s">
        <v>114</v>
      </c>
      <c r="P148" s="26" t="s">
        <v>114</v>
      </c>
      <c r="Q148" s="26" t="s">
        <v>114</v>
      </c>
      <c r="R148" s="26"/>
      <c r="T148" s="26" t="s">
        <v>114</v>
      </c>
      <c r="U148" s="26" t="s">
        <v>114</v>
      </c>
      <c r="V148" s="2">
        <v>2</v>
      </c>
      <c r="W148" s="26" t="s">
        <v>114</v>
      </c>
      <c r="X148" s="26" t="s">
        <v>114</v>
      </c>
      <c r="Y148" s="26" t="s">
        <v>114</v>
      </c>
      <c r="Z148" s="26" t="s">
        <v>114</v>
      </c>
      <c r="AA148" s="26" t="s">
        <v>114</v>
      </c>
      <c r="AB148" s="26" t="s">
        <v>114</v>
      </c>
      <c r="AC148" s="26" t="s">
        <v>114</v>
      </c>
      <c r="AD148" s="26" t="s">
        <v>114</v>
      </c>
      <c r="AE148" s="26" t="s">
        <v>126</v>
      </c>
    </row>
    <row r="149" spans="4:31" ht="14.25" customHeight="1">
      <c r="D149" s="26" t="s">
        <v>109</v>
      </c>
      <c r="E149" s="10"/>
      <c r="F149" s="5">
        <f t="shared" si="20"/>
        <v>6</v>
      </c>
      <c r="G149" s="2">
        <v>2</v>
      </c>
      <c r="H149" s="26" t="s">
        <v>125</v>
      </c>
      <c r="I149" s="26" t="s">
        <v>114</v>
      </c>
      <c r="J149" s="26" t="s">
        <v>114</v>
      </c>
      <c r="K149" s="2">
        <v>1</v>
      </c>
      <c r="L149" s="26" t="s">
        <v>114</v>
      </c>
      <c r="M149" s="26" t="s">
        <v>114</v>
      </c>
      <c r="N149" s="26" t="s">
        <v>114</v>
      </c>
      <c r="O149" s="26" t="s">
        <v>114</v>
      </c>
      <c r="P149" s="26" t="s">
        <v>114</v>
      </c>
      <c r="Q149" s="26" t="s">
        <v>114</v>
      </c>
      <c r="R149" s="26"/>
      <c r="T149" s="26" t="s">
        <v>114</v>
      </c>
      <c r="U149" s="26" t="s">
        <v>114</v>
      </c>
      <c r="V149" s="2">
        <v>1</v>
      </c>
      <c r="W149" s="26" t="s">
        <v>114</v>
      </c>
      <c r="X149" s="26" t="s">
        <v>114</v>
      </c>
      <c r="Y149" s="26" t="s">
        <v>114</v>
      </c>
      <c r="Z149" s="26" t="s">
        <v>114</v>
      </c>
      <c r="AA149" s="26" t="s">
        <v>114</v>
      </c>
      <c r="AB149" s="2">
        <v>2</v>
      </c>
      <c r="AC149" s="26" t="s">
        <v>125</v>
      </c>
      <c r="AD149" s="26" t="s">
        <v>126</v>
      </c>
      <c r="AE149" s="26" t="s">
        <v>126</v>
      </c>
    </row>
    <row r="150" spans="4:31" ht="14.25" customHeight="1">
      <c r="D150" s="26" t="s">
        <v>110</v>
      </c>
      <c r="E150" s="10"/>
      <c r="F150" s="5">
        <f t="shared" si="20"/>
        <v>5</v>
      </c>
      <c r="G150" s="26" t="s">
        <v>114</v>
      </c>
      <c r="H150" s="26" t="s">
        <v>114</v>
      </c>
      <c r="I150" s="26" t="s">
        <v>125</v>
      </c>
      <c r="J150" s="26" t="s">
        <v>114</v>
      </c>
      <c r="K150" s="2">
        <v>2</v>
      </c>
      <c r="L150" s="26" t="s">
        <v>114</v>
      </c>
      <c r="M150" s="26" t="s">
        <v>125</v>
      </c>
      <c r="N150" s="26" t="s">
        <v>114</v>
      </c>
      <c r="O150" s="26" t="s">
        <v>114</v>
      </c>
      <c r="P150" s="26" t="s">
        <v>114</v>
      </c>
      <c r="Q150" s="2">
        <v>1</v>
      </c>
      <c r="T150" s="26" t="s">
        <v>114</v>
      </c>
      <c r="U150" s="26" t="s">
        <v>114</v>
      </c>
      <c r="V150" s="26">
        <v>1</v>
      </c>
      <c r="W150" s="26" t="s">
        <v>114</v>
      </c>
      <c r="X150" s="26" t="s">
        <v>126</v>
      </c>
      <c r="Y150" s="26">
        <v>1</v>
      </c>
      <c r="Z150" s="26" t="s">
        <v>114</v>
      </c>
      <c r="AA150" s="26" t="s">
        <v>125</v>
      </c>
      <c r="AB150" s="26" t="s">
        <v>114</v>
      </c>
      <c r="AC150" s="26" t="s">
        <v>126</v>
      </c>
      <c r="AD150" s="26" t="s">
        <v>114</v>
      </c>
      <c r="AE150" s="26" t="s">
        <v>114</v>
      </c>
    </row>
    <row r="151" spans="4:30" ht="14.25" customHeight="1">
      <c r="D151" s="26"/>
      <c r="E151" s="10"/>
      <c r="F151" s="5"/>
      <c r="H151" s="26"/>
      <c r="J151" s="26"/>
      <c r="L151" s="26"/>
      <c r="M151" s="26"/>
      <c r="T151" s="26"/>
      <c r="U151" s="26"/>
      <c r="W151" s="26"/>
      <c r="X151" s="26"/>
      <c r="AC151" s="26"/>
      <c r="AD151" s="26"/>
    </row>
    <row r="152" spans="4:31" ht="14.25" customHeight="1">
      <c r="D152" s="26" t="s">
        <v>111</v>
      </c>
      <c r="E152" s="10"/>
      <c r="F152" s="5">
        <f t="shared" si="20"/>
        <v>10</v>
      </c>
      <c r="G152" s="2">
        <v>2</v>
      </c>
      <c r="H152" s="26" t="s">
        <v>114</v>
      </c>
      <c r="I152" s="26" t="s">
        <v>114</v>
      </c>
      <c r="J152" s="26" t="s">
        <v>114</v>
      </c>
      <c r="K152" s="2">
        <v>1</v>
      </c>
      <c r="L152" s="26" t="s">
        <v>114</v>
      </c>
      <c r="M152" s="26" t="s">
        <v>114</v>
      </c>
      <c r="N152" s="26" t="s">
        <v>114</v>
      </c>
      <c r="O152" s="26" t="s">
        <v>114</v>
      </c>
      <c r="P152" s="26" t="s">
        <v>114</v>
      </c>
      <c r="Q152" s="26" t="s">
        <v>126</v>
      </c>
      <c r="R152" s="26"/>
      <c r="T152" s="26" t="s">
        <v>114</v>
      </c>
      <c r="U152" s="26" t="s">
        <v>126</v>
      </c>
      <c r="V152" s="2">
        <v>4</v>
      </c>
      <c r="W152" s="26" t="s">
        <v>114</v>
      </c>
      <c r="X152" s="26" t="s">
        <v>114</v>
      </c>
      <c r="Y152" s="2">
        <v>1</v>
      </c>
      <c r="Z152" s="26" t="s">
        <v>114</v>
      </c>
      <c r="AA152" s="26" t="s">
        <v>114</v>
      </c>
      <c r="AB152" s="26">
        <v>1</v>
      </c>
      <c r="AC152" s="26" t="s">
        <v>114</v>
      </c>
      <c r="AD152" s="26" t="s">
        <v>114</v>
      </c>
      <c r="AE152" s="2">
        <v>1</v>
      </c>
    </row>
    <row r="153" spans="5:6" ht="14.25" customHeight="1">
      <c r="E153" s="10"/>
      <c r="F153" s="5"/>
    </row>
    <row r="154" spans="2:31" ht="14.25" customHeight="1" thickBot="1">
      <c r="B154" s="9"/>
      <c r="C154" s="9"/>
      <c r="D154" s="9"/>
      <c r="E154" s="2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5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ht="14.25" customHeight="1">
      <c r="D155" s="2" t="s">
        <v>112</v>
      </c>
    </row>
  </sheetData>
  <mergeCells count="53">
    <mergeCell ref="V5:V8"/>
    <mergeCell ref="V84:V87"/>
    <mergeCell ref="AC1:AE1"/>
    <mergeCell ref="C84:D87"/>
    <mergeCell ref="F84:F87"/>
    <mergeCell ref="C5:D8"/>
    <mergeCell ref="F5:F8"/>
    <mergeCell ref="P84:P87"/>
    <mergeCell ref="Q84:Q87"/>
    <mergeCell ref="I5:I6"/>
    <mergeCell ref="O7:O8"/>
    <mergeCell ref="K84:K87"/>
    <mergeCell ref="L84:L87"/>
    <mergeCell ref="M84:M87"/>
    <mergeCell ref="K5:K8"/>
    <mergeCell ref="G5:G6"/>
    <mergeCell ref="G7:G8"/>
    <mergeCell ref="T7:T8"/>
    <mergeCell ref="T5:T6"/>
    <mergeCell ref="L5:L8"/>
    <mergeCell ref="M5:M8"/>
    <mergeCell ref="P5:P8"/>
    <mergeCell ref="Q5:Q8"/>
    <mergeCell ref="I7:I8"/>
    <mergeCell ref="O5:O6"/>
    <mergeCell ref="W7:W8"/>
    <mergeCell ref="W5:W6"/>
    <mergeCell ref="X7:X8"/>
    <mergeCell ref="X5:X6"/>
    <mergeCell ref="T84:T85"/>
    <mergeCell ref="W84:W85"/>
    <mergeCell ref="X84:X85"/>
    <mergeCell ref="Y84:Y85"/>
    <mergeCell ref="X86:X87"/>
    <mergeCell ref="Y86:Y87"/>
    <mergeCell ref="AE7:AE8"/>
    <mergeCell ref="AE5:AE6"/>
    <mergeCell ref="AD84:AD85"/>
    <mergeCell ref="AE84:AE85"/>
    <mergeCell ref="Y7:Y8"/>
    <mergeCell ref="Y5:Y6"/>
    <mergeCell ref="AD7:AD8"/>
    <mergeCell ref="AD5:AD6"/>
    <mergeCell ref="AD86:AD87"/>
    <mergeCell ref="AE86:AE87"/>
    <mergeCell ref="G84:G85"/>
    <mergeCell ref="I84:I85"/>
    <mergeCell ref="O84:O85"/>
    <mergeCell ref="G86:G87"/>
    <mergeCell ref="I86:I87"/>
    <mergeCell ref="O86:O87"/>
    <mergeCell ref="T86:T87"/>
    <mergeCell ref="W86:W8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rowBreaks count="1" manualBreakCount="1">
    <brk id="78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2001-10-23T04:57:59Z</cp:lastPrinted>
  <dcterms:created xsi:type="dcterms:W3CDTF">2002-05-02T05:54:10Z</dcterms:created>
  <dcterms:modified xsi:type="dcterms:W3CDTF">2002-05-02T05:54:10Z</dcterms:modified>
  <cp:category/>
  <cp:version/>
  <cp:contentType/>
  <cp:contentStatus/>
</cp:coreProperties>
</file>