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<sst xmlns="http://schemas.openxmlformats.org/spreadsheetml/2006/main" count="471" uniqueCount="88">
  <si>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</si>
  <si>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</si>
  <si>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</si>
  <si>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</si>
  <si>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</si>
  <si>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</si>
  <si>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</si>
  <si>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</si>
  <si>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</si>
  <si>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</si>
  <si>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-</t>
  </si>
  <si>
    <t>長          崎</t>
  </si>
  <si>
    <t>厳          原</t>
  </si>
  <si>
    <t>佐    世    保</t>
  </si>
  <si>
    <t>島          原</t>
  </si>
  <si>
    <t>松          島</t>
  </si>
  <si>
    <t>松          浦</t>
  </si>
  <si>
    <t>内航</t>
  </si>
  <si>
    <t>郷    ノ    浦</t>
  </si>
  <si>
    <t>福          江</t>
  </si>
  <si>
    <t>比    田    勝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</si>
  <si>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</si>
  <si>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</si>
  <si>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</si>
  <si>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</si>
  <si>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</si>
  <si>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</si>
  <si>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</si>
  <si>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江          迎</t>
  </si>
  <si>
    <t>伊    王    島</t>
  </si>
  <si>
    <t>須          川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</si>
  <si>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</si>
  <si>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</si>
  <si>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</si>
  <si>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</si>
  <si>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</si>
  <si>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</si>
  <si>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>平          戸</t>
  </si>
  <si>
    <t xml:space="preserve">    資料  県港湾課調</t>
  </si>
  <si>
    <t xml:space="preserve">  入     貨     物     数     量</t>
  </si>
  <si>
    <t>単位：ｔ</t>
  </si>
  <si>
    <t>印    通    寺</t>
  </si>
  <si>
    <t>大          村</t>
  </si>
  <si>
    <t>岐          宿</t>
  </si>
  <si>
    <t>若          松</t>
  </si>
  <si>
    <t>池          島</t>
  </si>
  <si>
    <t>佐          々</t>
  </si>
  <si>
    <t>調          川</t>
  </si>
  <si>
    <t>彼          杵</t>
  </si>
  <si>
    <t>青          方</t>
  </si>
  <si>
    <t>時          津</t>
  </si>
  <si>
    <t>川          棚</t>
  </si>
  <si>
    <t>玉    ノ    浦</t>
  </si>
  <si>
    <t>多    比    良</t>
  </si>
  <si>
    <t>太    田    和</t>
  </si>
  <si>
    <t>仁          位</t>
  </si>
  <si>
    <t>竹          敷</t>
  </si>
  <si>
    <t>奈    留    島</t>
  </si>
  <si>
    <t>瀬          川</t>
  </si>
  <si>
    <t>仁          田</t>
  </si>
  <si>
    <t>相    の    浦</t>
  </si>
  <si>
    <t>福          島</t>
  </si>
  <si>
    <t>大          島</t>
  </si>
  <si>
    <t>佐    須    奈</t>
  </si>
  <si>
    <t>古          里</t>
  </si>
  <si>
    <t>小          口</t>
  </si>
  <si>
    <t>榎          津</t>
  </si>
  <si>
    <t>郷    ノ    首</t>
  </si>
  <si>
    <t>神    ノ    浦</t>
  </si>
  <si>
    <t>-</t>
  </si>
  <si>
    <t xml:space="preserve">                           </t>
  </si>
  <si>
    <t xml:space="preserve">                                １３２        海     上     輸     移</t>
  </si>
  <si>
    <t xml:space="preserve">     9</t>
  </si>
  <si>
    <t xml:space="preserve">    10</t>
  </si>
  <si>
    <t>小　　　　　浜</t>
  </si>
  <si>
    <t>　肥　前　大　島</t>
  </si>
  <si>
    <t>平成8年</t>
  </si>
  <si>
    <t xml:space="preserve">    11</t>
  </si>
  <si>
    <t>（ 平 成 11 年 ）</t>
  </si>
  <si>
    <t>-</t>
  </si>
  <si>
    <t>田　　　　　平</t>
  </si>
  <si>
    <t>-</t>
  </si>
  <si>
    <t xml:space="preserve">     206    運輸・通信   9</t>
  </si>
  <si>
    <t xml:space="preserve">  9  運輸・通信     207</t>
  </si>
  <si>
    <t xml:space="preserve">    第131表（ 204ページ）の注参照。</t>
  </si>
  <si>
    <t>金属機械 
工業品</t>
  </si>
  <si>
    <t>化学   
工業品</t>
  </si>
  <si>
    <t>分類不能
のもの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</si>
</sst>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81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8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3.625" style="4" customWidth="1"/>
    <col min="2" max="2" width="0.875" style="4" customWidth="1"/>
    <col min="3" max="3" width="19.75390625" style="4" customWidth="1"/>
    <col min="4" max="4" width="0.875" style="4" customWidth="1"/>
    <col min="5" max="5" width="13.75390625" style="4" customWidth="1"/>
    <col min="6" max="6" width="10.25390625" style="4" customWidth="1"/>
    <col min="7" max="7" width="9.875" style="4" customWidth="1"/>
    <col min="8" max="8" width="13.75390625" style="4" customWidth="1"/>
    <col min="9" max="9" width="12.625" style="4" customWidth="1"/>
    <col min="10" max="10" width="12.75390625" style="4" customWidth="1"/>
    <col min="11" max="12" width="10.125" style="4" customWidth="1"/>
    <col min="13" max="13" width="9.75390625" style="4" customWidth="1"/>
    <col min="14" max="14" width="10.75390625" style="4" customWidth="1"/>
    <col min="15" max="15" width="13.75390625" style="4" customWidth="1"/>
    <col min="16" max="16" width="4.00390625" style="4" customWidth="1"/>
    <col min="17" max="16384" width="8.625" style="4" customWidth="1"/>
  </cols>
  <sheetData>
    <row r="1" spans="2:3" ht="19.5" customHeight="1">
      <c r="B1" s="3"/>
      <c r="C1" s="4" t="s">
        <v>82</v>
      </c>
    </row>
    <row r="2" spans="2:3" ht="24">
      <c r="B2" s="3"/>
      <c r="C2" s="5" t="s">
        <v>71</v>
      </c>
    </row>
    <row r="3" ht="15" customHeight="1">
      <c r="B3" s="3"/>
    </row>
    <row r="4" spans="2:15" ht="19.5" customHeight="1" thickBot="1">
      <c r="B4" s="6"/>
      <c r="C4" s="7" t="s">
        <v>84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2:15" ht="19.5" customHeight="1">
      <c r="B5" s="3"/>
      <c r="D5" s="8"/>
      <c r="E5" s="9"/>
      <c r="F5" s="10"/>
      <c r="G5" s="10"/>
      <c r="H5" s="10"/>
      <c r="I5" s="40" t="s">
        <v>85</v>
      </c>
      <c r="J5" s="40" t="s">
        <v>86</v>
      </c>
      <c r="K5" s="11"/>
      <c r="L5" s="10"/>
      <c r="M5" s="10"/>
      <c r="N5" s="40" t="s">
        <v>87</v>
      </c>
      <c r="O5" s="10"/>
    </row>
    <row r="6" spans="2:15" ht="19.5" customHeight="1">
      <c r="B6" s="3"/>
      <c r="C6" s="33" t="s">
        <v>0</v>
      </c>
      <c r="D6" s="34"/>
      <c r="E6" s="36" t="s">
        <v>1</v>
      </c>
      <c r="F6" s="39" t="s">
        <v>2</v>
      </c>
      <c r="G6" s="37" t="s">
        <v>3</v>
      </c>
      <c r="H6" s="37" t="s">
        <v>4</v>
      </c>
      <c r="I6" s="41"/>
      <c r="J6" s="41"/>
      <c r="K6" s="38" t="s">
        <v>5</v>
      </c>
      <c r="L6" s="38" t="s">
        <v>6</v>
      </c>
      <c r="M6" s="35" t="s">
        <v>7</v>
      </c>
      <c r="N6" s="41"/>
      <c r="O6" s="37" t="s">
        <v>8</v>
      </c>
    </row>
    <row r="7" spans="2:15" ht="19.5" customHeight="1">
      <c r="B7" s="12"/>
      <c r="C7" s="13"/>
      <c r="D7" s="14"/>
      <c r="E7" s="13"/>
      <c r="F7" s="15"/>
      <c r="G7" s="15"/>
      <c r="H7" s="15"/>
      <c r="I7" s="42"/>
      <c r="J7" s="42"/>
      <c r="K7" s="15"/>
      <c r="L7" s="15"/>
      <c r="M7" s="15"/>
      <c r="N7" s="42"/>
      <c r="O7" s="15"/>
    </row>
    <row r="8" spans="2:5" ht="19.5" customHeight="1">
      <c r="B8" s="3"/>
      <c r="D8" s="8"/>
      <c r="E8" s="9" t="s">
        <v>70</v>
      </c>
    </row>
    <row r="9" spans="2:15" ht="19.5" customHeight="1">
      <c r="B9" s="3"/>
      <c r="C9" s="16" t="s">
        <v>76</v>
      </c>
      <c r="D9" s="8"/>
      <c r="E9" s="2">
        <v>33828986</v>
      </c>
      <c r="F9" s="17">
        <v>601799</v>
      </c>
      <c r="G9" s="17">
        <v>55887</v>
      </c>
      <c r="H9" s="17">
        <v>11637287</v>
      </c>
      <c r="I9" s="17">
        <v>773070</v>
      </c>
      <c r="J9" s="17">
        <v>4095120</v>
      </c>
      <c r="K9" s="17">
        <v>339485</v>
      </c>
      <c r="L9" s="17">
        <v>274032</v>
      </c>
      <c r="M9" s="17">
        <v>280848</v>
      </c>
      <c r="N9" s="17">
        <v>743</v>
      </c>
      <c r="O9" s="17">
        <v>15770715</v>
      </c>
    </row>
    <row r="10" spans="2:15" ht="19.5" customHeight="1">
      <c r="B10" s="3"/>
      <c r="C10" s="18" t="s">
        <v>72</v>
      </c>
      <c r="D10" s="8"/>
      <c r="E10" s="2">
        <v>33203931</v>
      </c>
      <c r="F10" s="17">
        <v>549974</v>
      </c>
      <c r="G10" s="17">
        <v>55513</v>
      </c>
      <c r="H10" s="17">
        <v>12692905</v>
      </c>
      <c r="I10" s="17">
        <v>1042187</v>
      </c>
      <c r="J10" s="17">
        <v>3468943</v>
      </c>
      <c r="K10" s="17">
        <v>319586</v>
      </c>
      <c r="L10" s="17">
        <v>277764</v>
      </c>
      <c r="M10" s="17">
        <v>286045</v>
      </c>
      <c r="N10" s="17">
        <v>1689</v>
      </c>
      <c r="O10" s="17">
        <v>14509325</v>
      </c>
    </row>
    <row r="11" spans="2:15" ht="19.5" customHeight="1">
      <c r="B11" s="3"/>
      <c r="C11" s="18" t="s">
        <v>73</v>
      </c>
      <c r="D11" s="8"/>
      <c r="E11" s="2">
        <v>31087192</v>
      </c>
      <c r="F11" s="17">
        <v>522541</v>
      </c>
      <c r="G11" s="17">
        <v>64878</v>
      </c>
      <c r="H11" s="17">
        <v>10542648</v>
      </c>
      <c r="I11" s="17">
        <v>988285</v>
      </c>
      <c r="J11" s="17">
        <v>3273771</v>
      </c>
      <c r="K11" s="17">
        <v>456183</v>
      </c>
      <c r="L11" s="17">
        <v>278811</v>
      </c>
      <c r="M11" s="17">
        <v>283391</v>
      </c>
      <c r="N11" s="17">
        <v>1370</v>
      </c>
      <c r="O11" s="17">
        <v>14675314</v>
      </c>
    </row>
    <row r="12" spans="2:5" ht="19.5" customHeight="1">
      <c r="B12" s="3"/>
      <c r="C12" s="3"/>
      <c r="D12" s="8"/>
      <c r="E12" s="9"/>
    </row>
    <row r="13" spans="2:15" ht="19.5" customHeight="1">
      <c r="B13" s="3"/>
      <c r="C13" s="18" t="s">
        <v>77</v>
      </c>
      <c r="D13" s="8"/>
      <c r="E13" s="2">
        <f>SUM(E15,E24)</f>
        <v>33496019</v>
      </c>
      <c r="F13" s="2">
        <f aca="true" t="shared" si="0" ref="F13:O13">SUM(F15,F24)</f>
        <v>536223</v>
      </c>
      <c r="G13" s="2">
        <f t="shared" si="0"/>
        <v>91553</v>
      </c>
      <c r="H13" s="2">
        <f t="shared" si="0"/>
        <v>13036039</v>
      </c>
      <c r="I13" s="2">
        <f t="shared" si="0"/>
        <v>1062409</v>
      </c>
      <c r="J13" s="2">
        <f t="shared" si="0"/>
        <v>3526691</v>
      </c>
      <c r="K13" s="2">
        <f t="shared" si="0"/>
        <v>468150</v>
      </c>
      <c r="L13" s="2">
        <f t="shared" si="0"/>
        <v>275575</v>
      </c>
      <c r="M13" s="2">
        <f t="shared" si="0"/>
        <v>309325</v>
      </c>
      <c r="N13" s="2">
        <f t="shared" si="0"/>
        <v>1661</v>
      </c>
      <c r="O13" s="2">
        <f t="shared" si="0"/>
        <v>14188393</v>
      </c>
    </row>
    <row r="14" spans="2:5" ht="19.5" customHeight="1">
      <c r="B14" s="3"/>
      <c r="D14" s="8"/>
      <c r="E14" s="9"/>
    </row>
    <row r="15" spans="2:15" ht="19.5" customHeight="1">
      <c r="B15" s="3"/>
      <c r="C15" s="16" t="s">
        <v>9</v>
      </c>
      <c r="D15" s="8"/>
      <c r="E15" s="2">
        <f>SUM(E16:E22)</f>
        <v>7581900</v>
      </c>
      <c r="F15" s="2">
        <f aca="true" t="shared" si="1" ref="F15:M15">SUM(F16:F22)</f>
        <v>209181</v>
      </c>
      <c r="G15" s="19" t="s">
        <v>69</v>
      </c>
      <c r="H15" s="2">
        <f t="shared" si="1"/>
        <v>6965072</v>
      </c>
      <c r="I15" s="2">
        <f t="shared" si="1"/>
        <v>93177</v>
      </c>
      <c r="J15" s="2">
        <f t="shared" si="1"/>
        <v>311945</v>
      </c>
      <c r="K15" s="19" t="s">
        <v>69</v>
      </c>
      <c r="L15" s="2">
        <f t="shared" si="1"/>
        <v>22</v>
      </c>
      <c r="M15" s="2">
        <f t="shared" si="1"/>
        <v>2503</v>
      </c>
      <c r="N15" s="19" t="s">
        <v>10</v>
      </c>
      <c r="O15" s="19" t="s">
        <v>10</v>
      </c>
    </row>
    <row r="16" spans="2:15" ht="19.5" customHeight="1">
      <c r="B16" s="3"/>
      <c r="C16" s="19" t="s">
        <v>11</v>
      </c>
      <c r="D16" s="8"/>
      <c r="E16" s="2">
        <f aca="true" t="shared" si="2" ref="E16:E22">SUM(F16:O16)</f>
        <v>409614</v>
      </c>
      <c r="F16" s="20">
        <v>5206</v>
      </c>
      <c r="G16" s="19" t="s">
        <v>69</v>
      </c>
      <c r="H16" s="17">
        <v>5541</v>
      </c>
      <c r="I16" s="17">
        <v>84397</v>
      </c>
      <c r="J16" s="17">
        <v>311945</v>
      </c>
      <c r="K16" s="19" t="s">
        <v>69</v>
      </c>
      <c r="L16" s="19">
        <v>22</v>
      </c>
      <c r="M16" s="20">
        <v>2503</v>
      </c>
      <c r="N16" s="19" t="s">
        <v>69</v>
      </c>
      <c r="O16" s="19" t="s">
        <v>69</v>
      </c>
    </row>
    <row r="17" spans="2:15" ht="19.5" customHeight="1">
      <c r="B17" s="3"/>
      <c r="C17" s="19" t="s">
        <v>13</v>
      </c>
      <c r="D17" s="8"/>
      <c r="E17" s="2">
        <f t="shared" si="2"/>
        <v>290722</v>
      </c>
      <c r="F17" s="17">
        <v>203581</v>
      </c>
      <c r="G17" s="19" t="s">
        <v>69</v>
      </c>
      <c r="H17" s="20">
        <v>83361</v>
      </c>
      <c r="I17" s="17">
        <v>3780</v>
      </c>
      <c r="J17" s="19" t="s">
        <v>69</v>
      </c>
      <c r="K17" s="19" t="s">
        <v>69</v>
      </c>
      <c r="L17" s="19" t="s">
        <v>69</v>
      </c>
      <c r="M17" s="19" t="s">
        <v>69</v>
      </c>
      <c r="N17" s="19" t="s">
        <v>69</v>
      </c>
      <c r="O17" s="19" t="s">
        <v>69</v>
      </c>
    </row>
    <row r="18" spans="2:15" ht="19.5" customHeight="1">
      <c r="B18" s="3"/>
      <c r="C18" s="19" t="s">
        <v>12</v>
      </c>
      <c r="D18" s="8"/>
      <c r="E18" s="2">
        <f t="shared" si="2"/>
        <v>394</v>
      </c>
      <c r="F18" s="4">
        <v>394</v>
      </c>
      <c r="G18" s="19" t="s">
        <v>69</v>
      </c>
      <c r="H18" s="19" t="s">
        <v>69</v>
      </c>
      <c r="I18" s="19" t="s">
        <v>69</v>
      </c>
      <c r="J18" s="19" t="s">
        <v>69</v>
      </c>
      <c r="K18" s="19" t="s">
        <v>69</v>
      </c>
      <c r="L18" s="19" t="s">
        <v>69</v>
      </c>
      <c r="M18" s="19" t="s">
        <v>69</v>
      </c>
      <c r="N18" s="19" t="s">
        <v>69</v>
      </c>
      <c r="O18" s="19" t="s">
        <v>69</v>
      </c>
    </row>
    <row r="19" spans="2:15" ht="19.5" customHeight="1">
      <c r="B19" s="3"/>
      <c r="C19" s="19" t="s">
        <v>16</v>
      </c>
      <c r="D19" s="8"/>
      <c r="E19" s="2">
        <f t="shared" si="2"/>
        <v>5506380</v>
      </c>
      <c r="F19" s="19" t="s">
        <v>79</v>
      </c>
      <c r="G19" s="19" t="s">
        <v>79</v>
      </c>
      <c r="H19" s="20">
        <v>5506380</v>
      </c>
      <c r="I19" s="19" t="s">
        <v>79</v>
      </c>
      <c r="J19" s="19" t="s">
        <v>79</v>
      </c>
      <c r="K19" s="19" t="s">
        <v>79</v>
      </c>
      <c r="L19" s="19" t="s">
        <v>79</v>
      </c>
      <c r="M19" s="19" t="s">
        <v>79</v>
      </c>
      <c r="N19" s="19" t="s">
        <v>69</v>
      </c>
      <c r="O19" s="19" t="s">
        <v>79</v>
      </c>
    </row>
    <row r="20" spans="2:15" ht="19.5" customHeight="1">
      <c r="B20" s="3"/>
      <c r="C20" s="4" t="s">
        <v>75</v>
      </c>
      <c r="D20" s="8"/>
      <c r="E20" s="2">
        <f t="shared" si="2"/>
        <v>5000</v>
      </c>
      <c r="F20" s="19" t="s">
        <v>69</v>
      </c>
      <c r="G20" s="19" t="s">
        <v>69</v>
      </c>
      <c r="H20" s="19" t="s">
        <v>69</v>
      </c>
      <c r="I20" s="20">
        <v>5000</v>
      </c>
      <c r="J20" s="19" t="s">
        <v>69</v>
      </c>
      <c r="K20" s="19" t="s">
        <v>69</v>
      </c>
      <c r="L20" s="19" t="s">
        <v>69</v>
      </c>
      <c r="M20" s="19" t="s">
        <v>69</v>
      </c>
      <c r="N20" s="19" t="s">
        <v>69</v>
      </c>
      <c r="O20" s="19" t="s">
        <v>69</v>
      </c>
    </row>
    <row r="21" spans="2:15" ht="19.5" customHeight="1">
      <c r="B21" s="3"/>
      <c r="C21" s="19" t="s">
        <v>15</v>
      </c>
      <c r="D21" s="8"/>
      <c r="E21" s="2">
        <f t="shared" si="2"/>
        <v>1351990</v>
      </c>
      <c r="F21" s="19" t="s">
        <v>69</v>
      </c>
      <c r="G21" s="19" t="s">
        <v>69</v>
      </c>
      <c r="H21" s="20">
        <v>1351990</v>
      </c>
      <c r="I21" s="19" t="s">
        <v>69</v>
      </c>
      <c r="J21" s="19" t="s">
        <v>69</v>
      </c>
      <c r="K21" s="19" t="s">
        <v>69</v>
      </c>
      <c r="L21" s="19" t="s">
        <v>69</v>
      </c>
      <c r="M21" s="19" t="s">
        <v>69</v>
      </c>
      <c r="N21" s="19" t="s">
        <v>69</v>
      </c>
      <c r="O21" s="19" t="s">
        <v>69</v>
      </c>
    </row>
    <row r="22" spans="2:15" ht="19.5" customHeight="1">
      <c r="B22" s="3"/>
      <c r="C22" s="19" t="s">
        <v>80</v>
      </c>
      <c r="D22" s="8"/>
      <c r="E22" s="2">
        <f t="shared" si="2"/>
        <v>17800</v>
      </c>
      <c r="F22" s="19" t="s">
        <v>81</v>
      </c>
      <c r="G22" s="19" t="s">
        <v>79</v>
      </c>
      <c r="H22" s="20">
        <v>17800</v>
      </c>
      <c r="I22" s="19" t="s">
        <v>79</v>
      </c>
      <c r="J22" s="19" t="s">
        <v>79</v>
      </c>
      <c r="K22" s="19" t="s">
        <v>79</v>
      </c>
      <c r="L22" s="19" t="s">
        <v>79</v>
      </c>
      <c r="M22" s="19" t="s">
        <v>79</v>
      </c>
      <c r="N22" s="19" t="s">
        <v>79</v>
      </c>
      <c r="O22" s="19" t="s">
        <v>79</v>
      </c>
    </row>
    <row r="23" spans="2:15" ht="19.5" customHeight="1">
      <c r="B23" s="3"/>
      <c r="C23" s="19"/>
      <c r="D23" s="8"/>
      <c r="E23" s="2"/>
      <c r="F23" s="19"/>
      <c r="G23" s="19"/>
      <c r="H23" s="20"/>
      <c r="I23" s="19"/>
      <c r="J23" s="19"/>
      <c r="K23" s="19"/>
      <c r="L23" s="19"/>
      <c r="M23" s="19"/>
      <c r="N23" s="19"/>
      <c r="O23" s="19"/>
    </row>
    <row r="24" spans="2:15" ht="19.5" customHeight="1">
      <c r="B24" s="3"/>
      <c r="C24" s="16" t="s">
        <v>17</v>
      </c>
      <c r="D24" s="8"/>
      <c r="E24" s="2">
        <f>SUM(E25:E53,E70:E105)</f>
        <v>25914119</v>
      </c>
      <c r="F24" s="2">
        <f aca="true" t="shared" si="3" ref="F24:O24">SUM(F25:F53,F70:F105)</f>
        <v>327042</v>
      </c>
      <c r="G24" s="2">
        <f t="shared" si="3"/>
        <v>91553</v>
      </c>
      <c r="H24" s="2">
        <f t="shared" si="3"/>
        <v>6070967</v>
      </c>
      <c r="I24" s="2">
        <f t="shared" si="3"/>
        <v>969232</v>
      </c>
      <c r="J24" s="2">
        <f t="shared" si="3"/>
        <v>3214746</v>
      </c>
      <c r="K24" s="2">
        <f t="shared" si="3"/>
        <v>468150</v>
      </c>
      <c r="L24" s="2">
        <f t="shared" si="3"/>
        <v>275553</v>
      </c>
      <c r="M24" s="2">
        <f t="shared" si="3"/>
        <v>306822</v>
      </c>
      <c r="N24" s="2">
        <f t="shared" si="3"/>
        <v>1661</v>
      </c>
      <c r="O24" s="2">
        <f t="shared" si="3"/>
        <v>14188393</v>
      </c>
    </row>
    <row r="25" spans="2:15" ht="19.5" customHeight="1">
      <c r="B25" s="3"/>
      <c r="C25" s="19" t="s">
        <v>11</v>
      </c>
      <c r="D25" s="8"/>
      <c r="E25" s="2">
        <f>SUM(F25:O25)</f>
        <v>2230291</v>
      </c>
      <c r="F25" s="17">
        <v>9439</v>
      </c>
      <c r="G25" s="19" t="s">
        <v>69</v>
      </c>
      <c r="H25" s="17">
        <v>133221</v>
      </c>
      <c r="I25" s="17">
        <v>301593</v>
      </c>
      <c r="J25" s="17">
        <v>1471808</v>
      </c>
      <c r="K25" s="17">
        <v>1255</v>
      </c>
      <c r="L25" s="17">
        <v>8400</v>
      </c>
      <c r="M25" s="17">
        <v>4440</v>
      </c>
      <c r="N25" s="19" t="s">
        <v>69</v>
      </c>
      <c r="O25" s="20">
        <v>300135</v>
      </c>
    </row>
    <row r="26" spans="2:15" ht="19.5" customHeight="1">
      <c r="B26" s="3"/>
      <c r="C26" s="19" t="s">
        <v>12</v>
      </c>
      <c r="D26" s="8"/>
      <c r="E26" s="2">
        <f>SUM(F26:O26)</f>
        <v>925008</v>
      </c>
      <c r="F26" s="17">
        <v>9638</v>
      </c>
      <c r="G26" s="17">
        <v>13661</v>
      </c>
      <c r="H26" s="17">
        <v>90732</v>
      </c>
      <c r="I26" s="17">
        <v>42327</v>
      </c>
      <c r="J26" s="17">
        <v>25933</v>
      </c>
      <c r="K26" s="17">
        <v>46409</v>
      </c>
      <c r="L26" s="17">
        <v>20575</v>
      </c>
      <c r="M26" s="17">
        <v>20697</v>
      </c>
      <c r="N26" s="19">
        <v>6</v>
      </c>
      <c r="O26" s="20">
        <v>655030</v>
      </c>
    </row>
    <row r="27" spans="2:15" ht="19.5" customHeight="1">
      <c r="B27" s="3"/>
      <c r="C27" s="19" t="s">
        <v>18</v>
      </c>
      <c r="D27" s="8"/>
      <c r="E27" s="2">
        <f>SUM(F27:O27)</f>
        <v>869850</v>
      </c>
      <c r="F27" s="17">
        <v>32897</v>
      </c>
      <c r="G27" s="4">
        <v>252</v>
      </c>
      <c r="H27" s="17">
        <v>79408</v>
      </c>
      <c r="I27" s="17">
        <v>5238</v>
      </c>
      <c r="J27" s="17">
        <v>338201</v>
      </c>
      <c r="K27" s="17">
        <v>88010</v>
      </c>
      <c r="L27" s="17">
        <v>50440</v>
      </c>
      <c r="M27" s="17">
        <v>80709</v>
      </c>
      <c r="N27" s="19" t="s">
        <v>69</v>
      </c>
      <c r="O27" s="20">
        <v>194695</v>
      </c>
    </row>
    <row r="28" spans="2:15" ht="19.5" customHeight="1">
      <c r="B28" s="3"/>
      <c r="C28" s="19" t="s">
        <v>19</v>
      </c>
      <c r="D28" s="8"/>
      <c r="E28" s="2">
        <f>SUM(F28:O28)</f>
        <v>740966</v>
      </c>
      <c r="F28" s="17">
        <v>5768</v>
      </c>
      <c r="G28" s="17">
        <v>12292</v>
      </c>
      <c r="H28" s="17">
        <v>97688</v>
      </c>
      <c r="I28" s="17">
        <v>12153</v>
      </c>
      <c r="J28" s="17">
        <v>38303</v>
      </c>
      <c r="K28" s="17">
        <v>48019</v>
      </c>
      <c r="L28" s="17">
        <v>58893</v>
      </c>
      <c r="M28" s="19" t="s">
        <v>69</v>
      </c>
      <c r="N28" s="19" t="s">
        <v>69</v>
      </c>
      <c r="O28" s="20">
        <v>467850</v>
      </c>
    </row>
    <row r="29" spans="2:15" ht="19.5" customHeight="1">
      <c r="B29" s="3"/>
      <c r="C29" s="19" t="s">
        <v>13</v>
      </c>
      <c r="D29" s="8"/>
      <c r="E29" s="2">
        <f>SUM(F29:O29)</f>
        <v>1933741</v>
      </c>
      <c r="F29" s="17">
        <v>51972</v>
      </c>
      <c r="G29" s="19">
        <v>500</v>
      </c>
      <c r="H29" s="17">
        <v>664102</v>
      </c>
      <c r="I29" s="17">
        <v>277875</v>
      </c>
      <c r="J29" s="17">
        <v>700145</v>
      </c>
      <c r="K29" s="17">
        <v>7823</v>
      </c>
      <c r="L29" s="19" t="s">
        <v>69</v>
      </c>
      <c r="M29" s="17">
        <v>71369</v>
      </c>
      <c r="N29" s="19" t="s">
        <v>69</v>
      </c>
      <c r="O29" s="20">
        <v>159955</v>
      </c>
    </row>
    <row r="30" spans="2:15" ht="19.5" customHeight="1">
      <c r="B30" s="3"/>
      <c r="C30" s="19"/>
      <c r="D30" s="8"/>
      <c r="E30" s="2"/>
      <c r="F30" s="17"/>
      <c r="G30" s="17"/>
      <c r="H30" s="17"/>
      <c r="I30" s="17"/>
      <c r="J30" s="17"/>
      <c r="K30" s="17"/>
      <c r="L30" s="19"/>
      <c r="M30" s="17"/>
      <c r="N30" s="19"/>
      <c r="O30" s="17"/>
    </row>
    <row r="31" spans="2:15" ht="19.5" customHeight="1">
      <c r="B31" s="3"/>
      <c r="C31" s="19" t="s">
        <v>14</v>
      </c>
      <c r="D31" s="8"/>
      <c r="E31" s="2">
        <f>SUM(F31:O31)</f>
        <v>2212547</v>
      </c>
      <c r="F31" s="19" t="s">
        <v>69</v>
      </c>
      <c r="G31" s="19" t="s">
        <v>69</v>
      </c>
      <c r="H31" s="17">
        <v>665790</v>
      </c>
      <c r="I31" s="19" t="s">
        <v>69</v>
      </c>
      <c r="J31" s="17">
        <v>66748</v>
      </c>
      <c r="K31" s="17">
        <v>1854</v>
      </c>
      <c r="L31" s="19" t="s">
        <v>69</v>
      </c>
      <c r="M31" s="20">
        <v>5600</v>
      </c>
      <c r="N31" s="19" t="s">
        <v>79</v>
      </c>
      <c r="O31" s="17">
        <v>1472555</v>
      </c>
    </row>
    <row r="32" spans="2:15" ht="19.5" customHeight="1">
      <c r="B32" s="3"/>
      <c r="C32" s="19" t="s">
        <v>20</v>
      </c>
      <c r="D32" s="8"/>
      <c r="E32" s="2">
        <f>SUM(F32:O32)</f>
        <v>618171</v>
      </c>
      <c r="F32" s="17">
        <v>60536</v>
      </c>
      <c r="G32" s="17">
        <v>37766</v>
      </c>
      <c r="H32" s="17">
        <v>37841</v>
      </c>
      <c r="I32" s="17">
        <v>35773</v>
      </c>
      <c r="J32" s="17">
        <v>21192</v>
      </c>
      <c r="K32" s="17">
        <v>142118</v>
      </c>
      <c r="L32" s="17">
        <v>31073</v>
      </c>
      <c r="M32" s="17">
        <v>70171</v>
      </c>
      <c r="N32" s="19">
        <v>496</v>
      </c>
      <c r="O32" s="17">
        <v>181205</v>
      </c>
    </row>
    <row r="33" spans="2:15" ht="19.5" customHeight="1">
      <c r="B33" s="3"/>
      <c r="C33" s="19" t="s">
        <v>21</v>
      </c>
      <c r="D33" s="8"/>
      <c r="E33" s="2">
        <f>SUM(F33:O33)</f>
        <v>43770</v>
      </c>
      <c r="F33" s="19">
        <v>319</v>
      </c>
      <c r="G33" s="19" t="s">
        <v>69</v>
      </c>
      <c r="H33" s="19" t="s">
        <v>69</v>
      </c>
      <c r="I33" s="19" t="s">
        <v>79</v>
      </c>
      <c r="J33" s="17">
        <v>1117</v>
      </c>
      <c r="K33" s="19" t="s">
        <v>69</v>
      </c>
      <c r="L33" s="19" t="s">
        <v>69</v>
      </c>
      <c r="M33" s="19">
        <v>84</v>
      </c>
      <c r="N33" s="19" t="s">
        <v>79</v>
      </c>
      <c r="O33" s="17">
        <v>42250</v>
      </c>
    </row>
    <row r="34" spans="2:15" ht="19.5" customHeight="1">
      <c r="B34" s="3"/>
      <c r="C34" s="19" t="s">
        <v>22</v>
      </c>
      <c r="D34" s="8"/>
      <c r="E34" s="2">
        <f>SUM(F34:O34)</f>
        <v>449954</v>
      </c>
      <c r="F34" s="17">
        <v>21925</v>
      </c>
      <c r="G34" s="17">
        <v>1500</v>
      </c>
      <c r="H34" s="17">
        <v>45061</v>
      </c>
      <c r="I34" s="17">
        <v>61585</v>
      </c>
      <c r="J34" s="17">
        <v>74464</v>
      </c>
      <c r="K34" s="17">
        <v>39924</v>
      </c>
      <c r="L34" s="17">
        <v>36358</v>
      </c>
      <c r="M34" s="17">
        <v>21127</v>
      </c>
      <c r="N34" s="19" t="s">
        <v>69</v>
      </c>
      <c r="O34" s="20">
        <v>148010</v>
      </c>
    </row>
    <row r="35" spans="2:15" ht="19.5" customHeight="1">
      <c r="B35" s="3"/>
      <c r="C35" s="19" t="s">
        <v>23</v>
      </c>
      <c r="D35" s="8"/>
      <c r="E35" s="2">
        <f>SUM(F35:O35)</f>
        <v>68425</v>
      </c>
      <c r="F35" s="4">
        <v>23</v>
      </c>
      <c r="G35" s="19" t="s">
        <v>69</v>
      </c>
      <c r="H35" s="17">
        <v>64132</v>
      </c>
      <c r="I35" s="4">
        <v>13</v>
      </c>
      <c r="J35" s="17">
        <v>4204</v>
      </c>
      <c r="K35" s="19" t="s">
        <v>69</v>
      </c>
      <c r="L35" s="19" t="s">
        <v>69</v>
      </c>
      <c r="M35" s="19" t="s">
        <v>69</v>
      </c>
      <c r="N35" s="4">
        <v>53</v>
      </c>
      <c r="O35" s="19" t="s">
        <v>69</v>
      </c>
    </row>
    <row r="36" spans="2:15" ht="19.5" customHeight="1">
      <c r="B36" s="3"/>
      <c r="C36" s="19"/>
      <c r="D36" s="8"/>
      <c r="E36" s="2"/>
      <c r="F36" s="17"/>
      <c r="G36" s="17"/>
      <c r="H36" s="17"/>
      <c r="I36" s="17"/>
      <c r="J36" s="17"/>
      <c r="K36" s="17"/>
      <c r="L36" s="17"/>
      <c r="M36" s="17"/>
      <c r="N36" s="19"/>
      <c r="O36" s="17"/>
    </row>
    <row r="37" spans="2:15" ht="19.5" customHeight="1">
      <c r="B37" s="3"/>
      <c r="C37" s="19" t="s">
        <v>24</v>
      </c>
      <c r="D37" s="8"/>
      <c r="E37" s="2">
        <f>SUM(F37:O37)</f>
        <v>90254</v>
      </c>
      <c r="F37" s="19" t="s">
        <v>69</v>
      </c>
      <c r="G37" s="19" t="s">
        <v>69</v>
      </c>
      <c r="H37" s="17">
        <v>69519</v>
      </c>
      <c r="I37" s="19" t="s">
        <v>69</v>
      </c>
      <c r="J37" s="19" t="s">
        <v>69</v>
      </c>
      <c r="K37" s="19" t="s">
        <v>79</v>
      </c>
      <c r="L37" s="19" t="s">
        <v>69</v>
      </c>
      <c r="M37" s="19" t="s">
        <v>69</v>
      </c>
      <c r="N37" s="19" t="s">
        <v>69</v>
      </c>
      <c r="O37" s="20">
        <v>20735</v>
      </c>
    </row>
    <row r="38" spans="2:15" ht="19.5" customHeight="1">
      <c r="B38" s="3"/>
      <c r="C38" s="19" t="s">
        <v>25</v>
      </c>
      <c r="D38" s="8"/>
      <c r="E38" s="2">
        <f>SUM(F38:O38)</f>
        <v>33644</v>
      </c>
      <c r="F38" s="17">
        <v>1132</v>
      </c>
      <c r="G38" s="19">
        <v>673</v>
      </c>
      <c r="H38" s="17">
        <v>549</v>
      </c>
      <c r="I38" s="4">
        <v>30</v>
      </c>
      <c r="J38" s="17">
        <v>14493</v>
      </c>
      <c r="K38" s="19">
        <v>352</v>
      </c>
      <c r="L38" s="19" t="s">
        <v>69</v>
      </c>
      <c r="M38" s="19" t="s">
        <v>69</v>
      </c>
      <c r="N38" s="19" t="s">
        <v>69</v>
      </c>
      <c r="O38" s="20">
        <v>16415</v>
      </c>
    </row>
    <row r="39" spans="2:15" ht="19.5" customHeight="1">
      <c r="B39" s="3"/>
      <c r="C39" s="19" t="s">
        <v>26</v>
      </c>
      <c r="D39" s="8"/>
      <c r="E39" s="2">
        <f>SUM(F39:O39)</f>
        <v>1085314</v>
      </c>
      <c r="F39" s="19" t="s">
        <v>69</v>
      </c>
      <c r="G39" s="19" t="s">
        <v>69</v>
      </c>
      <c r="H39" s="17">
        <v>839152</v>
      </c>
      <c r="I39" s="19" t="s">
        <v>69</v>
      </c>
      <c r="J39" s="19" t="s">
        <v>69</v>
      </c>
      <c r="K39" s="19" t="s">
        <v>69</v>
      </c>
      <c r="L39" s="19">
        <v>120</v>
      </c>
      <c r="M39" s="4">
        <v>62</v>
      </c>
      <c r="N39" s="19" t="s">
        <v>69</v>
      </c>
      <c r="O39" s="17">
        <v>245980</v>
      </c>
    </row>
    <row r="40" spans="2:15" ht="19.5" customHeight="1">
      <c r="B40" s="3"/>
      <c r="C40" s="19" t="s">
        <v>27</v>
      </c>
      <c r="D40" s="8"/>
      <c r="E40" s="2">
        <f>SUM(F40:O40)</f>
        <v>2095</v>
      </c>
      <c r="F40" s="21">
        <v>2095</v>
      </c>
      <c r="G40" s="19" t="s">
        <v>79</v>
      </c>
      <c r="H40" s="19" t="s">
        <v>79</v>
      </c>
      <c r="I40" s="19" t="s">
        <v>79</v>
      </c>
      <c r="J40" s="19" t="s">
        <v>69</v>
      </c>
      <c r="K40" s="19" t="s">
        <v>79</v>
      </c>
      <c r="L40" s="19" t="s">
        <v>69</v>
      </c>
      <c r="M40" s="19" t="s">
        <v>69</v>
      </c>
      <c r="N40" s="19" t="s">
        <v>69</v>
      </c>
      <c r="O40" s="19" t="s">
        <v>69</v>
      </c>
    </row>
    <row r="41" spans="2:15" ht="19.5" customHeight="1">
      <c r="B41" s="3"/>
      <c r="C41" s="19" t="s">
        <v>28</v>
      </c>
      <c r="D41" s="8"/>
      <c r="E41" s="2">
        <f>SUM(F41:O41)</f>
        <v>152000</v>
      </c>
      <c r="F41" s="19" t="s">
        <v>69</v>
      </c>
      <c r="G41" s="19" t="s">
        <v>69</v>
      </c>
      <c r="H41" s="17">
        <v>152000</v>
      </c>
      <c r="I41" s="19" t="s">
        <v>69</v>
      </c>
      <c r="J41" s="19" t="s">
        <v>69</v>
      </c>
      <c r="K41" s="19" t="s">
        <v>69</v>
      </c>
      <c r="L41" s="19" t="s">
        <v>69</v>
      </c>
      <c r="M41" s="19" t="s">
        <v>69</v>
      </c>
      <c r="N41" s="19" t="s">
        <v>69</v>
      </c>
      <c r="O41" s="19" t="s">
        <v>69</v>
      </c>
    </row>
    <row r="42" spans="2:15" ht="19.5" customHeight="1">
      <c r="B42" s="3"/>
      <c r="C42" s="19"/>
      <c r="D42" s="8"/>
      <c r="E42" s="2"/>
      <c r="F42" s="17"/>
      <c r="G42" s="19"/>
      <c r="H42" s="17"/>
      <c r="K42" s="19"/>
      <c r="M42" s="19"/>
      <c r="N42" s="19"/>
      <c r="O42" s="17"/>
    </row>
    <row r="43" spans="2:15" ht="19.5" customHeight="1">
      <c r="B43" s="3"/>
      <c r="C43" s="19" t="s">
        <v>29</v>
      </c>
      <c r="D43" s="8"/>
      <c r="E43" s="2">
        <f>SUM(F43:O43)</f>
        <v>23818</v>
      </c>
      <c r="F43" s="17">
        <v>150</v>
      </c>
      <c r="G43" s="4">
        <v>66</v>
      </c>
      <c r="H43" s="17">
        <v>7027</v>
      </c>
      <c r="I43" s="17">
        <v>7413</v>
      </c>
      <c r="J43" s="17">
        <v>1545</v>
      </c>
      <c r="K43" s="4">
        <v>130</v>
      </c>
      <c r="L43" s="1">
        <v>689</v>
      </c>
      <c r="M43" s="17">
        <v>6798</v>
      </c>
      <c r="N43" s="19" t="s">
        <v>69</v>
      </c>
      <c r="O43" s="19" t="s">
        <v>69</v>
      </c>
    </row>
    <row r="44" spans="2:15" ht="19.5" customHeight="1">
      <c r="B44" s="3"/>
      <c r="C44" s="19" t="s">
        <v>30</v>
      </c>
      <c r="D44" s="8"/>
      <c r="E44" s="2">
        <f>SUM(F44:O44)</f>
        <v>149847</v>
      </c>
      <c r="F44" s="19" t="s">
        <v>69</v>
      </c>
      <c r="G44" s="19" t="s">
        <v>69</v>
      </c>
      <c r="H44" s="20">
        <v>149847</v>
      </c>
      <c r="I44" s="19" t="s">
        <v>69</v>
      </c>
      <c r="J44" s="19" t="s">
        <v>69</v>
      </c>
      <c r="K44" s="19" t="s">
        <v>69</v>
      </c>
      <c r="L44" s="19" t="s">
        <v>69</v>
      </c>
      <c r="M44" s="19" t="s">
        <v>69</v>
      </c>
      <c r="N44" s="19" t="s">
        <v>79</v>
      </c>
      <c r="O44" s="19" t="s">
        <v>69</v>
      </c>
    </row>
    <row r="45" spans="2:15" ht="19.5" customHeight="1">
      <c r="B45" s="3"/>
      <c r="C45" s="19" t="s">
        <v>31</v>
      </c>
      <c r="D45" s="8"/>
      <c r="E45" s="2">
        <f>SUM(F45:O45)</f>
        <v>1232976</v>
      </c>
      <c r="F45" s="19" t="s">
        <v>69</v>
      </c>
      <c r="G45" s="19" t="s">
        <v>69</v>
      </c>
      <c r="H45" s="20">
        <v>209135</v>
      </c>
      <c r="I45" s="19" t="s">
        <v>79</v>
      </c>
      <c r="J45" s="20">
        <v>9901</v>
      </c>
      <c r="K45" s="19" t="s">
        <v>79</v>
      </c>
      <c r="L45" s="19" t="s">
        <v>79</v>
      </c>
      <c r="M45" s="19" t="s">
        <v>69</v>
      </c>
      <c r="N45" s="19" t="s">
        <v>79</v>
      </c>
      <c r="O45" s="20">
        <v>1013940</v>
      </c>
    </row>
    <row r="46" spans="2:15" ht="19.5" customHeight="1">
      <c r="B46" s="3"/>
      <c r="C46" s="19" t="s">
        <v>32</v>
      </c>
      <c r="D46" s="8"/>
      <c r="E46" s="2">
        <f>SUM(F46:O46)</f>
        <v>2615023</v>
      </c>
      <c r="F46" s="20">
        <v>2411</v>
      </c>
      <c r="G46" s="19" t="s">
        <v>69</v>
      </c>
      <c r="H46" s="17">
        <v>70702</v>
      </c>
      <c r="I46" s="20">
        <v>160734</v>
      </c>
      <c r="J46" s="17">
        <v>698</v>
      </c>
      <c r="K46" s="20">
        <v>2589</v>
      </c>
      <c r="L46" s="20">
        <v>2188</v>
      </c>
      <c r="M46" s="19">
        <v>736</v>
      </c>
      <c r="N46" s="19" t="s">
        <v>69</v>
      </c>
      <c r="O46" s="17">
        <v>2374965</v>
      </c>
    </row>
    <row r="47" spans="2:15" ht="19.5" customHeight="1">
      <c r="B47" s="3"/>
      <c r="C47" s="19" t="s">
        <v>33</v>
      </c>
      <c r="D47" s="8"/>
      <c r="E47" s="2">
        <f>SUM(F47:O47)</f>
        <v>12541</v>
      </c>
      <c r="F47" s="17">
        <v>164</v>
      </c>
      <c r="G47" s="19">
        <v>24</v>
      </c>
      <c r="H47" s="20" t="s">
        <v>69</v>
      </c>
      <c r="I47" s="17">
        <v>9075</v>
      </c>
      <c r="J47" s="17">
        <v>2805</v>
      </c>
      <c r="K47" s="17">
        <v>145</v>
      </c>
      <c r="L47" s="17">
        <v>301</v>
      </c>
      <c r="M47" s="17">
        <v>27</v>
      </c>
      <c r="N47" s="19" t="s">
        <v>79</v>
      </c>
      <c r="O47" s="20" t="s">
        <v>79</v>
      </c>
    </row>
    <row r="48" spans="2:15" ht="19.5" customHeight="1">
      <c r="B48" s="3"/>
      <c r="C48" s="19"/>
      <c r="D48" s="8"/>
      <c r="E48" s="2"/>
      <c r="F48" s="19"/>
      <c r="G48" s="19"/>
      <c r="H48" s="17"/>
      <c r="I48" s="19"/>
      <c r="J48" s="17"/>
      <c r="K48" s="19"/>
      <c r="L48" s="19"/>
      <c r="M48" s="19"/>
      <c r="N48" s="19"/>
      <c r="O48" s="17"/>
    </row>
    <row r="49" spans="2:15" ht="19.5" customHeight="1">
      <c r="B49" s="3"/>
      <c r="C49" s="19" t="s">
        <v>34</v>
      </c>
      <c r="D49" s="8"/>
      <c r="E49" s="2">
        <f>SUM(F49:O49)</f>
        <v>358782</v>
      </c>
      <c r="F49" s="19" t="s">
        <v>69</v>
      </c>
      <c r="G49" s="19" t="s">
        <v>69</v>
      </c>
      <c r="H49" s="21">
        <v>358782</v>
      </c>
      <c r="I49" s="20" t="s">
        <v>69</v>
      </c>
      <c r="J49" s="20" t="s">
        <v>69</v>
      </c>
      <c r="K49" s="19" t="s">
        <v>69</v>
      </c>
      <c r="L49" s="20" t="s">
        <v>69</v>
      </c>
      <c r="M49" s="19" t="s">
        <v>69</v>
      </c>
      <c r="N49" s="19" t="s">
        <v>69</v>
      </c>
      <c r="O49" s="19" t="s">
        <v>79</v>
      </c>
    </row>
    <row r="50" spans="2:15" ht="19.5" customHeight="1">
      <c r="B50" s="3"/>
      <c r="C50" s="19" t="s">
        <v>35</v>
      </c>
      <c r="D50" s="8"/>
      <c r="E50" s="2">
        <f>SUM(F50:O50)</f>
        <v>88166</v>
      </c>
      <c r="F50" s="19" t="s">
        <v>69</v>
      </c>
      <c r="G50" s="19">
        <v>607</v>
      </c>
      <c r="H50" s="22">
        <v>72728</v>
      </c>
      <c r="I50" s="19" t="s">
        <v>69</v>
      </c>
      <c r="J50" s="20">
        <v>8439</v>
      </c>
      <c r="K50" s="19" t="s">
        <v>69</v>
      </c>
      <c r="L50" s="19" t="s">
        <v>69</v>
      </c>
      <c r="M50" s="20">
        <v>5892</v>
      </c>
      <c r="N50" s="19">
        <v>500</v>
      </c>
      <c r="O50" s="19" t="s">
        <v>69</v>
      </c>
    </row>
    <row r="51" spans="2:15" ht="19.5" customHeight="1">
      <c r="B51" s="3"/>
      <c r="C51" s="19" t="s">
        <v>36</v>
      </c>
      <c r="D51" s="8"/>
      <c r="E51" s="2">
        <f>SUM(F51:O51)</f>
        <v>84556</v>
      </c>
      <c r="F51" s="20">
        <v>4322</v>
      </c>
      <c r="G51" s="17">
        <v>3098</v>
      </c>
      <c r="H51" s="17">
        <v>68000</v>
      </c>
      <c r="I51" s="19" t="s">
        <v>69</v>
      </c>
      <c r="J51" s="17">
        <v>9136</v>
      </c>
      <c r="K51" s="19" t="s">
        <v>69</v>
      </c>
      <c r="L51" s="19" t="s">
        <v>69</v>
      </c>
      <c r="M51" s="20" t="s">
        <v>69</v>
      </c>
      <c r="N51" s="19" t="s">
        <v>69</v>
      </c>
      <c r="O51" s="19" t="s">
        <v>69</v>
      </c>
    </row>
    <row r="52" spans="2:15" ht="19.5" customHeight="1">
      <c r="B52" s="3"/>
      <c r="C52" s="29" t="s">
        <v>37</v>
      </c>
      <c r="D52" s="8"/>
      <c r="E52" s="2">
        <f>SUM(F52:O52)</f>
        <v>122117</v>
      </c>
      <c r="F52" s="20" t="s">
        <v>69</v>
      </c>
      <c r="G52" s="20" t="s">
        <v>69</v>
      </c>
      <c r="H52" s="20" t="s">
        <v>69</v>
      </c>
      <c r="I52" s="19" t="s">
        <v>69</v>
      </c>
      <c r="J52" s="20" t="s">
        <v>69</v>
      </c>
      <c r="K52" s="19" t="s">
        <v>69</v>
      </c>
      <c r="L52" s="19">
        <v>162</v>
      </c>
      <c r="M52" s="19" t="s">
        <v>69</v>
      </c>
      <c r="N52" s="19" t="s">
        <v>69</v>
      </c>
      <c r="O52" s="20">
        <v>121955</v>
      </c>
    </row>
    <row r="53" spans="2:15" ht="19.5" customHeight="1" thickBot="1">
      <c r="B53" s="6"/>
      <c r="C53" s="23" t="s">
        <v>41</v>
      </c>
      <c r="D53" s="24"/>
      <c r="E53" s="32">
        <f>SUM(F53:O53)</f>
        <v>569471</v>
      </c>
      <c r="F53" s="23" t="s">
        <v>69</v>
      </c>
      <c r="G53" s="23" t="s">
        <v>69</v>
      </c>
      <c r="H53" s="26">
        <v>11645</v>
      </c>
      <c r="I53" s="23" t="s">
        <v>69</v>
      </c>
      <c r="J53" s="26">
        <v>595</v>
      </c>
      <c r="K53" s="23" t="s">
        <v>69</v>
      </c>
      <c r="L53" s="23" t="s">
        <v>69</v>
      </c>
      <c r="M53" s="23">
        <v>466</v>
      </c>
      <c r="N53" s="23" t="s">
        <v>69</v>
      </c>
      <c r="O53" s="25">
        <v>556765</v>
      </c>
    </row>
    <row r="54" spans="2:3" ht="15" customHeight="1">
      <c r="B54" s="28"/>
      <c r="C54" s="4" t="s">
        <v>38</v>
      </c>
    </row>
    <row r="55" spans="2:15" ht="19.5" customHeight="1">
      <c r="B55" s="28"/>
      <c r="D55" s="9"/>
      <c r="E55" s="2"/>
      <c r="F55" s="31"/>
      <c r="G55" s="31"/>
      <c r="H55" s="31"/>
      <c r="I55" s="29"/>
      <c r="J55" s="31"/>
      <c r="K55" s="29"/>
      <c r="L55" s="29"/>
      <c r="M55" s="29"/>
      <c r="N55" s="29"/>
      <c r="O55" s="31"/>
    </row>
    <row r="56" spans="2:15" ht="19.5" customHeight="1">
      <c r="B56" s="28"/>
      <c r="C56" s="29"/>
      <c r="D56" s="9"/>
      <c r="E56" s="2"/>
      <c r="F56" s="29"/>
      <c r="G56" s="29"/>
      <c r="H56" s="31"/>
      <c r="I56" s="29"/>
      <c r="J56" s="31"/>
      <c r="K56" s="29"/>
      <c r="L56" s="29"/>
      <c r="M56" s="29"/>
      <c r="N56" s="29"/>
      <c r="O56" s="2"/>
    </row>
    <row r="57" spans="2:5" ht="19.5" customHeight="1">
      <c r="B57" s="28"/>
      <c r="E57" s="9"/>
    </row>
    <row r="58" spans="2:5" ht="14.25">
      <c r="B58" s="3"/>
      <c r="E58" s="9"/>
    </row>
    <row r="59" spans="2:5" ht="14.25">
      <c r="B59" s="3"/>
      <c r="E59" s="9"/>
    </row>
    <row r="60" spans="2:5" ht="14.25">
      <c r="B60" s="3"/>
      <c r="E60" s="9"/>
    </row>
    <row r="61" spans="2:5" ht="14.25">
      <c r="B61" s="3"/>
      <c r="E61" s="9"/>
    </row>
    <row r="62" spans="2:15" ht="19.5" customHeight="1">
      <c r="B62" s="3"/>
      <c r="C62" s="3"/>
      <c r="E62" s="9"/>
      <c r="M62" s="27"/>
      <c r="N62" s="27"/>
      <c r="O62" s="27"/>
    </row>
    <row r="63" spans="2:15" ht="24">
      <c r="B63" s="3"/>
      <c r="C63" s="5"/>
      <c r="E63" s="9"/>
      <c r="M63" s="27" t="s">
        <v>83</v>
      </c>
      <c r="N63" s="27"/>
      <c r="O63" s="27"/>
    </row>
    <row r="64" spans="2:9" ht="27" customHeight="1">
      <c r="B64" s="3"/>
      <c r="C64" s="5" t="s">
        <v>39</v>
      </c>
      <c r="E64" s="9"/>
      <c r="I64" s="4" t="s">
        <v>78</v>
      </c>
    </row>
    <row r="65" spans="2:5" ht="15" customHeight="1">
      <c r="B65" s="3"/>
      <c r="C65" s="5"/>
      <c r="E65" s="9"/>
    </row>
    <row r="66" spans="2:15" ht="19.5" customHeight="1" thickBot="1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 t="s">
        <v>40</v>
      </c>
    </row>
    <row r="67" spans="2:15" ht="19.5" customHeight="1">
      <c r="B67" s="3"/>
      <c r="D67" s="8"/>
      <c r="E67" s="9"/>
      <c r="F67" s="10"/>
      <c r="G67" s="10"/>
      <c r="H67" s="10"/>
      <c r="I67" s="40" t="s">
        <v>85</v>
      </c>
      <c r="J67" s="40" t="s">
        <v>86</v>
      </c>
      <c r="K67" s="11"/>
      <c r="L67" s="10"/>
      <c r="M67" s="10"/>
      <c r="N67" s="40" t="s">
        <v>87</v>
      </c>
      <c r="O67" s="10"/>
    </row>
    <row r="68" spans="2:15" ht="19.5" customHeight="1">
      <c r="B68" s="3"/>
      <c r="C68" s="33" t="s">
        <v>0</v>
      </c>
      <c r="D68" s="34"/>
      <c r="E68" s="36" t="s">
        <v>1</v>
      </c>
      <c r="F68" s="37" t="s">
        <v>2</v>
      </c>
      <c r="G68" s="37" t="s">
        <v>3</v>
      </c>
      <c r="H68" s="37" t="s">
        <v>4</v>
      </c>
      <c r="I68" s="41"/>
      <c r="J68" s="41"/>
      <c r="K68" s="38" t="s">
        <v>5</v>
      </c>
      <c r="L68" s="38" t="s">
        <v>6</v>
      </c>
      <c r="M68" s="35" t="s">
        <v>7</v>
      </c>
      <c r="N68" s="41"/>
      <c r="O68" s="37" t="s">
        <v>8</v>
      </c>
    </row>
    <row r="69" spans="2:15" ht="19.5" customHeight="1">
      <c r="B69" s="12"/>
      <c r="C69" s="13"/>
      <c r="D69" s="14"/>
      <c r="E69" s="13"/>
      <c r="F69" s="15"/>
      <c r="G69" s="15"/>
      <c r="H69" s="15"/>
      <c r="I69" s="42"/>
      <c r="J69" s="42"/>
      <c r="K69" s="15"/>
      <c r="L69" s="15"/>
      <c r="M69" s="15"/>
      <c r="N69" s="42"/>
      <c r="O69" s="15"/>
    </row>
    <row r="70" spans="2:15" ht="19.5" customHeight="1">
      <c r="B70" s="28"/>
      <c r="C70" s="19" t="s">
        <v>42</v>
      </c>
      <c r="D70" s="8"/>
      <c r="E70" s="2">
        <f aca="true" t="shared" si="4" ref="E70:E104">SUM(F70:O70)</f>
        <v>246337</v>
      </c>
      <c r="F70" s="29" t="s">
        <v>69</v>
      </c>
      <c r="G70" s="29" t="s">
        <v>69</v>
      </c>
      <c r="H70" s="2">
        <v>192722</v>
      </c>
      <c r="I70" s="29" t="s">
        <v>69</v>
      </c>
      <c r="J70" s="31">
        <v>47585</v>
      </c>
      <c r="K70" s="29" t="s">
        <v>69</v>
      </c>
      <c r="L70" s="31">
        <v>6030</v>
      </c>
      <c r="M70" s="29" t="s">
        <v>69</v>
      </c>
      <c r="N70" s="29" t="s">
        <v>69</v>
      </c>
      <c r="O70" s="29" t="s">
        <v>69</v>
      </c>
    </row>
    <row r="71" spans="2:15" ht="19.5" customHeight="1">
      <c r="B71" s="3"/>
      <c r="C71" s="19" t="s">
        <v>43</v>
      </c>
      <c r="D71" s="8"/>
      <c r="E71" s="2">
        <f t="shared" si="4"/>
        <v>68494</v>
      </c>
      <c r="F71" s="19" t="s">
        <v>69</v>
      </c>
      <c r="G71" s="20" t="s">
        <v>69</v>
      </c>
      <c r="H71" s="17">
        <v>17542</v>
      </c>
      <c r="I71" s="19" t="s">
        <v>69</v>
      </c>
      <c r="J71" s="17">
        <v>50952</v>
      </c>
      <c r="K71" s="19" t="s">
        <v>69</v>
      </c>
      <c r="L71" s="19" t="s">
        <v>69</v>
      </c>
      <c r="M71" s="20" t="s">
        <v>69</v>
      </c>
      <c r="N71" s="19" t="s">
        <v>69</v>
      </c>
      <c r="O71" s="20" t="s">
        <v>69</v>
      </c>
    </row>
    <row r="72" spans="2:15" ht="19.5" customHeight="1">
      <c r="B72" s="28"/>
      <c r="C72" s="19" t="s">
        <v>44</v>
      </c>
      <c r="D72" s="8"/>
      <c r="E72" s="2">
        <f t="shared" si="4"/>
        <v>13408</v>
      </c>
      <c r="F72" s="19">
        <v>69</v>
      </c>
      <c r="G72" s="19" t="s">
        <v>79</v>
      </c>
      <c r="H72" s="19" t="s">
        <v>69</v>
      </c>
      <c r="I72" s="19">
        <v>889</v>
      </c>
      <c r="J72" s="20">
        <v>1013</v>
      </c>
      <c r="K72" s="19">
        <v>795</v>
      </c>
      <c r="L72" s="19">
        <v>571</v>
      </c>
      <c r="M72" s="20">
        <v>1009</v>
      </c>
      <c r="N72" s="19">
        <v>112</v>
      </c>
      <c r="O72" s="20">
        <v>8950</v>
      </c>
    </row>
    <row r="73" spans="2:15" ht="19.5" customHeight="1">
      <c r="B73" s="3"/>
      <c r="C73" s="19" t="s">
        <v>45</v>
      </c>
      <c r="D73" s="8"/>
      <c r="E73" s="2">
        <f t="shared" si="4"/>
        <v>203416</v>
      </c>
      <c r="F73" s="20">
        <v>1491</v>
      </c>
      <c r="G73" s="20">
        <v>7206</v>
      </c>
      <c r="H73" s="30" t="s">
        <v>69</v>
      </c>
      <c r="I73" s="31">
        <v>3198</v>
      </c>
      <c r="J73" s="29">
        <v>245</v>
      </c>
      <c r="K73" s="31">
        <v>27680</v>
      </c>
      <c r="L73" s="29" t="s">
        <v>69</v>
      </c>
      <c r="M73" s="31">
        <v>1536</v>
      </c>
      <c r="N73" s="29" t="s">
        <v>69</v>
      </c>
      <c r="O73" s="31">
        <v>162060</v>
      </c>
    </row>
    <row r="74" spans="2:15" ht="19.5" customHeight="1">
      <c r="B74" s="3"/>
      <c r="C74" s="19" t="s">
        <v>46</v>
      </c>
      <c r="D74" s="8"/>
      <c r="E74" s="2">
        <f t="shared" si="4"/>
        <v>4050</v>
      </c>
      <c r="F74" s="19" t="s">
        <v>69</v>
      </c>
      <c r="G74" s="19" t="s">
        <v>69</v>
      </c>
      <c r="H74" s="19" t="s">
        <v>69</v>
      </c>
      <c r="I74" s="21">
        <v>4050</v>
      </c>
      <c r="J74" s="20" t="s">
        <v>69</v>
      </c>
      <c r="K74" s="19" t="s">
        <v>69</v>
      </c>
      <c r="L74" s="19" t="s">
        <v>69</v>
      </c>
      <c r="M74" s="21" t="s">
        <v>69</v>
      </c>
      <c r="N74" s="19" t="s">
        <v>69</v>
      </c>
      <c r="O74" s="19" t="s">
        <v>69</v>
      </c>
    </row>
    <row r="75" spans="2:15" ht="19.5" customHeight="1">
      <c r="B75" s="3"/>
      <c r="D75" s="8"/>
      <c r="E75" s="2"/>
      <c r="H75" s="21"/>
      <c r="I75" s="1"/>
      <c r="J75" s="17"/>
      <c r="K75" s="1"/>
      <c r="L75" s="1"/>
      <c r="M75" s="29"/>
      <c r="N75" s="1"/>
      <c r="O75" s="17"/>
    </row>
    <row r="76" spans="2:15" ht="19.5" customHeight="1">
      <c r="B76" s="28"/>
      <c r="C76" s="19" t="s">
        <v>47</v>
      </c>
      <c r="D76" s="8"/>
      <c r="E76" s="2">
        <f t="shared" si="4"/>
        <v>144301</v>
      </c>
      <c r="F76" s="31">
        <v>90078</v>
      </c>
      <c r="G76" s="29" t="s">
        <v>69</v>
      </c>
      <c r="H76" s="31">
        <v>45456</v>
      </c>
      <c r="I76" s="31">
        <v>8767</v>
      </c>
      <c r="J76" s="29" t="s">
        <v>69</v>
      </c>
      <c r="K76" s="29" t="s">
        <v>69</v>
      </c>
      <c r="L76" s="29" t="s">
        <v>69</v>
      </c>
      <c r="M76" s="29" t="s">
        <v>69</v>
      </c>
      <c r="N76" s="29" t="s">
        <v>69</v>
      </c>
      <c r="O76" s="29" t="s">
        <v>69</v>
      </c>
    </row>
    <row r="77" spans="2:15" ht="19.5" customHeight="1">
      <c r="B77" s="3"/>
      <c r="C77" s="19" t="s">
        <v>48</v>
      </c>
      <c r="D77" s="8"/>
      <c r="E77" s="2">
        <f t="shared" si="4"/>
        <v>130893</v>
      </c>
      <c r="F77" s="20" t="s">
        <v>69</v>
      </c>
      <c r="G77" s="20" t="s">
        <v>69</v>
      </c>
      <c r="H77" s="20">
        <v>130893</v>
      </c>
      <c r="I77" s="20" t="s">
        <v>69</v>
      </c>
      <c r="J77" s="19" t="s">
        <v>69</v>
      </c>
      <c r="K77" s="20" t="s">
        <v>69</v>
      </c>
      <c r="L77" s="19" t="s">
        <v>69</v>
      </c>
      <c r="M77" s="20" t="s">
        <v>69</v>
      </c>
      <c r="N77" s="19" t="s">
        <v>69</v>
      </c>
      <c r="O77" s="20" t="s">
        <v>69</v>
      </c>
    </row>
    <row r="78" spans="2:15" ht="19.5" customHeight="1">
      <c r="B78" s="3"/>
      <c r="C78" s="19" t="s">
        <v>49</v>
      </c>
      <c r="D78" s="8"/>
      <c r="E78" s="2">
        <f t="shared" si="4"/>
        <v>493803</v>
      </c>
      <c r="F78" s="20">
        <v>23253</v>
      </c>
      <c r="G78" s="20">
        <v>1579</v>
      </c>
      <c r="H78" s="21">
        <v>211225</v>
      </c>
      <c r="I78" s="20">
        <v>21867</v>
      </c>
      <c r="J78" s="20">
        <v>100287</v>
      </c>
      <c r="K78" s="20">
        <v>48849</v>
      </c>
      <c r="L78" s="20">
        <v>51177</v>
      </c>
      <c r="M78" s="20">
        <v>4401</v>
      </c>
      <c r="N78" s="19" t="s">
        <v>69</v>
      </c>
      <c r="O78" s="20">
        <v>31165</v>
      </c>
    </row>
    <row r="79" spans="2:15" ht="19.5" customHeight="1">
      <c r="B79" s="3"/>
      <c r="C79" s="19" t="s">
        <v>15</v>
      </c>
      <c r="D79" s="8"/>
      <c r="E79" s="2">
        <f t="shared" si="4"/>
        <v>581522</v>
      </c>
      <c r="F79" s="19" t="s">
        <v>69</v>
      </c>
      <c r="G79" s="19" t="s">
        <v>69</v>
      </c>
      <c r="H79" s="20">
        <v>355385</v>
      </c>
      <c r="I79" s="19" t="s">
        <v>69</v>
      </c>
      <c r="J79" s="20">
        <v>26636</v>
      </c>
      <c r="K79" s="19" t="s">
        <v>69</v>
      </c>
      <c r="L79" s="19" t="s">
        <v>69</v>
      </c>
      <c r="M79" s="19">
        <v>516</v>
      </c>
      <c r="N79" s="19" t="s">
        <v>69</v>
      </c>
      <c r="O79" s="20">
        <v>198985</v>
      </c>
    </row>
    <row r="80" spans="2:15" ht="19.5" customHeight="1">
      <c r="B80" s="3"/>
      <c r="C80" s="19" t="s">
        <v>50</v>
      </c>
      <c r="D80" s="8"/>
      <c r="E80" s="2">
        <f t="shared" si="4"/>
        <v>235734</v>
      </c>
      <c r="F80" s="20" t="s">
        <v>69</v>
      </c>
      <c r="G80" s="19" t="s">
        <v>69</v>
      </c>
      <c r="H80" s="17">
        <v>189527</v>
      </c>
      <c r="I80" s="20">
        <v>200</v>
      </c>
      <c r="J80" s="20">
        <v>46007</v>
      </c>
      <c r="K80" s="20" t="s">
        <v>69</v>
      </c>
      <c r="L80" s="19" t="s">
        <v>69</v>
      </c>
      <c r="M80" s="19" t="s">
        <v>69</v>
      </c>
      <c r="N80" s="19" t="s">
        <v>69</v>
      </c>
      <c r="O80" s="19" t="s">
        <v>69</v>
      </c>
    </row>
    <row r="81" spans="2:15" ht="19.5" customHeight="1">
      <c r="B81" s="3"/>
      <c r="D81" s="8"/>
      <c r="E81" s="2"/>
      <c r="F81" s="19"/>
      <c r="G81" s="19"/>
      <c r="H81" s="21"/>
      <c r="I81" s="19"/>
      <c r="J81" s="21"/>
      <c r="K81" s="19"/>
      <c r="L81" s="19"/>
      <c r="M81" s="19"/>
      <c r="N81" s="19"/>
      <c r="O81" s="19"/>
    </row>
    <row r="82" spans="2:15" ht="19.5" customHeight="1">
      <c r="B82" s="28"/>
      <c r="C82" s="19" t="s">
        <v>51</v>
      </c>
      <c r="D82" s="8"/>
      <c r="E82" s="2">
        <f t="shared" si="4"/>
        <v>295391</v>
      </c>
      <c r="F82" s="29" t="s">
        <v>69</v>
      </c>
      <c r="G82" s="29" t="s">
        <v>69</v>
      </c>
      <c r="H82" s="31">
        <v>292191</v>
      </c>
      <c r="I82" s="29" t="s">
        <v>69</v>
      </c>
      <c r="J82" s="29">
        <v>400</v>
      </c>
      <c r="K82" s="29">
        <v>700</v>
      </c>
      <c r="L82" s="29" t="s">
        <v>69</v>
      </c>
      <c r="M82" s="31">
        <v>2100</v>
      </c>
      <c r="N82" s="29" t="s">
        <v>69</v>
      </c>
      <c r="O82" s="29" t="s">
        <v>69</v>
      </c>
    </row>
    <row r="83" spans="2:15" ht="19.5" customHeight="1">
      <c r="B83" s="3"/>
      <c r="C83" s="19" t="s">
        <v>52</v>
      </c>
      <c r="D83" s="8"/>
      <c r="E83" s="2">
        <f t="shared" si="4"/>
        <v>527</v>
      </c>
      <c r="F83" s="17">
        <v>2</v>
      </c>
      <c r="G83" s="20" t="s">
        <v>69</v>
      </c>
      <c r="H83" s="20" t="s">
        <v>69</v>
      </c>
      <c r="I83" s="20" t="s">
        <v>69</v>
      </c>
      <c r="J83" s="17">
        <v>525</v>
      </c>
      <c r="K83" s="20" t="s">
        <v>69</v>
      </c>
      <c r="L83" s="20" t="s">
        <v>69</v>
      </c>
      <c r="M83" s="20" t="s">
        <v>69</v>
      </c>
      <c r="N83" s="19" t="s">
        <v>69</v>
      </c>
      <c r="O83" s="20" t="s">
        <v>69</v>
      </c>
    </row>
    <row r="84" spans="2:15" ht="19.5" customHeight="1">
      <c r="B84" s="3"/>
      <c r="C84" s="19" t="s">
        <v>53</v>
      </c>
      <c r="D84" s="8"/>
      <c r="E84" s="2">
        <f t="shared" si="4"/>
        <v>3266858</v>
      </c>
      <c r="F84" s="19" t="s">
        <v>69</v>
      </c>
      <c r="G84" s="19" t="s">
        <v>69</v>
      </c>
      <c r="H84" s="17">
        <v>168088</v>
      </c>
      <c r="I84" s="19" t="s">
        <v>69</v>
      </c>
      <c r="J84" s="20" t="s">
        <v>69</v>
      </c>
      <c r="K84" s="19" t="s">
        <v>69</v>
      </c>
      <c r="L84" s="19" t="s">
        <v>69</v>
      </c>
      <c r="M84" s="19" t="s">
        <v>69</v>
      </c>
      <c r="N84" s="19" t="s">
        <v>69</v>
      </c>
      <c r="O84" s="20">
        <v>3098770</v>
      </c>
    </row>
    <row r="85" spans="2:15" ht="19.5" customHeight="1">
      <c r="B85" s="3"/>
      <c r="C85" s="19" t="s">
        <v>54</v>
      </c>
      <c r="D85" s="8"/>
      <c r="E85" s="2">
        <f t="shared" si="4"/>
        <v>2371990</v>
      </c>
      <c r="F85" s="19" t="s">
        <v>69</v>
      </c>
      <c r="G85" s="19" t="s">
        <v>69</v>
      </c>
      <c r="H85" s="20" t="s">
        <v>69</v>
      </c>
      <c r="I85" s="19" t="s">
        <v>69</v>
      </c>
      <c r="J85" s="20" t="s">
        <v>69</v>
      </c>
      <c r="K85" s="19" t="s">
        <v>69</v>
      </c>
      <c r="L85" s="19" t="s">
        <v>69</v>
      </c>
      <c r="M85" s="19" t="s">
        <v>69</v>
      </c>
      <c r="N85" s="19" t="s">
        <v>69</v>
      </c>
      <c r="O85" s="20">
        <v>2371990</v>
      </c>
    </row>
    <row r="86" spans="2:15" ht="19.5" customHeight="1">
      <c r="B86" s="3"/>
      <c r="C86" s="19" t="s">
        <v>55</v>
      </c>
      <c r="D86" s="8"/>
      <c r="E86" s="2">
        <f t="shared" si="4"/>
        <v>78935</v>
      </c>
      <c r="F86" s="19" t="s">
        <v>69</v>
      </c>
      <c r="G86" s="19" t="s">
        <v>69</v>
      </c>
      <c r="H86" s="21">
        <v>78935</v>
      </c>
      <c r="I86" s="19" t="s">
        <v>69</v>
      </c>
      <c r="J86" s="21" t="s">
        <v>69</v>
      </c>
      <c r="K86" s="20" t="s">
        <v>69</v>
      </c>
      <c r="L86" s="19" t="s">
        <v>69</v>
      </c>
      <c r="M86" s="21" t="s">
        <v>69</v>
      </c>
      <c r="N86" s="19" t="s">
        <v>69</v>
      </c>
      <c r="O86" s="19" t="s">
        <v>69</v>
      </c>
    </row>
    <row r="87" spans="2:15" ht="19.5" customHeight="1">
      <c r="B87" s="3"/>
      <c r="D87" s="8"/>
      <c r="E87" s="2"/>
      <c r="F87" s="19"/>
      <c r="G87" s="19"/>
      <c r="H87" s="17"/>
      <c r="I87" s="21"/>
      <c r="J87" s="19"/>
      <c r="K87" s="19"/>
      <c r="L87" s="19"/>
      <c r="M87" s="19"/>
      <c r="N87" s="19"/>
      <c r="O87" s="19"/>
    </row>
    <row r="88" spans="2:15" ht="19.5" customHeight="1">
      <c r="B88" s="3"/>
      <c r="C88" s="19" t="s">
        <v>56</v>
      </c>
      <c r="D88" s="8"/>
      <c r="E88" s="2">
        <f t="shared" si="4"/>
        <v>157730</v>
      </c>
      <c r="F88" s="19" t="s">
        <v>69</v>
      </c>
      <c r="G88" s="20">
        <v>585</v>
      </c>
      <c r="H88" s="17">
        <v>119548</v>
      </c>
      <c r="I88" s="19" t="s">
        <v>69</v>
      </c>
      <c r="J88" s="20">
        <v>37595</v>
      </c>
      <c r="K88" s="19" t="s">
        <v>69</v>
      </c>
      <c r="L88" s="19">
        <v>2</v>
      </c>
      <c r="M88" s="19" t="s">
        <v>69</v>
      </c>
      <c r="N88" s="19" t="s">
        <v>69</v>
      </c>
      <c r="O88" s="19" t="s">
        <v>69</v>
      </c>
    </row>
    <row r="89" spans="2:15" ht="19.5" customHeight="1">
      <c r="B89" s="3"/>
      <c r="C89" s="19" t="s">
        <v>57</v>
      </c>
      <c r="D89" s="8"/>
      <c r="E89" s="2">
        <f t="shared" si="4"/>
        <v>126001</v>
      </c>
      <c r="F89" s="17">
        <v>3548</v>
      </c>
      <c r="G89" s="19">
        <v>501</v>
      </c>
      <c r="H89" s="21">
        <v>48175</v>
      </c>
      <c r="I89" s="20">
        <v>6159</v>
      </c>
      <c r="J89" s="17">
        <v>8401</v>
      </c>
      <c r="K89" s="20">
        <v>4307</v>
      </c>
      <c r="L89" s="20">
        <v>1101</v>
      </c>
      <c r="M89" s="20">
        <v>1162</v>
      </c>
      <c r="N89" s="19">
        <v>302</v>
      </c>
      <c r="O89" s="20">
        <v>52345</v>
      </c>
    </row>
    <row r="90" spans="2:15" ht="19.5" customHeight="1">
      <c r="B90" s="3"/>
      <c r="C90" s="19" t="s">
        <v>58</v>
      </c>
      <c r="D90" s="8"/>
      <c r="E90" s="2">
        <f t="shared" si="4"/>
        <v>6</v>
      </c>
      <c r="F90" s="19">
        <v>2</v>
      </c>
      <c r="G90" s="19" t="s">
        <v>69</v>
      </c>
      <c r="H90" s="21" t="s">
        <v>69</v>
      </c>
      <c r="I90" s="19">
        <v>3</v>
      </c>
      <c r="J90" s="19" t="s">
        <v>69</v>
      </c>
      <c r="K90" s="19" t="s">
        <v>69</v>
      </c>
      <c r="L90" s="19">
        <v>1</v>
      </c>
      <c r="M90" s="19" t="s">
        <v>79</v>
      </c>
      <c r="N90" s="19" t="s">
        <v>79</v>
      </c>
      <c r="O90" s="20" t="s">
        <v>79</v>
      </c>
    </row>
    <row r="91" spans="2:15" ht="19.5" customHeight="1">
      <c r="B91" s="3"/>
      <c r="C91" s="19" t="s">
        <v>59</v>
      </c>
      <c r="D91" s="8"/>
      <c r="E91" s="2">
        <f t="shared" si="4"/>
        <v>31000</v>
      </c>
      <c r="F91" s="19" t="s">
        <v>69</v>
      </c>
      <c r="G91" s="19" t="s">
        <v>69</v>
      </c>
      <c r="H91" s="20">
        <v>31000</v>
      </c>
      <c r="I91" s="19" t="s">
        <v>69</v>
      </c>
      <c r="J91" s="19" t="s">
        <v>69</v>
      </c>
      <c r="K91" s="19" t="s">
        <v>69</v>
      </c>
      <c r="L91" s="19" t="s">
        <v>69</v>
      </c>
      <c r="M91" s="19" t="s">
        <v>69</v>
      </c>
      <c r="N91" s="19" t="s">
        <v>79</v>
      </c>
      <c r="O91" s="20" t="s">
        <v>79</v>
      </c>
    </row>
    <row r="92" spans="2:15" ht="19.5" customHeight="1">
      <c r="B92" s="3"/>
      <c r="C92" s="19" t="s">
        <v>60</v>
      </c>
      <c r="D92" s="8"/>
      <c r="E92" s="2">
        <f t="shared" si="4"/>
        <v>96654</v>
      </c>
      <c r="F92" s="19">
        <v>933</v>
      </c>
      <c r="G92" s="19">
        <v>13</v>
      </c>
      <c r="H92" s="17">
        <v>93247</v>
      </c>
      <c r="I92" s="19" t="s">
        <v>79</v>
      </c>
      <c r="J92" s="20">
        <v>2461</v>
      </c>
      <c r="K92" s="19" t="s">
        <v>79</v>
      </c>
      <c r="L92" s="19" t="s">
        <v>69</v>
      </c>
      <c r="M92" s="19" t="s">
        <v>69</v>
      </c>
      <c r="N92" s="19" t="s">
        <v>69</v>
      </c>
      <c r="O92" s="19" t="s">
        <v>69</v>
      </c>
    </row>
    <row r="93" spans="2:15" ht="19.5" customHeight="1">
      <c r="B93" s="3"/>
      <c r="D93" s="8"/>
      <c r="E93" s="2"/>
      <c r="F93" s="19"/>
      <c r="G93" s="17"/>
      <c r="H93" s="17"/>
      <c r="I93" s="19"/>
      <c r="J93" s="17"/>
      <c r="K93" s="19"/>
      <c r="M93" s="19"/>
      <c r="N93" s="19"/>
      <c r="O93" s="19"/>
    </row>
    <row r="94" spans="2:15" ht="19.5" customHeight="1">
      <c r="B94" s="3"/>
      <c r="C94" s="19" t="s">
        <v>61</v>
      </c>
      <c r="D94" s="8"/>
      <c r="E94" s="2">
        <f t="shared" si="4"/>
        <v>4878</v>
      </c>
      <c r="F94" s="19" t="s">
        <v>69</v>
      </c>
      <c r="G94" s="20" t="s">
        <v>69</v>
      </c>
      <c r="H94" s="17">
        <v>4600</v>
      </c>
      <c r="I94" s="19" t="s">
        <v>69</v>
      </c>
      <c r="J94" s="17">
        <v>278</v>
      </c>
      <c r="K94" s="19" t="s">
        <v>69</v>
      </c>
      <c r="L94" s="19" t="s">
        <v>79</v>
      </c>
      <c r="M94" s="19" t="s">
        <v>69</v>
      </c>
      <c r="N94" s="19" t="s">
        <v>69</v>
      </c>
      <c r="O94" s="19" t="s">
        <v>69</v>
      </c>
    </row>
    <row r="95" spans="2:15" ht="19.5" customHeight="1">
      <c r="B95" s="3"/>
      <c r="C95" s="19" t="s">
        <v>62</v>
      </c>
      <c r="D95" s="8"/>
      <c r="E95" s="2">
        <f t="shared" si="4"/>
        <v>186081</v>
      </c>
      <c r="F95" s="17">
        <v>120</v>
      </c>
      <c r="G95" s="19" t="s">
        <v>69</v>
      </c>
      <c r="H95" s="17">
        <v>31248</v>
      </c>
      <c r="I95" s="20" t="s">
        <v>69</v>
      </c>
      <c r="J95" s="17">
        <v>443</v>
      </c>
      <c r="K95" s="17">
        <v>38</v>
      </c>
      <c r="L95" s="17">
        <v>5</v>
      </c>
      <c r="M95" s="17">
        <v>7885</v>
      </c>
      <c r="N95" s="4">
        <v>192</v>
      </c>
      <c r="O95" s="17">
        <v>146150</v>
      </c>
    </row>
    <row r="96" spans="2:15" ht="19.5" customHeight="1">
      <c r="B96" s="3"/>
      <c r="C96" s="19" t="s">
        <v>63</v>
      </c>
      <c r="D96" s="8"/>
      <c r="E96" s="2">
        <f t="shared" si="4"/>
        <v>8600</v>
      </c>
      <c r="F96" s="19" t="s">
        <v>69</v>
      </c>
      <c r="G96" s="19" t="s">
        <v>69</v>
      </c>
      <c r="H96" s="21">
        <v>8600</v>
      </c>
      <c r="I96" s="19" t="s">
        <v>79</v>
      </c>
      <c r="J96" s="19" t="s">
        <v>69</v>
      </c>
      <c r="K96" s="19" t="s">
        <v>69</v>
      </c>
      <c r="L96" s="19" t="s">
        <v>69</v>
      </c>
      <c r="M96" s="19" t="s">
        <v>69</v>
      </c>
      <c r="N96" s="19" t="s">
        <v>69</v>
      </c>
      <c r="O96" s="19" t="s">
        <v>69</v>
      </c>
    </row>
    <row r="97" spans="2:15" ht="19.5" customHeight="1">
      <c r="B97" s="3"/>
      <c r="C97" s="19" t="s">
        <v>16</v>
      </c>
      <c r="D97" s="8"/>
      <c r="E97" s="2">
        <f t="shared" si="4"/>
        <v>176799</v>
      </c>
      <c r="F97" s="19" t="s">
        <v>69</v>
      </c>
      <c r="G97" s="19" t="s">
        <v>69</v>
      </c>
      <c r="H97" s="17">
        <v>58470</v>
      </c>
      <c r="I97" s="19">
        <v>30</v>
      </c>
      <c r="J97" s="17">
        <v>89191</v>
      </c>
      <c r="K97" s="19" t="s">
        <v>79</v>
      </c>
      <c r="L97" s="19">
        <v>345</v>
      </c>
      <c r="M97" s="19" t="s">
        <v>69</v>
      </c>
      <c r="N97" s="19" t="s">
        <v>79</v>
      </c>
      <c r="O97" s="20">
        <v>28763</v>
      </c>
    </row>
    <row r="98" spans="2:15" ht="19.5" customHeight="1">
      <c r="B98" s="3"/>
      <c r="C98" s="19" t="s">
        <v>74</v>
      </c>
      <c r="D98" s="8"/>
      <c r="E98" s="2">
        <f t="shared" si="4"/>
        <v>41796</v>
      </c>
      <c r="F98" s="19" t="s">
        <v>69</v>
      </c>
      <c r="G98" s="19" t="s">
        <v>69</v>
      </c>
      <c r="H98" s="1">
        <v>41796</v>
      </c>
      <c r="I98" s="19" t="s">
        <v>69</v>
      </c>
      <c r="J98" s="19" t="s">
        <v>69</v>
      </c>
      <c r="K98" s="19" t="s">
        <v>69</v>
      </c>
      <c r="L98" s="19" t="s">
        <v>69</v>
      </c>
      <c r="M98" s="19" t="s">
        <v>69</v>
      </c>
      <c r="N98" s="19" t="s">
        <v>69</v>
      </c>
      <c r="O98" s="19" t="s">
        <v>69</v>
      </c>
    </row>
    <row r="99" spans="2:15" ht="19.5" customHeight="1">
      <c r="B99" s="3"/>
      <c r="C99" s="19"/>
      <c r="D99" s="8"/>
      <c r="E99" s="2"/>
      <c r="F99" s="19"/>
      <c r="G99" s="19"/>
      <c r="H99" s="19"/>
      <c r="I99" s="19"/>
      <c r="J99" s="19"/>
      <c r="K99" s="19"/>
      <c r="L99" s="19"/>
      <c r="M99" s="19"/>
      <c r="N99" s="19"/>
      <c r="O99" s="19"/>
    </row>
    <row r="100" spans="2:15" ht="19.5" customHeight="1">
      <c r="B100" s="3"/>
      <c r="C100" s="19" t="s">
        <v>64</v>
      </c>
      <c r="D100" s="8"/>
      <c r="E100" s="2">
        <f t="shared" si="4"/>
        <v>17</v>
      </c>
      <c r="F100" s="19">
        <v>17</v>
      </c>
      <c r="G100" s="19" t="s">
        <v>69</v>
      </c>
      <c r="H100" s="19" t="s">
        <v>69</v>
      </c>
      <c r="I100" s="19" t="s">
        <v>69</v>
      </c>
      <c r="J100" s="19" t="s">
        <v>79</v>
      </c>
      <c r="K100" s="19" t="s">
        <v>69</v>
      </c>
      <c r="L100" s="19" t="s">
        <v>69</v>
      </c>
      <c r="M100" s="19" t="s">
        <v>69</v>
      </c>
      <c r="N100" s="19" t="s">
        <v>79</v>
      </c>
      <c r="O100" s="19" t="s">
        <v>79</v>
      </c>
    </row>
    <row r="101" spans="2:15" ht="19.5" customHeight="1">
      <c r="B101" s="3"/>
      <c r="C101" s="19" t="s">
        <v>65</v>
      </c>
      <c r="D101" s="8"/>
      <c r="E101" s="2">
        <f t="shared" si="4"/>
        <v>420</v>
      </c>
      <c r="F101" s="1">
        <v>230</v>
      </c>
      <c r="G101" s="19" t="s">
        <v>69</v>
      </c>
      <c r="H101" s="17">
        <v>190</v>
      </c>
      <c r="I101" s="19" t="s">
        <v>69</v>
      </c>
      <c r="J101" s="20" t="s">
        <v>79</v>
      </c>
      <c r="K101" s="19" t="s">
        <v>79</v>
      </c>
      <c r="L101" s="19" t="s">
        <v>69</v>
      </c>
      <c r="M101" s="20" t="s">
        <v>69</v>
      </c>
      <c r="N101" s="19" t="s">
        <v>69</v>
      </c>
      <c r="O101" s="20" t="s">
        <v>69</v>
      </c>
    </row>
    <row r="102" spans="2:15" ht="19.5" customHeight="1">
      <c r="B102" s="3"/>
      <c r="C102" s="19" t="s">
        <v>66</v>
      </c>
      <c r="D102" s="8"/>
      <c r="E102" s="2">
        <f t="shared" si="4"/>
        <v>205798</v>
      </c>
      <c r="F102" s="20">
        <v>4500</v>
      </c>
      <c r="G102" s="20">
        <v>11230</v>
      </c>
      <c r="H102" s="17">
        <v>65068</v>
      </c>
      <c r="I102" s="20">
        <v>10260</v>
      </c>
      <c r="J102" s="20">
        <v>13000</v>
      </c>
      <c r="K102" s="20">
        <v>7150</v>
      </c>
      <c r="L102" s="20">
        <v>7120</v>
      </c>
      <c r="M102" s="19" t="s">
        <v>69</v>
      </c>
      <c r="N102" s="19" t="s">
        <v>69</v>
      </c>
      <c r="O102" s="20">
        <v>87470</v>
      </c>
    </row>
    <row r="103" spans="2:15" ht="19.5" customHeight="1">
      <c r="B103" s="3"/>
      <c r="C103" s="19" t="s">
        <v>67</v>
      </c>
      <c r="D103" s="8"/>
      <c r="E103" s="2">
        <f t="shared" si="4"/>
        <v>13</v>
      </c>
      <c r="F103" s="19">
        <v>8</v>
      </c>
      <c r="G103" s="19" t="s">
        <v>69</v>
      </c>
      <c r="H103" s="20" t="s">
        <v>69</v>
      </c>
      <c r="I103" s="19" t="s">
        <v>69</v>
      </c>
      <c r="J103" s="19" t="s">
        <v>69</v>
      </c>
      <c r="K103" s="19">
        <v>3</v>
      </c>
      <c r="L103" s="19">
        <v>2</v>
      </c>
      <c r="M103" s="19" t="s">
        <v>69</v>
      </c>
      <c r="N103" s="19" t="s">
        <v>69</v>
      </c>
      <c r="O103" s="19" t="s">
        <v>69</v>
      </c>
    </row>
    <row r="104" spans="2:15" ht="19.5" customHeight="1">
      <c r="B104" s="3"/>
      <c r="C104" s="19" t="s">
        <v>68</v>
      </c>
      <c r="D104" s="8"/>
      <c r="E104" s="2">
        <f t="shared" si="4"/>
        <v>29340</v>
      </c>
      <c r="F104" s="19" t="s">
        <v>69</v>
      </c>
      <c r="G104" s="19" t="s">
        <v>69</v>
      </c>
      <c r="H104" s="19" t="s">
        <v>69</v>
      </c>
      <c r="I104" s="19" t="s">
        <v>79</v>
      </c>
      <c r="J104" s="19" t="s">
        <v>69</v>
      </c>
      <c r="K104" s="19" t="s">
        <v>69</v>
      </c>
      <c r="L104" s="19" t="s">
        <v>69</v>
      </c>
      <c r="M104" s="19">
        <v>35</v>
      </c>
      <c r="N104" s="19" t="s">
        <v>69</v>
      </c>
      <c r="O104" s="20">
        <v>29305</v>
      </c>
    </row>
    <row r="105" spans="2:15" ht="19.5" customHeight="1" thickBot="1">
      <c r="B105" s="6"/>
      <c r="C105" s="7"/>
      <c r="D105" s="24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2:5" ht="19.5" customHeight="1">
      <c r="B106" s="3"/>
      <c r="E106" s="9"/>
    </row>
    <row r="107" spans="2:5" ht="14.25">
      <c r="B107" s="3"/>
      <c r="E107" s="9"/>
    </row>
    <row r="108" spans="2:5" ht="14.25">
      <c r="B108" s="3"/>
      <c r="E108" s="9"/>
    </row>
    <row r="109" ht="14.25">
      <c r="E109" s="9"/>
    </row>
    <row r="110" ht="14.25">
      <c r="E110" s="9"/>
    </row>
    <row r="111" ht="14.25">
      <c r="E111" s="9"/>
    </row>
    <row r="112" ht="14.25">
      <c r="E112" s="9"/>
    </row>
    <row r="113" ht="14.25">
      <c r="E113" s="9"/>
    </row>
    <row r="114" ht="14.25">
      <c r="E114" s="9"/>
    </row>
    <row r="115" ht="14.25">
      <c r="E115" s="9"/>
    </row>
    <row r="116" ht="14.25">
      <c r="E116" s="9"/>
    </row>
    <row r="117" ht="14.25">
      <c r="E117" s="9"/>
    </row>
    <row r="118" ht="14.25">
      <c r="E118" s="9"/>
    </row>
  </sheetData>
  <mergeCells count="6">
    <mergeCell ref="I67:I69"/>
    <mergeCell ref="J67:J69"/>
    <mergeCell ref="N67:N69"/>
    <mergeCell ref="I5:I7"/>
    <mergeCell ref="J5:J7"/>
    <mergeCell ref="N5:N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2001-10-30T02:22:52Z</cp:lastPrinted>
  <dcterms:created xsi:type="dcterms:W3CDTF">2002-05-02T06:06:14Z</dcterms:created>
  <dcterms:modified xsi:type="dcterms:W3CDTF">2002-05-02T06:06:14Z</dcterms:modified>
  <cp:category/>
  <cp:version/>
  <cp:contentType/>
  <cp:contentStatus/>
</cp:coreProperties>
</file>