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'Sheet1'!$A$1:$AJ$77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<sst xmlns="http://schemas.openxmlformats.org/spreadsheetml/2006/main" count="240" uniqueCount="105">
  <si>
    <t xml:space="preserve">   補      償      保      険</t>
  </si>
  <si>
    <t xml:space="preserve">    (1) 業種別収支状況</t>
  </si>
  <si>
    <t>単位：人、円</t>
  </si>
  <si>
    <t>保       険       料</t>
  </si>
  <si>
    <t xml:space="preserve">    (2) 給付別支払状況（業種別）</t>
  </si>
  <si>
    <t>業                    種</t>
  </si>
  <si>
    <t>事業所数</t>
  </si>
  <si>
    <t>労働者数</t>
  </si>
  <si>
    <t>調定額</t>
  </si>
  <si>
    <t>収納額</t>
  </si>
  <si>
    <t>給付額</t>
  </si>
  <si>
    <t xml:space="preserve">    「業」は業務災害、「通」は通勤災害に係るものを示す。</t>
  </si>
  <si>
    <t>単位：件、円</t>
  </si>
  <si>
    <t>件数</t>
  </si>
  <si>
    <t>金額</t>
  </si>
  <si>
    <t>業</t>
  </si>
  <si>
    <t>通</t>
  </si>
  <si>
    <t>林                                   業</t>
  </si>
  <si>
    <t>木材伐出業</t>
  </si>
  <si>
    <t>林        業業</t>
  </si>
  <si>
    <t>その他の林業</t>
  </si>
  <si>
    <t>漁                                   業</t>
  </si>
  <si>
    <t>漁　　　　業業</t>
  </si>
  <si>
    <t>鉱                                   業</t>
  </si>
  <si>
    <t>鉱　　　　業業</t>
  </si>
  <si>
    <t>原油又は天然ガス鉱業</t>
  </si>
  <si>
    <t>採石業</t>
  </si>
  <si>
    <t>その他の鉱業</t>
  </si>
  <si>
    <t>建                 設                業</t>
  </si>
  <si>
    <t>製　造　業 業</t>
  </si>
  <si>
    <t>道路新設事業</t>
  </si>
  <si>
    <t>舗装工事業</t>
  </si>
  <si>
    <t>運　輸  業 業</t>
  </si>
  <si>
    <t>鉄道又は軌道新設事業</t>
  </si>
  <si>
    <t>建築事業</t>
  </si>
  <si>
    <t>機械装置の組立又はすえ付の事業</t>
  </si>
  <si>
    <t>その他の建設事業</t>
  </si>
  <si>
    <t>既設建築物設備工事業</t>
  </si>
  <si>
    <t>製                 造                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</si>
  <si>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</si>
  <si>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</si>
  <si>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</si>
  <si>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</si>
  <si>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</si>
  <si>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</si>
  <si>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</si>
  <si>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その他の窯業又は土石製品製造業</t>
  </si>
  <si>
    <t>金属材料品製造業</t>
  </si>
  <si>
    <t>鋳物業</t>
  </si>
  <si>
    <t>金属製品製造業又は金属加工業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</si>
  <si>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</si>
  <si>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</si>
  <si>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</si>
  <si>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</si>
  <si>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</si>
  <si>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計量器・光学機械・時計等製造業</t>
  </si>
  <si>
    <t>その他の製造業</t>
  </si>
  <si>
    <t>陶磁器製品製造業</t>
  </si>
  <si>
    <t>洋食器･刃物･手工具又は一般金物製造業</t>
  </si>
  <si>
    <t>貴金属製品・装身具・皮革製品等製造業</t>
  </si>
  <si>
    <t>たばこ等製造業</t>
  </si>
  <si>
    <t>運                 輸                業</t>
  </si>
  <si>
    <t>交通運輸事業</t>
  </si>
  <si>
    <t>貨物取扱事業</t>
  </si>
  <si>
    <t>港湾貨物取扱事業</t>
  </si>
  <si>
    <t>港湾荷役業</t>
  </si>
  <si>
    <t>電 気・ガ ス・水 道 又は熱 供 給の事 業</t>
  </si>
  <si>
    <t>そ      の      他     の     事     業</t>
  </si>
  <si>
    <t>清掃・火葬又はと畜の事業</t>
  </si>
  <si>
    <t>ビルメンテナンス業</t>
  </si>
  <si>
    <t>その他の各種事業</t>
  </si>
  <si>
    <t>農業又は海面漁業以外の漁業</t>
  </si>
  <si>
    <t>倉庫業･警備業･消毒又は害虫駆除の事業</t>
  </si>
  <si>
    <t>又はゴルフ場の事業</t>
  </si>
  <si>
    <t xml:space="preserve">                      ２０７      労      働      者      災      害</t>
  </si>
  <si>
    <t xml:space="preserve">                   9</t>
  </si>
  <si>
    <t xml:space="preserve"> 区    分</t>
  </si>
  <si>
    <t xml:space="preserve">                  10</t>
  </si>
  <si>
    <t>-</t>
  </si>
  <si>
    <t>金属鉱業、非金属鉱業又は石炭鉱業</t>
  </si>
  <si>
    <t>石灰石鉱業又はドロマイト鉱業</t>
  </si>
  <si>
    <t>水力発電施設、ずい道等新設事業</t>
  </si>
  <si>
    <t>コンクリート製造業</t>
  </si>
  <si>
    <t xml:space="preserve">    資料  長崎労働局調</t>
  </si>
  <si>
    <t>療養給付</t>
  </si>
  <si>
    <t>休業給付</t>
  </si>
  <si>
    <t>障害給付</t>
  </si>
  <si>
    <t>遺族給付</t>
  </si>
  <si>
    <t>葬祭料</t>
  </si>
  <si>
    <t>年金等</t>
  </si>
  <si>
    <t>電気・ガス・ 業</t>
  </si>
  <si>
    <t>水道･熱供給業 通</t>
  </si>
  <si>
    <t xml:space="preserve">       給    付</t>
  </si>
  <si>
    <t>介護給付</t>
  </si>
  <si>
    <t>建設事業 業</t>
  </si>
  <si>
    <t>その他の事業 業</t>
  </si>
  <si>
    <t>（平成11年度）</t>
  </si>
  <si>
    <t>平        成       8       年        度</t>
  </si>
  <si>
    <t xml:space="preserve">                  11</t>
  </si>
  <si>
    <t>平成11年度　計</t>
  </si>
  <si>
    <t xml:space="preserve">     298    社会保障  17</t>
  </si>
  <si>
    <t>17  社会保障     299</t>
  </si>
  <si>
    <t>総数</t>
  </si>
  <si>
    <t>金属精錬業</t>
  </si>
  <si>
    <t>非鉄金属精錬業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</si>
</sst>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 quotePrefix="1">
      <alignment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81" fontId="5" fillId="0" borderId="13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0" fillId="0" borderId="0" xfId="0" applyAlignment="1">
      <alignment horizontal="distributed"/>
    </xf>
    <xf numFmtId="181" fontId="5" fillId="0" borderId="8" xfId="15" applyFont="1" applyBorder="1" applyAlignment="1">
      <alignment vertical="center"/>
    </xf>
    <xf numFmtId="0" fontId="7" fillId="0" borderId="0" xfId="0" applyFont="1" applyAlignment="1">
      <alignment vertical="center"/>
    </xf>
    <xf numFmtId="181" fontId="5" fillId="0" borderId="0" xfId="15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19050</xdr:rowOff>
    </xdr:from>
    <xdr:to>
      <xdr:col>14</xdr:col>
      <xdr:colOff>57150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2058650" y="1085850"/>
          <a:ext cx="16859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5</xdr:row>
      <xdr:rowOff>0</xdr:rowOff>
    </xdr:from>
    <xdr:to>
      <xdr:col>28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3707725" y="1066800"/>
          <a:ext cx="1724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showGridLines="0" tabSelected="1" workbookViewId="0" topLeftCell="A1">
      <selection activeCell="D1" sqref="D1"/>
    </sheetView>
  </sheetViews>
  <sheetFormatPr defaultColWidth="8.625" defaultRowHeight="12.75"/>
  <cols>
    <col min="1" max="1" width="1.37890625" style="1" customWidth="1"/>
    <col min="2" max="2" width="0.875" style="1" customWidth="1"/>
    <col min="3" max="3" width="2.375" style="1" customWidth="1"/>
    <col min="4" max="4" width="45.75390625" style="1" customWidth="1"/>
    <col min="5" max="5" width="0.875" style="1" customWidth="1"/>
    <col min="6" max="7" width="15.75390625" style="1" customWidth="1"/>
    <col min="8" max="9" width="19.00390625" style="1" customWidth="1"/>
    <col min="10" max="10" width="23.00390625" style="1" customWidth="1"/>
    <col min="11" max="11" width="8.625" style="1" customWidth="1"/>
    <col min="12" max="12" width="5.625" style="1" customWidth="1"/>
    <col min="13" max="13" width="0.875" style="1" customWidth="1"/>
    <col min="14" max="14" width="20.75390625" style="1" customWidth="1"/>
    <col min="15" max="15" width="0.875" style="1" customWidth="1"/>
    <col min="16" max="16" width="12.00390625" style="1" customWidth="1"/>
    <col min="17" max="17" width="19.875" style="1" customWidth="1"/>
    <col min="18" max="18" width="12.00390625" style="1" customWidth="1"/>
    <col min="19" max="19" width="19.875" style="1" customWidth="1"/>
    <col min="20" max="20" width="11.625" style="1" customWidth="1"/>
    <col min="21" max="21" width="18.125" style="1" customWidth="1"/>
    <col min="22" max="22" width="11.875" style="1" customWidth="1"/>
    <col min="23" max="23" width="17.625" style="1" customWidth="1"/>
    <col min="24" max="24" width="1.37890625" style="1" customWidth="1"/>
    <col min="25" max="25" width="5.875" style="1" customWidth="1"/>
    <col min="26" max="26" width="0.6171875" style="1" customWidth="1"/>
    <col min="27" max="27" width="21.375" style="1" customWidth="1"/>
    <col min="28" max="28" width="1.00390625" style="1" customWidth="1"/>
    <col min="29" max="29" width="10.00390625" style="1" customWidth="1"/>
    <col min="30" max="30" width="20.375" style="1" customWidth="1"/>
    <col min="31" max="31" width="10.00390625" style="1" customWidth="1"/>
    <col min="32" max="32" width="20.375" style="1" customWidth="1"/>
    <col min="33" max="33" width="10.00390625" style="1" customWidth="1"/>
    <col min="34" max="34" width="20.375" style="1" customWidth="1"/>
    <col min="35" max="35" width="10.00390625" style="1" customWidth="1"/>
    <col min="36" max="36" width="20.375" style="1" customWidth="1"/>
    <col min="37" max="37" width="7.875" style="1" customWidth="1"/>
    <col min="38" max="38" width="18.75390625" style="1" customWidth="1"/>
    <col min="39" max="39" width="4.00390625" style="1" customWidth="1"/>
    <col min="40" max="16384" width="8.625" style="1" customWidth="1"/>
  </cols>
  <sheetData>
    <row r="1" spans="4:23" ht="15" customHeight="1">
      <c r="D1" s="1" t="s">
        <v>100</v>
      </c>
      <c r="U1" s="2"/>
      <c r="V1" s="2" t="s">
        <v>101</v>
      </c>
      <c r="W1" s="2"/>
    </row>
    <row r="2" spans="4:19" ht="24">
      <c r="D2" s="3" t="s">
        <v>74</v>
      </c>
      <c r="N2" s="3" t="s">
        <v>0</v>
      </c>
      <c r="S2" s="4" t="s">
        <v>96</v>
      </c>
    </row>
    <row r="3" spans="2:10" ht="15" customHeight="1" thickBot="1">
      <c r="B3" s="5"/>
      <c r="C3" s="5"/>
      <c r="D3" s="5" t="s">
        <v>1</v>
      </c>
      <c r="E3" s="5"/>
      <c r="F3" s="5"/>
      <c r="G3" s="5"/>
      <c r="H3" s="5"/>
      <c r="I3" s="5"/>
      <c r="J3" s="6" t="s">
        <v>2</v>
      </c>
    </row>
    <row r="4" spans="3:28" ht="15" customHeight="1">
      <c r="C4" s="39" t="s">
        <v>5</v>
      </c>
      <c r="D4" s="40"/>
      <c r="E4" s="7"/>
      <c r="F4" s="42" t="s">
        <v>6</v>
      </c>
      <c r="G4" s="42" t="s">
        <v>7</v>
      </c>
      <c r="H4" s="8" t="s">
        <v>3</v>
      </c>
      <c r="I4" s="9"/>
      <c r="J4" s="27" t="s">
        <v>10</v>
      </c>
      <c r="N4" s="1" t="s">
        <v>4</v>
      </c>
      <c r="Y4" s="10"/>
      <c r="Z4" s="10"/>
      <c r="AA4" s="10"/>
      <c r="AB4" s="10"/>
    </row>
    <row r="5" spans="2:38" ht="15" customHeight="1" thickBot="1">
      <c r="B5" s="11"/>
      <c r="C5" s="41"/>
      <c r="D5" s="41"/>
      <c r="E5" s="12"/>
      <c r="F5" s="35"/>
      <c r="G5" s="35"/>
      <c r="H5" s="13" t="s">
        <v>8</v>
      </c>
      <c r="I5" s="13" t="s">
        <v>9</v>
      </c>
      <c r="J5" s="29"/>
      <c r="M5" s="5"/>
      <c r="N5" s="5" t="s">
        <v>11</v>
      </c>
      <c r="O5" s="5"/>
      <c r="P5" s="5"/>
      <c r="Q5" s="5"/>
      <c r="R5" s="5"/>
      <c r="S5" s="5"/>
      <c r="T5" s="5"/>
      <c r="U5" s="5"/>
      <c r="W5" s="6" t="s">
        <v>12</v>
      </c>
      <c r="X5" s="10"/>
      <c r="Y5" s="10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0"/>
      <c r="AL5" s="10"/>
    </row>
    <row r="6" spans="3:38" ht="15" customHeight="1">
      <c r="C6" s="14" t="s">
        <v>97</v>
      </c>
      <c r="D6" s="15"/>
      <c r="E6" s="7"/>
      <c r="F6" s="10">
        <v>30274</v>
      </c>
      <c r="G6" s="1">
        <v>414545</v>
      </c>
      <c r="H6" s="1">
        <v>14427570085</v>
      </c>
      <c r="I6" s="1">
        <v>14253053601</v>
      </c>
      <c r="J6" s="1">
        <v>13109489767</v>
      </c>
      <c r="M6" s="10"/>
      <c r="N6" s="45" t="s">
        <v>92</v>
      </c>
      <c r="O6" s="10"/>
      <c r="P6" s="27" t="s">
        <v>102</v>
      </c>
      <c r="Q6" s="31"/>
      <c r="R6" s="27" t="s">
        <v>84</v>
      </c>
      <c r="S6" s="31"/>
      <c r="T6" s="27" t="s">
        <v>85</v>
      </c>
      <c r="U6" s="31"/>
      <c r="V6" s="27" t="s">
        <v>86</v>
      </c>
      <c r="W6" s="28"/>
      <c r="X6" s="10"/>
      <c r="Y6" s="10"/>
      <c r="Z6" s="10"/>
      <c r="AA6" s="45" t="s">
        <v>92</v>
      </c>
      <c r="AB6" s="10"/>
      <c r="AC6" s="27" t="s">
        <v>87</v>
      </c>
      <c r="AD6" s="31"/>
      <c r="AE6" s="27" t="s">
        <v>88</v>
      </c>
      <c r="AF6" s="31"/>
      <c r="AG6" s="27" t="s">
        <v>93</v>
      </c>
      <c r="AH6" s="31"/>
      <c r="AI6" s="27" t="s">
        <v>89</v>
      </c>
      <c r="AJ6" s="28"/>
      <c r="AK6" s="24"/>
      <c r="AL6" s="24"/>
    </row>
    <row r="7" spans="3:38" ht="15" customHeight="1">
      <c r="C7" s="16" t="s">
        <v>75</v>
      </c>
      <c r="D7" s="15"/>
      <c r="E7" s="7"/>
      <c r="F7" s="10">
        <v>30626</v>
      </c>
      <c r="G7" s="1">
        <v>419687</v>
      </c>
      <c r="H7" s="1">
        <v>14533721746</v>
      </c>
      <c r="I7" s="1">
        <v>14339259764</v>
      </c>
      <c r="J7" s="1">
        <v>13374204568</v>
      </c>
      <c r="N7" s="46"/>
      <c r="O7" s="7"/>
      <c r="P7" s="29"/>
      <c r="Q7" s="32"/>
      <c r="R7" s="29"/>
      <c r="S7" s="32"/>
      <c r="T7" s="29"/>
      <c r="U7" s="32"/>
      <c r="V7" s="29"/>
      <c r="W7" s="30"/>
      <c r="X7" s="10"/>
      <c r="AA7" s="46"/>
      <c r="AB7" s="7"/>
      <c r="AC7" s="29"/>
      <c r="AD7" s="32"/>
      <c r="AE7" s="29"/>
      <c r="AF7" s="32"/>
      <c r="AG7" s="29"/>
      <c r="AH7" s="32"/>
      <c r="AI7" s="29"/>
      <c r="AJ7" s="30"/>
      <c r="AK7" s="24"/>
      <c r="AL7" s="24"/>
    </row>
    <row r="8" spans="3:38" ht="15" customHeight="1">
      <c r="C8" s="16" t="s">
        <v>77</v>
      </c>
      <c r="D8" s="15"/>
      <c r="E8" s="7"/>
      <c r="F8" s="10">
        <v>30643</v>
      </c>
      <c r="G8" s="1">
        <v>415250</v>
      </c>
      <c r="H8" s="1">
        <v>13320221621</v>
      </c>
      <c r="I8" s="1">
        <v>13133184834</v>
      </c>
      <c r="J8" s="1">
        <v>15796563043</v>
      </c>
      <c r="N8" s="47" t="s">
        <v>76</v>
      </c>
      <c r="O8" s="7"/>
      <c r="P8" s="33" t="s">
        <v>13</v>
      </c>
      <c r="Q8" s="33" t="s">
        <v>14</v>
      </c>
      <c r="R8" s="33" t="s">
        <v>13</v>
      </c>
      <c r="S8" s="33" t="s">
        <v>14</v>
      </c>
      <c r="T8" s="33" t="s">
        <v>13</v>
      </c>
      <c r="U8" s="36" t="s">
        <v>14</v>
      </c>
      <c r="V8" s="33" t="s">
        <v>13</v>
      </c>
      <c r="W8" s="36" t="s">
        <v>14</v>
      </c>
      <c r="X8" s="10"/>
      <c r="AA8" s="47" t="s">
        <v>76</v>
      </c>
      <c r="AB8" s="7"/>
      <c r="AC8" s="33" t="s">
        <v>13</v>
      </c>
      <c r="AD8" s="33" t="s">
        <v>14</v>
      </c>
      <c r="AE8" s="33" t="s">
        <v>13</v>
      </c>
      <c r="AF8" s="33" t="s">
        <v>14</v>
      </c>
      <c r="AG8" s="33" t="s">
        <v>13</v>
      </c>
      <c r="AH8" s="33" t="s">
        <v>14</v>
      </c>
      <c r="AI8" s="33" t="s">
        <v>13</v>
      </c>
      <c r="AJ8" s="36" t="s">
        <v>14</v>
      </c>
      <c r="AK8" s="26"/>
      <c r="AL8" s="26"/>
    </row>
    <row r="9" spans="3:38" ht="15" customHeight="1">
      <c r="C9" s="15"/>
      <c r="D9" s="15"/>
      <c r="E9" s="7"/>
      <c r="F9" s="10"/>
      <c r="M9" s="11"/>
      <c r="N9" s="41"/>
      <c r="O9" s="12"/>
      <c r="P9" s="35"/>
      <c r="Q9" s="38"/>
      <c r="R9" s="35"/>
      <c r="S9" s="38"/>
      <c r="T9" s="35"/>
      <c r="U9" s="37"/>
      <c r="V9" s="35"/>
      <c r="W9" s="37"/>
      <c r="X9" s="10"/>
      <c r="Z9" s="11"/>
      <c r="AA9" s="41"/>
      <c r="AB9" s="12"/>
      <c r="AC9" s="35"/>
      <c r="AD9" s="38"/>
      <c r="AE9" s="34"/>
      <c r="AF9" s="34"/>
      <c r="AG9" s="34"/>
      <c r="AH9" s="34"/>
      <c r="AI9" s="35"/>
      <c r="AJ9" s="37"/>
      <c r="AK9" s="25"/>
      <c r="AL9" s="25"/>
    </row>
    <row r="10" spans="3:38" ht="15" customHeight="1">
      <c r="C10" s="16" t="s">
        <v>98</v>
      </c>
      <c r="D10" s="15"/>
      <c r="E10" s="7"/>
      <c r="F10" s="10">
        <f>SUM(F12,F16,F18,F25,F35,F62,F68,F70)</f>
        <v>30598</v>
      </c>
      <c r="G10" s="10">
        <f>SUM(G12,G16,G18,G25,G35,G62,G68,G70)</f>
        <v>410954</v>
      </c>
      <c r="H10" s="10">
        <f>SUM(H12,H16,H18,H25,H35,H62,H68,H70)</f>
        <v>12445554619</v>
      </c>
      <c r="I10" s="10">
        <f>SUM(I12,I16,I18,I25,I35,I62,I68,I70)</f>
        <v>12244807933</v>
      </c>
      <c r="J10" s="10">
        <f>SUM(J12,J16,J18,J25,J35,J62,J68,J70)</f>
        <v>13837344987</v>
      </c>
      <c r="O10" s="7"/>
      <c r="P10" s="10"/>
      <c r="V10" s="10"/>
      <c r="W10" s="10"/>
      <c r="AB10" s="7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3:38" ht="15" customHeight="1">
      <c r="C11" s="14"/>
      <c r="D11" s="15"/>
      <c r="E11" s="7"/>
      <c r="F11" s="10"/>
      <c r="M11" s="18"/>
      <c r="N11" s="4" t="s">
        <v>99</v>
      </c>
      <c r="O11" s="7"/>
      <c r="P11" s="10">
        <f aca="true" t="shared" si="0" ref="P11:U11">SUM(P12:P13)</f>
        <v>80807</v>
      </c>
      <c r="Q11" s="10">
        <f t="shared" si="0"/>
        <v>13837344987</v>
      </c>
      <c r="R11" s="10">
        <f t="shared" si="0"/>
        <v>35583</v>
      </c>
      <c r="S11" s="10">
        <f t="shared" si="0"/>
        <v>3321401557</v>
      </c>
      <c r="T11" s="10">
        <f t="shared" si="0"/>
        <v>14844</v>
      </c>
      <c r="U11" s="10">
        <f t="shared" si="0"/>
        <v>2811356312</v>
      </c>
      <c r="V11" s="10">
        <f>SUM(V12:V13)</f>
        <v>236</v>
      </c>
      <c r="W11" s="10">
        <f>SUM(W12:W13)</f>
        <v>416612063</v>
      </c>
      <c r="Z11" s="18"/>
      <c r="AA11" s="4" t="s">
        <v>99</v>
      </c>
      <c r="AB11" s="7"/>
      <c r="AC11" s="10">
        <f aca="true" t="shared" si="1" ref="AC11:AJ11">SUM(AC12:AC13)</f>
        <v>19</v>
      </c>
      <c r="AD11" s="10">
        <f t="shared" si="1"/>
        <v>129546830</v>
      </c>
      <c r="AE11" s="10">
        <f t="shared" si="1"/>
        <v>74</v>
      </c>
      <c r="AF11" s="10">
        <f t="shared" si="1"/>
        <v>48679460</v>
      </c>
      <c r="AG11" s="10">
        <f t="shared" si="1"/>
        <v>531</v>
      </c>
      <c r="AH11" s="10">
        <f t="shared" si="1"/>
        <v>66304730</v>
      </c>
      <c r="AI11" s="10">
        <f t="shared" si="1"/>
        <v>29520</v>
      </c>
      <c r="AJ11" s="10">
        <f t="shared" si="1"/>
        <v>7043444035</v>
      </c>
      <c r="AK11" s="10"/>
      <c r="AL11" s="10"/>
    </row>
    <row r="12" spans="3:36" ht="15" customHeight="1">
      <c r="C12" s="14" t="s">
        <v>17</v>
      </c>
      <c r="D12" s="17"/>
      <c r="E12" s="7"/>
      <c r="F12" s="10">
        <f>SUM(F13:F14)</f>
        <v>170</v>
      </c>
      <c r="G12" s="10">
        <f>SUM(G13:G14)</f>
        <v>1297</v>
      </c>
      <c r="H12" s="10">
        <f>SUM(H13:H14)</f>
        <v>63349585</v>
      </c>
      <c r="I12" s="10">
        <f>SUM(I13:I14)</f>
        <v>63232825</v>
      </c>
      <c r="J12" s="10">
        <f>SUM(J13:J14)</f>
        <v>88836985</v>
      </c>
      <c r="M12" s="18"/>
      <c r="N12" s="19" t="s">
        <v>15</v>
      </c>
      <c r="O12" s="7"/>
      <c r="P12" s="10">
        <v>76934</v>
      </c>
      <c r="Q12" s="1">
        <v>13216018844</v>
      </c>
      <c r="R12" s="1">
        <v>33165</v>
      </c>
      <c r="S12" s="1">
        <v>3003151742</v>
      </c>
      <c r="T12" s="1">
        <v>14451</v>
      </c>
      <c r="U12" s="1">
        <v>2753597254</v>
      </c>
      <c r="V12" s="10">
        <v>228</v>
      </c>
      <c r="W12" s="1">
        <v>406640285</v>
      </c>
      <c r="Z12" s="18"/>
      <c r="AA12" s="19" t="s">
        <v>15</v>
      </c>
      <c r="AB12" s="7"/>
      <c r="AC12" s="1">
        <v>18</v>
      </c>
      <c r="AD12" s="1">
        <v>128369866</v>
      </c>
      <c r="AE12" s="1">
        <v>74</v>
      </c>
      <c r="AF12" s="1">
        <v>48679460</v>
      </c>
      <c r="AG12" s="1">
        <v>473</v>
      </c>
      <c r="AH12" s="1">
        <v>59959170</v>
      </c>
      <c r="AI12" s="1">
        <v>28525</v>
      </c>
      <c r="AJ12" s="1">
        <v>6815621067</v>
      </c>
    </row>
    <row r="13" spans="4:36" ht="15" customHeight="1">
      <c r="D13" s="4" t="s">
        <v>18</v>
      </c>
      <c r="E13" s="7"/>
      <c r="F13" s="10">
        <v>88</v>
      </c>
      <c r="G13" s="1">
        <v>270</v>
      </c>
      <c r="H13" s="1">
        <v>11461741</v>
      </c>
      <c r="I13" s="1">
        <v>11344981</v>
      </c>
      <c r="J13" s="1">
        <v>35707279</v>
      </c>
      <c r="M13" s="18"/>
      <c r="N13" s="20" t="s">
        <v>16</v>
      </c>
      <c r="O13" s="7"/>
      <c r="P13" s="10">
        <v>3873</v>
      </c>
      <c r="Q13" s="1">
        <v>621326143</v>
      </c>
      <c r="R13" s="1">
        <v>2418</v>
      </c>
      <c r="S13" s="1">
        <v>318249815</v>
      </c>
      <c r="T13" s="1">
        <v>393</v>
      </c>
      <c r="U13" s="1">
        <v>57759058</v>
      </c>
      <c r="V13" s="10">
        <v>8</v>
      </c>
      <c r="W13" s="1">
        <v>9971778</v>
      </c>
      <c r="Z13" s="18"/>
      <c r="AA13" s="20" t="s">
        <v>16</v>
      </c>
      <c r="AB13" s="7"/>
      <c r="AC13" s="19">
        <v>1</v>
      </c>
      <c r="AD13" s="19">
        <v>1176964</v>
      </c>
      <c r="AE13" s="19" t="s">
        <v>78</v>
      </c>
      <c r="AF13" s="19" t="s">
        <v>78</v>
      </c>
      <c r="AG13" s="1">
        <v>58</v>
      </c>
      <c r="AH13" s="1">
        <v>6345560</v>
      </c>
      <c r="AI13" s="1">
        <v>995</v>
      </c>
      <c r="AJ13" s="1">
        <v>227822968</v>
      </c>
    </row>
    <row r="14" spans="4:38" ht="15" customHeight="1">
      <c r="D14" s="4" t="s">
        <v>20</v>
      </c>
      <c r="E14" s="7"/>
      <c r="F14" s="10">
        <v>82</v>
      </c>
      <c r="G14" s="1">
        <v>1027</v>
      </c>
      <c r="H14" s="1">
        <v>51887844</v>
      </c>
      <c r="I14" s="1">
        <v>51887844</v>
      </c>
      <c r="J14" s="1">
        <v>53129706</v>
      </c>
      <c r="M14" s="18"/>
      <c r="N14" s="18"/>
      <c r="O14" s="7"/>
      <c r="P14" s="18"/>
      <c r="Q14" s="18"/>
      <c r="R14" s="18"/>
      <c r="S14" s="18"/>
      <c r="T14" s="18"/>
      <c r="U14" s="18"/>
      <c r="V14" s="18"/>
      <c r="W14" s="18"/>
      <c r="Z14" s="18"/>
      <c r="AA14" s="18"/>
      <c r="AB14" s="7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4:36" ht="15" customHeight="1">
      <c r="D15" s="14"/>
      <c r="E15" s="7"/>
      <c r="F15" s="10"/>
      <c r="N15" s="4" t="s">
        <v>19</v>
      </c>
      <c r="O15" s="7"/>
      <c r="P15" s="10">
        <f>SUM(R15,T15,V15,AC15,AE15,AG15,AI15)</f>
        <v>581</v>
      </c>
      <c r="Q15" s="1">
        <v>87717046</v>
      </c>
      <c r="R15" s="1">
        <v>254</v>
      </c>
      <c r="S15" s="1">
        <v>28417340</v>
      </c>
      <c r="T15" s="1">
        <v>101</v>
      </c>
      <c r="U15" s="1">
        <v>13277590</v>
      </c>
      <c r="V15" s="20">
        <v>2</v>
      </c>
      <c r="W15" s="19">
        <v>2611180</v>
      </c>
      <c r="AA15" s="4" t="s">
        <v>19</v>
      </c>
      <c r="AB15" s="7"/>
      <c r="AC15" s="19" t="s">
        <v>78</v>
      </c>
      <c r="AD15" s="19" t="s">
        <v>78</v>
      </c>
      <c r="AE15" s="19">
        <v>1</v>
      </c>
      <c r="AF15" s="19">
        <v>587870</v>
      </c>
      <c r="AG15" s="19" t="s">
        <v>78</v>
      </c>
      <c r="AH15" s="19" t="s">
        <v>78</v>
      </c>
      <c r="AI15" s="1">
        <v>223</v>
      </c>
      <c r="AJ15" s="1">
        <v>42823066</v>
      </c>
    </row>
    <row r="16" spans="3:38" ht="15" customHeight="1">
      <c r="C16" s="14" t="s">
        <v>21</v>
      </c>
      <c r="D16" s="15"/>
      <c r="E16" s="7"/>
      <c r="F16" s="10">
        <v>138</v>
      </c>
      <c r="G16" s="1">
        <v>1210</v>
      </c>
      <c r="H16" s="1">
        <v>94320627</v>
      </c>
      <c r="I16" s="1">
        <v>93424719</v>
      </c>
      <c r="J16" s="1">
        <v>129217332</v>
      </c>
      <c r="N16" s="19" t="s">
        <v>16</v>
      </c>
      <c r="O16" s="7"/>
      <c r="P16" s="10">
        <f aca="true" t="shared" si="2" ref="P16:P37">SUM(R16,T16,V16,AC16,AE16,AG16,AI16)</f>
        <v>6</v>
      </c>
      <c r="Q16" s="19">
        <v>1119939</v>
      </c>
      <c r="R16" s="19" t="s">
        <v>78</v>
      </c>
      <c r="S16" s="19" t="s">
        <v>78</v>
      </c>
      <c r="T16" s="19" t="s">
        <v>78</v>
      </c>
      <c r="U16" s="19" t="s">
        <v>78</v>
      </c>
      <c r="V16" s="19" t="s">
        <v>78</v>
      </c>
      <c r="W16" s="19" t="s">
        <v>78</v>
      </c>
      <c r="AA16" s="19" t="s">
        <v>16</v>
      </c>
      <c r="AB16" s="7"/>
      <c r="AC16" s="19" t="s">
        <v>78</v>
      </c>
      <c r="AD16" s="19" t="s">
        <v>78</v>
      </c>
      <c r="AE16" s="19" t="s">
        <v>78</v>
      </c>
      <c r="AF16" s="19" t="s">
        <v>78</v>
      </c>
      <c r="AG16" s="19" t="s">
        <v>78</v>
      </c>
      <c r="AH16" s="19" t="s">
        <v>78</v>
      </c>
      <c r="AI16" s="19">
        <v>6</v>
      </c>
      <c r="AJ16" s="19">
        <v>1119939</v>
      </c>
      <c r="AK16" s="19"/>
      <c r="AL16" s="19"/>
    </row>
    <row r="17" spans="3:35" ht="15" customHeight="1">
      <c r="C17" s="14"/>
      <c r="D17" s="15"/>
      <c r="E17" s="7"/>
      <c r="F17" s="10"/>
      <c r="O17" s="7"/>
      <c r="P17" s="10"/>
      <c r="V17" s="20"/>
      <c r="W17" s="19"/>
      <c r="AB17" s="7"/>
      <c r="AC17" s="19"/>
      <c r="AD17" s="19"/>
      <c r="AE17" s="19"/>
      <c r="AF17" s="19"/>
      <c r="AG17" s="19"/>
      <c r="AH17" s="19"/>
      <c r="AI17" s="19"/>
    </row>
    <row r="18" spans="3:36" ht="15" customHeight="1">
      <c r="C18" s="14" t="s">
        <v>23</v>
      </c>
      <c r="D18" s="15"/>
      <c r="E18" s="7"/>
      <c r="F18" s="10">
        <f>SUM(F19:F23)</f>
        <v>76</v>
      </c>
      <c r="G18" s="10">
        <f>SUM(G19:G23)</f>
        <v>1815</v>
      </c>
      <c r="H18" s="10">
        <f>SUM(H19:H23)</f>
        <v>696062226</v>
      </c>
      <c r="I18" s="10">
        <f>SUM(I19:I23)</f>
        <v>695220089</v>
      </c>
      <c r="J18" s="10">
        <f>SUM(J19:J23)</f>
        <v>5660341460</v>
      </c>
      <c r="N18" s="4" t="s">
        <v>22</v>
      </c>
      <c r="O18" s="7"/>
      <c r="P18" s="10">
        <f t="shared" si="2"/>
        <v>611</v>
      </c>
      <c r="Q18" s="1">
        <v>127700776</v>
      </c>
      <c r="R18" s="1">
        <v>238</v>
      </c>
      <c r="S18" s="1">
        <v>29544196</v>
      </c>
      <c r="T18" s="1">
        <v>67</v>
      </c>
      <c r="U18" s="1">
        <v>7884718</v>
      </c>
      <c r="V18" s="20">
        <v>3</v>
      </c>
      <c r="W18" s="19">
        <v>2212364</v>
      </c>
      <c r="AA18" s="4" t="s">
        <v>22</v>
      </c>
      <c r="AB18" s="7"/>
      <c r="AC18" s="19" t="s">
        <v>78</v>
      </c>
      <c r="AD18" s="19" t="s">
        <v>78</v>
      </c>
      <c r="AE18" s="19" t="s">
        <v>78</v>
      </c>
      <c r="AF18" s="19" t="s">
        <v>78</v>
      </c>
      <c r="AG18" s="19">
        <v>4</v>
      </c>
      <c r="AH18" s="19">
        <v>350850</v>
      </c>
      <c r="AI18" s="1">
        <v>299</v>
      </c>
      <c r="AJ18" s="1">
        <v>87708648</v>
      </c>
    </row>
    <row r="19" spans="4:38" ht="15" customHeight="1">
      <c r="D19" s="4" t="s">
        <v>79</v>
      </c>
      <c r="E19" s="7"/>
      <c r="F19" s="10">
        <v>14</v>
      </c>
      <c r="G19" s="1">
        <v>1088</v>
      </c>
      <c r="H19" s="1">
        <v>545142189</v>
      </c>
      <c r="I19" s="1">
        <v>545142189</v>
      </c>
      <c r="J19" s="1">
        <v>5437000088</v>
      </c>
      <c r="N19" s="19" t="s">
        <v>16</v>
      </c>
      <c r="O19" s="7"/>
      <c r="P19" s="10">
        <f t="shared" si="2"/>
        <v>10</v>
      </c>
      <c r="Q19" s="1">
        <v>1516556</v>
      </c>
      <c r="R19" s="19">
        <v>3</v>
      </c>
      <c r="S19" s="19">
        <v>270763</v>
      </c>
      <c r="T19" s="19">
        <v>1</v>
      </c>
      <c r="U19" s="19">
        <v>68695</v>
      </c>
      <c r="V19" s="19" t="s">
        <v>78</v>
      </c>
      <c r="W19" s="19" t="s">
        <v>78</v>
      </c>
      <c r="AA19" s="19" t="s">
        <v>16</v>
      </c>
      <c r="AB19" s="7"/>
      <c r="AC19" s="19" t="s">
        <v>78</v>
      </c>
      <c r="AD19" s="19" t="s">
        <v>78</v>
      </c>
      <c r="AE19" s="19" t="s">
        <v>78</v>
      </c>
      <c r="AF19" s="19" t="s">
        <v>78</v>
      </c>
      <c r="AG19" s="19" t="s">
        <v>78</v>
      </c>
      <c r="AH19" s="19" t="s">
        <v>78</v>
      </c>
      <c r="AI19" s="19">
        <v>6</v>
      </c>
      <c r="AJ19" s="19">
        <v>1177098</v>
      </c>
      <c r="AK19" s="19"/>
      <c r="AL19" s="19"/>
    </row>
    <row r="20" spans="4:28" ht="15" customHeight="1">
      <c r="D20" s="4" t="s">
        <v>80</v>
      </c>
      <c r="E20" s="7"/>
      <c r="F20" s="19" t="s">
        <v>78</v>
      </c>
      <c r="G20" s="19" t="s">
        <v>78</v>
      </c>
      <c r="H20" s="19" t="s">
        <v>78</v>
      </c>
      <c r="I20" s="19" t="s">
        <v>78</v>
      </c>
      <c r="J20" s="19">
        <v>2644801</v>
      </c>
      <c r="O20" s="7"/>
      <c r="P20" s="10"/>
      <c r="V20" s="10"/>
      <c r="AB20" s="7"/>
    </row>
    <row r="21" spans="4:36" ht="15" customHeight="1">
      <c r="D21" s="4" t="s">
        <v>25</v>
      </c>
      <c r="E21" s="7"/>
      <c r="F21" s="19" t="s">
        <v>78</v>
      </c>
      <c r="G21" s="19" t="s">
        <v>78</v>
      </c>
      <c r="H21" s="19" t="s">
        <v>78</v>
      </c>
      <c r="I21" s="19" t="s">
        <v>78</v>
      </c>
      <c r="J21" s="19" t="s">
        <v>78</v>
      </c>
      <c r="N21" s="4" t="s">
        <v>24</v>
      </c>
      <c r="O21" s="7"/>
      <c r="P21" s="10">
        <f t="shared" si="2"/>
        <v>31032</v>
      </c>
      <c r="Q21" s="1">
        <v>5655208017</v>
      </c>
      <c r="R21" s="1">
        <v>9752</v>
      </c>
      <c r="S21" s="1">
        <v>665070599</v>
      </c>
      <c r="T21" s="1">
        <v>7742</v>
      </c>
      <c r="U21" s="1">
        <v>1624596009</v>
      </c>
      <c r="V21" s="10">
        <v>13</v>
      </c>
      <c r="W21" s="1">
        <v>24577798</v>
      </c>
      <c r="AA21" s="4" t="s">
        <v>24</v>
      </c>
      <c r="AB21" s="7"/>
      <c r="AC21" s="1">
        <v>13</v>
      </c>
      <c r="AD21" s="1">
        <v>89977502</v>
      </c>
      <c r="AE21" s="1">
        <v>34</v>
      </c>
      <c r="AF21" s="1">
        <v>24062410</v>
      </c>
      <c r="AG21" s="1">
        <v>116</v>
      </c>
      <c r="AH21" s="1">
        <v>13192000</v>
      </c>
      <c r="AI21" s="1">
        <v>13362</v>
      </c>
      <c r="AJ21" s="1">
        <v>3213731699</v>
      </c>
    </row>
    <row r="22" spans="4:36" ht="15" customHeight="1">
      <c r="D22" s="4" t="s">
        <v>26</v>
      </c>
      <c r="E22" s="7"/>
      <c r="F22" s="10">
        <v>58</v>
      </c>
      <c r="G22" s="1">
        <v>718</v>
      </c>
      <c r="H22" s="1">
        <v>150149673</v>
      </c>
      <c r="I22" s="1">
        <v>149307536</v>
      </c>
      <c r="J22" s="1">
        <v>213393437</v>
      </c>
      <c r="N22" s="19" t="s">
        <v>16</v>
      </c>
      <c r="O22" s="7"/>
      <c r="P22" s="10">
        <f t="shared" si="2"/>
        <v>24</v>
      </c>
      <c r="Q22" s="1">
        <v>5133443</v>
      </c>
      <c r="R22" s="19">
        <v>10</v>
      </c>
      <c r="S22" s="19">
        <v>1800133</v>
      </c>
      <c r="T22" s="19">
        <v>2</v>
      </c>
      <c r="U22" s="19">
        <v>172414</v>
      </c>
      <c r="V22" s="19" t="s">
        <v>78</v>
      </c>
      <c r="W22" s="19" t="s">
        <v>78</v>
      </c>
      <c r="AA22" s="19" t="s">
        <v>16</v>
      </c>
      <c r="AB22" s="7"/>
      <c r="AC22" s="19" t="s">
        <v>78</v>
      </c>
      <c r="AD22" s="19" t="s">
        <v>78</v>
      </c>
      <c r="AE22" s="19" t="s">
        <v>78</v>
      </c>
      <c r="AF22" s="19" t="s">
        <v>78</v>
      </c>
      <c r="AG22" s="19" t="s">
        <v>78</v>
      </c>
      <c r="AH22" s="19" t="s">
        <v>78</v>
      </c>
      <c r="AI22" s="1">
        <v>12</v>
      </c>
      <c r="AJ22" s="1">
        <v>3160896</v>
      </c>
    </row>
    <row r="23" spans="4:28" ht="15" customHeight="1">
      <c r="D23" s="4" t="s">
        <v>27</v>
      </c>
      <c r="E23" s="7"/>
      <c r="F23" s="21">
        <v>4</v>
      </c>
      <c r="G23" s="21">
        <v>9</v>
      </c>
      <c r="H23" s="21">
        <v>770364</v>
      </c>
      <c r="I23" s="21">
        <v>770364</v>
      </c>
      <c r="J23" s="19">
        <v>7303134</v>
      </c>
      <c r="O23" s="7"/>
      <c r="P23" s="10"/>
      <c r="V23" s="10"/>
      <c r="AB23" s="7"/>
    </row>
    <row r="24" spans="4:36" ht="15" customHeight="1">
      <c r="D24" s="4"/>
      <c r="E24" s="7"/>
      <c r="F24" s="10"/>
      <c r="N24" s="4" t="s">
        <v>94</v>
      </c>
      <c r="O24" s="7"/>
      <c r="P24" s="10">
        <f t="shared" si="2"/>
        <v>13822</v>
      </c>
      <c r="Q24" s="1">
        <v>2820205667</v>
      </c>
      <c r="R24" s="1">
        <v>5727</v>
      </c>
      <c r="S24" s="1">
        <v>775340546</v>
      </c>
      <c r="T24" s="1">
        <v>2426</v>
      </c>
      <c r="U24" s="1">
        <v>499598732</v>
      </c>
      <c r="V24" s="10">
        <v>66</v>
      </c>
      <c r="W24" s="1">
        <v>135646517</v>
      </c>
      <c r="AA24" s="4" t="s">
        <v>94</v>
      </c>
      <c r="AB24" s="7"/>
      <c r="AC24" s="1">
        <v>4</v>
      </c>
      <c r="AD24" s="1">
        <v>27407364</v>
      </c>
      <c r="AE24" s="1">
        <v>17</v>
      </c>
      <c r="AF24" s="1">
        <v>10292710</v>
      </c>
      <c r="AG24" s="1">
        <v>211</v>
      </c>
      <c r="AH24" s="1">
        <v>27542880</v>
      </c>
      <c r="AI24" s="1">
        <v>5371</v>
      </c>
      <c r="AJ24" s="1">
        <v>1344376918</v>
      </c>
    </row>
    <row r="25" spans="3:36" ht="15" customHeight="1">
      <c r="C25" s="14" t="s">
        <v>28</v>
      </c>
      <c r="D25" s="15"/>
      <c r="E25" s="7"/>
      <c r="F25" s="10">
        <f>SUM(F26:F33)</f>
        <v>7057</v>
      </c>
      <c r="G25" s="10">
        <f>SUM(G26:G33)</f>
        <v>65501</v>
      </c>
      <c r="H25" s="10">
        <f>SUM(H26:H33)</f>
        <v>3770336404</v>
      </c>
      <c r="I25" s="10">
        <f>SUM(I26:I33)</f>
        <v>3736502147</v>
      </c>
      <c r="J25" s="10">
        <f>SUM(J26:J33)</f>
        <v>2880834219</v>
      </c>
      <c r="N25" s="19" t="s">
        <v>16</v>
      </c>
      <c r="O25" s="7"/>
      <c r="P25" s="10">
        <f t="shared" si="2"/>
        <v>302</v>
      </c>
      <c r="Q25" s="1">
        <v>60628552</v>
      </c>
      <c r="R25" s="1">
        <v>136</v>
      </c>
      <c r="S25" s="1">
        <v>25536977</v>
      </c>
      <c r="T25" s="1">
        <v>31</v>
      </c>
      <c r="U25" s="1">
        <v>4471539</v>
      </c>
      <c r="V25" s="19" t="s">
        <v>78</v>
      </c>
      <c r="W25" s="19" t="s">
        <v>78</v>
      </c>
      <c r="AA25" s="19" t="s">
        <v>16</v>
      </c>
      <c r="AB25" s="7"/>
      <c r="AC25" s="19" t="s">
        <v>78</v>
      </c>
      <c r="AD25" s="19" t="s">
        <v>78</v>
      </c>
      <c r="AE25" s="19" t="s">
        <v>78</v>
      </c>
      <c r="AF25" s="19" t="s">
        <v>78</v>
      </c>
      <c r="AG25" s="19">
        <v>16</v>
      </c>
      <c r="AH25" s="19">
        <v>702120</v>
      </c>
      <c r="AI25" s="1">
        <v>119</v>
      </c>
      <c r="AJ25" s="1">
        <v>29917916</v>
      </c>
    </row>
    <row r="26" spans="4:28" ht="15" customHeight="1">
      <c r="D26" s="4" t="s">
        <v>81</v>
      </c>
      <c r="E26" s="7"/>
      <c r="F26" s="10">
        <v>20</v>
      </c>
      <c r="G26" s="1">
        <v>573</v>
      </c>
      <c r="H26" s="1">
        <v>307342961</v>
      </c>
      <c r="I26" s="1">
        <v>307342961</v>
      </c>
      <c r="J26" s="1">
        <v>498512713</v>
      </c>
      <c r="N26" s="19"/>
      <c r="O26" s="7"/>
      <c r="P26" s="10"/>
      <c r="V26" s="10"/>
      <c r="AA26" s="19"/>
      <c r="AB26" s="7"/>
    </row>
    <row r="27" spans="4:36" ht="15" customHeight="1">
      <c r="D27" s="4" t="s">
        <v>30</v>
      </c>
      <c r="E27" s="7"/>
      <c r="F27" s="10">
        <v>30</v>
      </c>
      <c r="G27" s="1">
        <v>532</v>
      </c>
      <c r="H27" s="1">
        <v>37809347</v>
      </c>
      <c r="I27" s="1">
        <v>37809347</v>
      </c>
      <c r="J27" s="1">
        <v>17244914</v>
      </c>
      <c r="N27" s="4" t="s">
        <v>29</v>
      </c>
      <c r="O27" s="7"/>
      <c r="P27" s="10">
        <f t="shared" si="2"/>
        <v>15986</v>
      </c>
      <c r="Q27" s="1">
        <v>2692571919</v>
      </c>
      <c r="R27" s="1">
        <v>7188</v>
      </c>
      <c r="S27" s="1">
        <v>701287908</v>
      </c>
      <c r="T27" s="1">
        <v>2429</v>
      </c>
      <c r="U27" s="1">
        <v>396949555</v>
      </c>
      <c r="V27" s="10">
        <v>88</v>
      </c>
      <c r="W27" s="1">
        <v>162523046</v>
      </c>
      <c r="AA27" s="4" t="s">
        <v>29</v>
      </c>
      <c r="AB27" s="7"/>
      <c r="AC27" s="1">
        <v>1</v>
      </c>
      <c r="AD27" s="1">
        <v>10985000</v>
      </c>
      <c r="AE27" s="1">
        <v>13</v>
      </c>
      <c r="AF27" s="1">
        <v>7899960</v>
      </c>
      <c r="AG27" s="1">
        <v>86</v>
      </c>
      <c r="AH27" s="1">
        <v>10939240</v>
      </c>
      <c r="AI27" s="1">
        <v>6181</v>
      </c>
      <c r="AJ27" s="1">
        <v>1401987210</v>
      </c>
    </row>
    <row r="28" spans="4:36" ht="15" customHeight="1">
      <c r="D28" s="4" t="s">
        <v>31</v>
      </c>
      <c r="E28" s="7"/>
      <c r="F28" s="10">
        <v>46</v>
      </c>
      <c r="G28" s="1">
        <v>1606</v>
      </c>
      <c r="H28" s="1">
        <v>50959187</v>
      </c>
      <c r="I28" s="1">
        <v>50931527</v>
      </c>
      <c r="J28" s="1">
        <v>59940743</v>
      </c>
      <c r="N28" s="19" t="s">
        <v>16</v>
      </c>
      <c r="O28" s="7"/>
      <c r="P28" s="10">
        <f t="shared" si="2"/>
        <v>922</v>
      </c>
      <c r="Q28" s="1">
        <v>174750930</v>
      </c>
      <c r="R28" s="1">
        <v>527</v>
      </c>
      <c r="S28" s="1">
        <v>88917965</v>
      </c>
      <c r="T28" s="1">
        <v>95</v>
      </c>
      <c r="U28" s="1">
        <v>14051021</v>
      </c>
      <c r="V28" s="10">
        <v>3</v>
      </c>
      <c r="W28" s="1">
        <v>3924518</v>
      </c>
      <c r="AA28" s="19" t="s">
        <v>16</v>
      </c>
      <c r="AB28" s="7"/>
      <c r="AC28" s="19">
        <v>1</v>
      </c>
      <c r="AD28" s="19">
        <v>1176964</v>
      </c>
      <c r="AE28" s="19" t="s">
        <v>78</v>
      </c>
      <c r="AF28" s="19" t="s">
        <v>78</v>
      </c>
      <c r="AG28" s="19">
        <v>13</v>
      </c>
      <c r="AH28" s="19">
        <v>2047010</v>
      </c>
      <c r="AI28" s="1">
        <v>283</v>
      </c>
      <c r="AJ28" s="1">
        <v>64633452</v>
      </c>
    </row>
    <row r="29" spans="4:28" ht="15" customHeight="1">
      <c r="D29" s="4" t="s">
        <v>33</v>
      </c>
      <c r="E29" s="7"/>
      <c r="F29" s="19" t="s">
        <v>78</v>
      </c>
      <c r="G29" s="19" t="s">
        <v>78</v>
      </c>
      <c r="H29" s="19">
        <v>1349492</v>
      </c>
      <c r="I29" s="19">
        <v>1349492</v>
      </c>
      <c r="J29" s="1">
        <v>1970682</v>
      </c>
      <c r="O29" s="7"/>
      <c r="P29" s="10"/>
      <c r="V29" s="10"/>
      <c r="AB29" s="7"/>
    </row>
    <row r="30" spans="4:36" ht="15" customHeight="1">
      <c r="D30" s="4" t="s">
        <v>34</v>
      </c>
      <c r="E30" s="7"/>
      <c r="F30" s="10">
        <v>4287</v>
      </c>
      <c r="G30" s="1">
        <v>35378</v>
      </c>
      <c r="H30" s="1">
        <v>1841873881</v>
      </c>
      <c r="I30" s="1">
        <v>1824640534</v>
      </c>
      <c r="J30" s="1">
        <v>1230347415</v>
      </c>
      <c r="N30" s="4" t="s">
        <v>32</v>
      </c>
      <c r="O30" s="7"/>
      <c r="P30" s="10">
        <f t="shared" si="2"/>
        <v>2951</v>
      </c>
      <c r="Q30" s="1">
        <v>508830091</v>
      </c>
      <c r="R30" s="1">
        <v>1507</v>
      </c>
      <c r="S30" s="1">
        <v>180207386</v>
      </c>
      <c r="T30" s="1">
        <v>467</v>
      </c>
      <c r="U30" s="1">
        <v>66806656</v>
      </c>
      <c r="V30" s="10">
        <v>15</v>
      </c>
      <c r="W30" s="1">
        <v>24905149</v>
      </c>
      <c r="AA30" s="4" t="s">
        <v>32</v>
      </c>
      <c r="AB30" s="7"/>
      <c r="AC30" s="19" t="s">
        <v>78</v>
      </c>
      <c r="AD30" s="19" t="s">
        <v>78</v>
      </c>
      <c r="AE30" s="19">
        <v>4</v>
      </c>
      <c r="AF30" s="19">
        <v>2610070</v>
      </c>
      <c r="AG30" s="19">
        <v>28</v>
      </c>
      <c r="AH30" s="19">
        <v>4278840</v>
      </c>
      <c r="AI30" s="1">
        <v>930</v>
      </c>
      <c r="AJ30" s="1">
        <v>230021990</v>
      </c>
    </row>
    <row r="31" spans="4:36" ht="15" customHeight="1">
      <c r="D31" s="4" t="s">
        <v>35</v>
      </c>
      <c r="E31" s="7"/>
      <c r="F31" s="10">
        <v>78</v>
      </c>
      <c r="G31" s="1">
        <v>1211</v>
      </c>
      <c r="H31" s="1">
        <v>49143117</v>
      </c>
      <c r="I31" s="1">
        <v>48564645</v>
      </c>
      <c r="J31" s="1">
        <v>22484782</v>
      </c>
      <c r="N31" s="19" t="s">
        <v>16</v>
      </c>
      <c r="O31" s="7"/>
      <c r="P31" s="10">
        <f t="shared" si="2"/>
        <v>254</v>
      </c>
      <c r="Q31" s="1">
        <v>43539898</v>
      </c>
      <c r="R31" s="1">
        <v>139</v>
      </c>
      <c r="S31" s="1">
        <v>21616391</v>
      </c>
      <c r="T31" s="1">
        <v>29</v>
      </c>
      <c r="U31" s="1">
        <v>3888514</v>
      </c>
      <c r="V31" s="19" t="s">
        <v>78</v>
      </c>
      <c r="W31" s="19" t="s">
        <v>78</v>
      </c>
      <c r="AA31" s="19" t="s">
        <v>16</v>
      </c>
      <c r="AB31" s="7"/>
      <c r="AC31" s="19" t="s">
        <v>78</v>
      </c>
      <c r="AD31" s="19" t="s">
        <v>78</v>
      </c>
      <c r="AE31" s="19" t="s">
        <v>78</v>
      </c>
      <c r="AF31" s="19" t="s">
        <v>78</v>
      </c>
      <c r="AG31" s="19">
        <v>9</v>
      </c>
      <c r="AH31" s="19">
        <v>789150</v>
      </c>
      <c r="AI31" s="1">
        <v>77</v>
      </c>
      <c r="AJ31" s="1">
        <v>17245843</v>
      </c>
    </row>
    <row r="32" spans="4:28" ht="15" customHeight="1">
      <c r="D32" s="4" t="s">
        <v>36</v>
      </c>
      <c r="E32" s="7"/>
      <c r="F32" s="10">
        <v>2115</v>
      </c>
      <c r="G32" s="1">
        <v>24353</v>
      </c>
      <c r="H32" s="1">
        <v>1442377696</v>
      </c>
      <c r="I32" s="1">
        <v>1427327668</v>
      </c>
      <c r="J32" s="1">
        <v>1019681571</v>
      </c>
      <c r="O32" s="7"/>
      <c r="P32" s="10"/>
      <c r="V32" s="10"/>
      <c r="AB32" s="7"/>
    </row>
    <row r="33" spans="4:36" ht="15" customHeight="1">
      <c r="D33" s="4" t="s">
        <v>37</v>
      </c>
      <c r="E33" s="7"/>
      <c r="F33" s="10">
        <v>481</v>
      </c>
      <c r="G33" s="1">
        <v>1848</v>
      </c>
      <c r="H33" s="1">
        <v>39480723</v>
      </c>
      <c r="I33" s="1">
        <v>38535973</v>
      </c>
      <c r="J33" s="1">
        <v>30651399</v>
      </c>
      <c r="N33" s="4" t="s">
        <v>90</v>
      </c>
      <c r="O33" s="7"/>
      <c r="P33" s="10">
        <f t="shared" si="2"/>
        <v>71</v>
      </c>
      <c r="Q33" s="1">
        <v>17207040</v>
      </c>
      <c r="R33" s="1">
        <v>17</v>
      </c>
      <c r="S33" s="1">
        <v>1299464</v>
      </c>
      <c r="T33" s="1">
        <v>2</v>
      </c>
      <c r="U33" s="1">
        <v>383142</v>
      </c>
      <c r="V33" s="19" t="s">
        <v>78</v>
      </c>
      <c r="W33" s="19" t="s">
        <v>78</v>
      </c>
      <c r="AA33" s="4" t="s">
        <v>90</v>
      </c>
      <c r="AB33" s="7"/>
      <c r="AC33" s="19" t="s">
        <v>78</v>
      </c>
      <c r="AD33" s="19" t="s">
        <v>78</v>
      </c>
      <c r="AE33" s="19" t="s">
        <v>78</v>
      </c>
      <c r="AF33" s="19" t="s">
        <v>78</v>
      </c>
      <c r="AG33" s="19" t="s">
        <v>78</v>
      </c>
      <c r="AH33" s="19" t="s">
        <v>78</v>
      </c>
      <c r="AI33" s="1">
        <v>52</v>
      </c>
      <c r="AJ33" s="1">
        <v>15524434</v>
      </c>
    </row>
    <row r="34" spans="4:36" ht="15" customHeight="1">
      <c r="D34" s="14"/>
      <c r="E34" s="7"/>
      <c r="F34" s="10"/>
      <c r="N34" s="4" t="s">
        <v>91</v>
      </c>
      <c r="O34" s="7"/>
      <c r="P34" s="10">
        <f t="shared" si="2"/>
        <v>16</v>
      </c>
      <c r="Q34" s="1">
        <v>5323332</v>
      </c>
      <c r="R34" s="19">
        <v>10</v>
      </c>
      <c r="S34" s="19">
        <v>2432484</v>
      </c>
      <c r="T34" s="19" t="s">
        <v>78</v>
      </c>
      <c r="U34" s="19" t="s">
        <v>78</v>
      </c>
      <c r="V34" s="19" t="s">
        <v>78</v>
      </c>
      <c r="W34" s="19" t="s">
        <v>78</v>
      </c>
      <c r="AA34" s="4" t="s">
        <v>91</v>
      </c>
      <c r="AB34" s="7"/>
      <c r="AC34" s="19" t="s">
        <v>78</v>
      </c>
      <c r="AD34" s="19" t="s">
        <v>78</v>
      </c>
      <c r="AE34" s="19" t="s">
        <v>78</v>
      </c>
      <c r="AF34" s="19" t="s">
        <v>78</v>
      </c>
      <c r="AG34" s="19" t="s">
        <v>78</v>
      </c>
      <c r="AH34" s="19" t="s">
        <v>78</v>
      </c>
      <c r="AI34" s="1">
        <v>6</v>
      </c>
      <c r="AJ34" s="1">
        <v>2890848</v>
      </c>
    </row>
    <row r="35" spans="3:28" ht="15" customHeight="1">
      <c r="C35" s="14" t="s">
        <v>38</v>
      </c>
      <c r="D35" s="15"/>
      <c r="E35" s="7"/>
      <c r="F35" s="10">
        <f>SUM(F36:F60)</f>
        <v>4704</v>
      </c>
      <c r="G35" s="10">
        <f>SUM(G36:G60)</f>
        <v>85826</v>
      </c>
      <c r="H35" s="10">
        <f>SUM(H36:H60)</f>
        <v>2868390564</v>
      </c>
      <c r="I35" s="10">
        <f>SUM(I36:I60)</f>
        <v>2784647790</v>
      </c>
      <c r="J35" s="10">
        <f>SUM(J36:J60)</f>
        <v>2867322849</v>
      </c>
      <c r="O35" s="7"/>
      <c r="P35" s="10"/>
      <c r="V35" s="10"/>
      <c r="AB35" s="7"/>
    </row>
    <row r="36" spans="4:36" ht="15" customHeight="1">
      <c r="D36" s="4" t="s">
        <v>39</v>
      </c>
      <c r="E36" s="7"/>
      <c r="F36" s="10">
        <v>881</v>
      </c>
      <c r="G36" s="1">
        <v>16494</v>
      </c>
      <c r="H36" s="1">
        <v>288917608</v>
      </c>
      <c r="I36" s="1">
        <v>286555181</v>
      </c>
      <c r="J36" s="1">
        <v>265922622</v>
      </c>
      <c r="N36" s="4" t="s">
        <v>95</v>
      </c>
      <c r="O36" s="7"/>
      <c r="P36" s="10">
        <f t="shared" si="2"/>
        <v>11880</v>
      </c>
      <c r="Q36" s="1">
        <v>1306578288</v>
      </c>
      <c r="R36" s="1">
        <v>8482</v>
      </c>
      <c r="S36" s="1">
        <v>621984303</v>
      </c>
      <c r="T36" s="1">
        <v>1217</v>
      </c>
      <c r="U36" s="1">
        <v>144100852</v>
      </c>
      <c r="V36" s="10">
        <v>41</v>
      </c>
      <c r="W36" s="1">
        <v>54164231</v>
      </c>
      <c r="AA36" s="4" t="s">
        <v>95</v>
      </c>
      <c r="AB36" s="7"/>
      <c r="AC36" s="19" t="s">
        <v>78</v>
      </c>
      <c r="AD36" s="19" t="s">
        <v>78</v>
      </c>
      <c r="AE36" s="1">
        <v>5</v>
      </c>
      <c r="AF36" s="1">
        <v>3226440</v>
      </c>
      <c r="AG36" s="1">
        <v>28</v>
      </c>
      <c r="AH36" s="1">
        <v>3655360</v>
      </c>
      <c r="AI36" s="1">
        <v>2107</v>
      </c>
      <c r="AJ36" s="1">
        <v>479447102</v>
      </c>
    </row>
    <row r="37" spans="4:36" ht="15" customHeight="1">
      <c r="D37" s="4" t="s">
        <v>40</v>
      </c>
      <c r="E37" s="7"/>
      <c r="F37" s="10">
        <v>318</v>
      </c>
      <c r="G37" s="1">
        <v>13484</v>
      </c>
      <c r="H37" s="1">
        <v>137586247</v>
      </c>
      <c r="I37" s="1">
        <v>125344983</v>
      </c>
      <c r="J37" s="1">
        <v>42562585</v>
      </c>
      <c r="N37" s="19" t="s">
        <v>16</v>
      </c>
      <c r="O37" s="7"/>
      <c r="P37" s="10">
        <f t="shared" si="2"/>
        <v>2339</v>
      </c>
      <c r="Q37" s="1">
        <v>329313493</v>
      </c>
      <c r="R37" s="1">
        <v>1593</v>
      </c>
      <c r="S37" s="1">
        <v>177675102</v>
      </c>
      <c r="T37" s="1">
        <v>235</v>
      </c>
      <c r="U37" s="1">
        <v>35106875</v>
      </c>
      <c r="V37" s="10">
        <v>5</v>
      </c>
      <c r="W37" s="1">
        <v>6047260</v>
      </c>
      <c r="AA37" s="19" t="s">
        <v>16</v>
      </c>
      <c r="AB37" s="7"/>
      <c r="AC37" s="19" t="s">
        <v>78</v>
      </c>
      <c r="AD37" s="19" t="s">
        <v>78</v>
      </c>
      <c r="AE37" s="19" t="s">
        <v>78</v>
      </c>
      <c r="AF37" s="19" t="s">
        <v>78</v>
      </c>
      <c r="AG37" s="1">
        <v>20</v>
      </c>
      <c r="AH37" s="1">
        <v>2807280</v>
      </c>
      <c r="AI37" s="1">
        <v>486</v>
      </c>
      <c r="AJ37" s="1">
        <v>107676976</v>
      </c>
    </row>
    <row r="38" spans="4:38" ht="15" customHeight="1" thickBot="1">
      <c r="D38" s="4" t="s">
        <v>41</v>
      </c>
      <c r="E38" s="7"/>
      <c r="F38" s="10">
        <v>277</v>
      </c>
      <c r="G38" s="1">
        <v>1690</v>
      </c>
      <c r="H38" s="1">
        <v>91842137</v>
      </c>
      <c r="I38" s="1">
        <v>88753628</v>
      </c>
      <c r="J38" s="1">
        <v>72536685</v>
      </c>
      <c r="M38" s="5"/>
      <c r="N38" s="5"/>
      <c r="O38" s="22"/>
      <c r="P38" s="5"/>
      <c r="Q38" s="5"/>
      <c r="R38" s="5"/>
      <c r="S38" s="5"/>
      <c r="T38" s="5"/>
      <c r="U38" s="5"/>
      <c r="V38" s="5"/>
      <c r="W38" s="5"/>
      <c r="X38" s="10"/>
      <c r="Z38" s="5"/>
      <c r="AA38" s="5"/>
      <c r="AB38" s="22"/>
      <c r="AC38" s="5"/>
      <c r="AD38" s="5"/>
      <c r="AE38" s="5"/>
      <c r="AF38" s="5"/>
      <c r="AG38" s="5"/>
      <c r="AH38" s="5"/>
      <c r="AI38" s="5"/>
      <c r="AJ38" s="5"/>
      <c r="AK38" s="10"/>
      <c r="AL38" s="10"/>
    </row>
    <row r="39" spans="4:29" ht="15" customHeight="1">
      <c r="D39" s="4" t="s">
        <v>42</v>
      </c>
      <c r="E39" s="7"/>
      <c r="F39" s="10">
        <v>3</v>
      </c>
      <c r="G39" s="1">
        <v>22</v>
      </c>
      <c r="H39" s="1">
        <v>9680</v>
      </c>
      <c r="I39" s="1">
        <v>9680</v>
      </c>
      <c r="J39" s="19">
        <v>1344867</v>
      </c>
      <c r="N39" s="19"/>
      <c r="O39" s="10"/>
      <c r="P39" s="10"/>
      <c r="X39" s="10"/>
      <c r="AA39" s="19"/>
      <c r="AB39" s="10"/>
      <c r="AC39" s="10"/>
    </row>
    <row r="40" spans="4:29" ht="15" customHeight="1">
      <c r="D40" s="4" t="s">
        <v>43</v>
      </c>
      <c r="E40" s="7"/>
      <c r="F40" s="10">
        <v>142</v>
      </c>
      <c r="G40" s="1">
        <v>2251</v>
      </c>
      <c r="H40" s="1">
        <v>38288478</v>
      </c>
      <c r="I40" s="1">
        <v>37493185</v>
      </c>
      <c r="J40" s="1">
        <v>14671602</v>
      </c>
      <c r="N40" s="19"/>
      <c r="O40" s="10"/>
      <c r="P40" s="10"/>
      <c r="X40" s="10"/>
      <c r="AA40" s="19"/>
      <c r="AB40" s="10"/>
      <c r="AC40" s="10"/>
    </row>
    <row r="41" spans="4:32" ht="15" customHeight="1">
      <c r="D41" s="4" t="s">
        <v>44</v>
      </c>
      <c r="E41" s="7"/>
      <c r="F41" s="10">
        <v>60</v>
      </c>
      <c r="G41" s="1">
        <v>680</v>
      </c>
      <c r="H41" s="1">
        <v>19255866</v>
      </c>
      <c r="I41" s="1">
        <v>19254314</v>
      </c>
      <c r="J41" s="1">
        <v>27115990</v>
      </c>
      <c r="N41" s="4"/>
      <c r="O41" s="10"/>
      <c r="P41" s="10"/>
      <c r="X41" s="10"/>
      <c r="AA41" s="4"/>
      <c r="AB41" s="10"/>
      <c r="AC41" s="10"/>
      <c r="AE41" s="19"/>
      <c r="AF41" s="19"/>
    </row>
    <row r="42" spans="4:38" ht="15" customHeight="1">
      <c r="D42" s="4" t="s">
        <v>45</v>
      </c>
      <c r="E42" s="7"/>
      <c r="F42" s="10">
        <v>7</v>
      </c>
      <c r="G42" s="1">
        <v>81</v>
      </c>
      <c r="H42" s="1">
        <v>2018648</v>
      </c>
      <c r="I42" s="1">
        <v>2018648</v>
      </c>
      <c r="J42" s="1">
        <v>63356</v>
      </c>
      <c r="M42" s="10"/>
      <c r="N42" s="20"/>
      <c r="O42" s="10"/>
      <c r="P42" s="10"/>
      <c r="Q42" s="10"/>
      <c r="R42" s="10"/>
      <c r="S42" s="10"/>
      <c r="T42" s="10"/>
      <c r="U42" s="10"/>
      <c r="V42" s="10"/>
      <c r="W42" s="10"/>
      <c r="Z42" s="10"/>
      <c r="AA42" s="2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4:10" ht="15" customHeight="1">
      <c r="D43" s="4" t="s">
        <v>46</v>
      </c>
      <c r="E43" s="7"/>
      <c r="F43" s="10">
        <v>122</v>
      </c>
      <c r="G43" s="1">
        <v>706</v>
      </c>
      <c r="H43" s="1">
        <v>53151875</v>
      </c>
      <c r="I43" s="1">
        <v>50405120</v>
      </c>
      <c r="J43" s="1">
        <v>102072672</v>
      </c>
    </row>
    <row r="44" spans="4:10" ht="15" customHeight="1">
      <c r="D44" s="4" t="s">
        <v>103</v>
      </c>
      <c r="E44" s="7"/>
      <c r="F44" s="19" t="s">
        <v>78</v>
      </c>
      <c r="G44" s="19" t="s">
        <v>78</v>
      </c>
      <c r="H44" s="19" t="s">
        <v>78</v>
      </c>
      <c r="I44" s="19" t="s">
        <v>78</v>
      </c>
      <c r="J44" s="1">
        <v>17879661</v>
      </c>
    </row>
    <row r="45" spans="4:10" ht="15" customHeight="1">
      <c r="D45" s="4" t="s">
        <v>104</v>
      </c>
      <c r="E45" s="7"/>
      <c r="F45" s="10">
        <v>3</v>
      </c>
      <c r="G45" s="1">
        <v>34</v>
      </c>
      <c r="H45" s="1">
        <v>1112570</v>
      </c>
      <c r="I45" s="1">
        <v>1112570</v>
      </c>
      <c r="J45" s="19">
        <v>2911087</v>
      </c>
    </row>
    <row r="46" spans="4:10" ht="15" customHeight="1">
      <c r="D46" s="4" t="s">
        <v>47</v>
      </c>
      <c r="E46" s="7"/>
      <c r="F46" s="10">
        <v>14</v>
      </c>
      <c r="G46" s="1">
        <v>272</v>
      </c>
      <c r="H46" s="1">
        <v>9825665</v>
      </c>
      <c r="I46" s="1">
        <v>9825665</v>
      </c>
      <c r="J46" s="1">
        <v>19967606</v>
      </c>
    </row>
    <row r="47" spans="4:10" ht="15" customHeight="1">
      <c r="D47" s="4" t="s">
        <v>48</v>
      </c>
      <c r="E47" s="7"/>
      <c r="F47" s="10">
        <v>14</v>
      </c>
      <c r="G47" s="1">
        <v>366</v>
      </c>
      <c r="H47" s="1">
        <v>25850120</v>
      </c>
      <c r="I47" s="1">
        <v>24230019</v>
      </c>
      <c r="J47" s="1">
        <v>42896444</v>
      </c>
    </row>
    <row r="48" spans="4:10" ht="15" customHeight="1">
      <c r="D48" s="4" t="s">
        <v>49</v>
      </c>
      <c r="E48" s="7"/>
      <c r="F48" s="10">
        <v>517</v>
      </c>
      <c r="G48" s="1">
        <v>6105</v>
      </c>
      <c r="H48" s="1">
        <v>386500263</v>
      </c>
      <c r="I48" s="1">
        <v>362103914</v>
      </c>
      <c r="J48" s="1">
        <v>314057939</v>
      </c>
    </row>
    <row r="49" spans="4:10" ht="15" customHeight="1">
      <c r="D49" s="4" t="s">
        <v>50</v>
      </c>
      <c r="E49" s="7"/>
      <c r="F49" s="10">
        <v>10</v>
      </c>
      <c r="G49" s="1">
        <v>363</v>
      </c>
      <c r="H49" s="1">
        <v>14594678</v>
      </c>
      <c r="I49" s="1">
        <v>14594678</v>
      </c>
      <c r="J49" s="1">
        <v>14688129</v>
      </c>
    </row>
    <row r="50" spans="4:10" ht="15" customHeight="1">
      <c r="D50" s="4" t="s">
        <v>51</v>
      </c>
      <c r="E50" s="7"/>
      <c r="F50" s="10">
        <v>320</v>
      </c>
      <c r="G50" s="1">
        <v>7579</v>
      </c>
      <c r="H50" s="1">
        <v>238356221</v>
      </c>
      <c r="I50" s="1">
        <v>235644837</v>
      </c>
      <c r="J50" s="1">
        <v>217735635</v>
      </c>
    </row>
    <row r="51" spans="4:10" ht="15" customHeight="1">
      <c r="D51" s="4" t="s">
        <v>52</v>
      </c>
      <c r="E51" s="7"/>
      <c r="F51" s="10">
        <v>148</v>
      </c>
      <c r="G51" s="1">
        <v>11458</v>
      </c>
      <c r="H51" s="1">
        <v>206018450</v>
      </c>
      <c r="I51" s="1">
        <v>204807916</v>
      </c>
      <c r="J51" s="1">
        <v>46960569</v>
      </c>
    </row>
    <row r="52" spans="4:10" ht="15" customHeight="1">
      <c r="D52" s="4" t="s">
        <v>53</v>
      </c>
      <c r="E52" s="7"/>
      <c r="F52" s="10">
        <v>641</v>
      </c>
      <c r="G52" s="1">
        <v>3461</v>
      </c>
      <c r="H52" s="1">
        <v>60156531</v>
      </c>
      <c r="I52" s="1">
        <v>58318994</v>
      </c>
      <c r="J52" s="1">
        <v>50046778</v>
      </c>
    </row>
    <row r="53" spans="4:10" ht="15" customHeight="1">
      <c r="D53" s="4" t="s">
        <v>54</v>
      </c>
      <c r="E53" s="7"/>
      <c r="F53" s="10">
        <v>636</v>
      </c>
      <c r="G53" s="1">
        <v>12273</v>
      </c>
      <c r="H53" s="1">
        <v>1055281864</v>
      </c>
      <c r="I53" s="1">
        <v>1029862041</v>
      </c>
      <c r="J53" s="1">
        <v>1468847899</v>
      </c>
    </row>
    <row r="54" spans="4:10" ht="15" customHeight="1">
      <c r="D54" s="4" t="s">
        <v>55</v>
      </c>
      <c r="E54" s="7"/>
      <c r="F54" s="10">
        <v>12</v>
      </c>
      <c r="G54" s="1">
        <v>164</v>
      </c>
      <c r="H54" s="1">
        <v>4737868</v>
      </c>
      <c r="I54" s="1">
        <v>4617286</v>
      </c>
      <c r="J54" s="1">
        <v>2150606</v>
      </c>
    </row>
    <row r="55" spans="4:10" ht="15" customHeight="1">
      <c r="D55" s="4" t="s">
        <v>56</v>
      </c>
      <c r="E55" s="7"/>
      <c r="F55" s="10">
        <v>207</v>
      </c>
      <c r="G55" s="1">
        <v>1810</v>
      </c>
      <c r="H55" s="1">
        <v>44036273</v>
      </c>
      <c r="I55" s="1">
        <v>42313967</v>
      </c>
      <c r="J55" s="1">
        <v>39718767</v>
      </c>
    </row>
    <row r="56" spans="4:10" ht="15" customHeight="1">
      <c r="D56" s="4" t="s">
        <v>57</v>
      </c>
      <c r="E56" s="7"/>
      <c r="F56" s="10">
        <v>170</v>
      </c>
      <c r="G56" s="1">
        <v>3185</v>
      </c>
      <c r="H56" s="1">
        <v>52234997</v>
      </c>
      <c r="I56" s="1">
        <v>49478232</v>
      </c>
      <c r="J56" s="1">
        <v>44133898</v>
      </c>
    </row>
    <row r="57" spans="4:10" ht="15" customHeight="1">
      <c r="D57" s="4" t="s">
        <v>58</v>
      </c>
      <c r="E57" s="7"/>
      <c r="F57" s="10">
        <v>10</v>
      </c>
      <c r="G57" s="1">
        <v>25</v>
      </c>
      <c r="H57" s="1">
        <v>290490</v>
      </c>
      <c r="I57" s="1">
        <v>256516</v>
      </c>
      <c r="J57" s="19">
        <v>1242842</v>
      </c>
    </row>
    <row r="58" spans="4:10" ht="15" customHeight="1">
      <c r="D58" s="4" t="s">
        <v>59</v>
      </c>
      <c r="E58" s="7"/>
      <c r="F58" s="10">
        <v>26</v>
      </c>
      <c r="G58" s="1">
        <v>344</v>
      </c>
      <c r="H58" s="1">
        <v>4570183</v>
      </c>
      <c r="I58" s="1">
        <v>3892564</v>
      </c>
      <c r="J58" s="1">
        <v>1154117</v>
      </c>
    </row>
    <row r="59" spans="4:10" ht="15" customHeight="1">
      <c r="D59" s="4" t="s">
        <v>60</v>
      </c>
      <c r="E59" s="7"/>
      <c r="F59" s="10">
        <v>15</v>
      </c>
      <c r="G59" s="1">
        <v>136</v>
      </c>
      <c r="H59" s="1">
        <v>1550448</v>
      </c>
      <c r="I59" s="1">
        <v>1550448</v>
      </c>
      <c r="J59" s="19" t="s">
        <v>78</v>
      </c>
    </row>
    <row r="60" spans="4:10" ht="15" customHeight="1">
      <c r="D60" s="4" t="s">
        <v>82</v>
      </c>
      <c r="E60" s="7"/>
      <c r="F60" s="10">
        <v>151</v>
      </c>
      <c r="G60" s="1">
        <v>2843</v>
      </c>
      <c r="H60" s="1">
        <v>132203404</v>
      </c>
      <c r="I60" s="1">
        <v>132203404</v>
      </c>
      <c r="J60" s="1">
        <v>56640493</v>
      </c>
    </row>
    <row r="61" spans="4:6" ht="15" customHeight="1">
      <c r="D61" s="4"/>
      <c r="E61" s="7"/>
      <c r="F61" s="10"/>
    </row>
    <row r="62" spans="3:10" ht="15" customHeight="1">
      <c r="C62" s="14" t="s">
        <v>61</v>
      </c>
      <c r="D62" s="15"/>
      <c r="E62" s="7"/>
      <c r="F62" s="10">
        <f>SUM(F63:F66)</f>
        <v>757</v>
      </c>
      <c r="G62" s="10">
        <f>SUM(G63:G66)</f>
        <v>22490</v>
      </c>
      <c r="H62" s="10">
        <f>SUM(H63:H66)</f>
        <v>762923808</v>
      </c>
      <c r="I62" s="10">
        <f>SUM(I63:I66)</f>
        <v>729465327</v>
      </c>
      <c r="J62" s="10">
        <f>SUM(J63:J66)</f>
        <v>552369989</v>
      </c>
    </row>
    <row r="63" spans="4:10" ht="15" customHeight="1">
      <c r="D63" s="4" t="s">
        <v>62</v>
      </c>
      <c r="E63" s="7"/>
      <c r="F63" s="10">
        <v>232</v>
      </c>
      <c r="G63" s="1">
        <v>11682</v>
      </c>
      <c r="H63" s="1">
        <v>210990722</v>
      </c>
      <c r="I63" s="1">
        <v>210095571</v>
      </c>
      <c r="J63" s="1">
        <v>83702269</v>
      </c>
    </row>
    <row r="64" spans="4:10" ht="15" customHeight="1">
      <c r="D64" s="4" t="s">
        <v>63</v>
      </c>
      <c r="E64" s="7"/>
      <c r="F64" s="10">
        <v>480</v>
      </c>
      <c r="G64" s="1">
        <v>10290</v>
      </c>
      <c r="H64" s="1">
        <v>505211003</v>
      </c>
      <c r="I64" s="1">
        <v>472647673</v>
      </c>
      <c r="J64" s="1">
        <v>448103088</v>
      </c>
    </row>
    <row r="65" spans="4:10" ht="15" customHeight="1">
      <c r="D65" s="4" t="s">
        <v>64</v>
      </c>
      <c r="E65" s="7"/>
      <c r="F65" s="10">
        <v>16</v>
      </c>
      <c r="G65" s="1">
        <v>189</v>
      </c>
      <c r="H65" s="1">
        <v>14191980</v>
      </c>
      <c r="I65" s="1">
        <v>14191980</v>
      </c>
      <c r="J65" s="1">
        <v>4699514</v>
      </c>
    </row>
    <row r="66" spans="4:10" ht="15" customHeight="1">
      <c r="D66" s="4" t="s">
        <v>65</v>
      </c>
      <c r="E66" s="7"/>
      <c r="F66" s="10">
        <v>29</v>
      </c>
      <c r="G66" s="1">
        <v>329</v>
      </c>
      <c r="H66" s="1">
        <v>32530103</v>
      </c>
      <c r="I66" s="1">
        <v>32530103</v>
      </c>
      <c r="J66" s="1">
        <v>15865118</v>
      </c>
    </row>
    <row r="67" spans="4:6" ht="15" customHeight="1">
      <c r="D67" s="14"/>
      <c r="E67" s="7"/>
      <c r="F67" s="10"/>
    </row>
    <row r="68" spans="3:10" ht="15" customHeight="1">
      <c r="C68" s="43" t="s">
        <v>66</v>
      </c>
      <c r="D68" s="44"/>
      <c r="E68" s="7"/>
      <c r="F68" s="10">
        <v>61</v>
      </c>
      <c r="G68" s="1">
        <v>2348</v>
      </c>
      <c r="H68" s="1">
        <v>70298374</v>
      </c>
      <c r="I68" s="1">
        <v>70298374</v>
      </c>
      <c r="J68" s="1">
        <v>22530372</v>
      </c>
    </row>
    <row r="69" spans="4:30" ht="15" customHeight="1">
      <c r="D69" s="14"/>
      <c r="E69" s="7"/>
      <c r="F69" s="10"/>
      <c r="Z69" s="10"/>
      <c r="AA69" s="10"/>
      <c r="AB69" s="10"/>
      <c r="AC69" s="10"/>
      <c r="AD69" s="10"/>
    </row>
    <row r="70" spans="3:30" ht="15" customHeight="1">
      <c r="C70" s="14" t="s">
        <v>67</v>
      </c>
      <c r="D70" s="15"/>
      <c r="E70" s="7"/>
      <c r="F70" s="10">
        <f>SUM(F71:F75)</f>
        <v>17635</v>
      </c>
      <c r="G70" s="10">
        <f>SUM(G71:G75)</f>
        <v>230467</v>
      </c>
      <c r="H70" s="10">
        <f>SUM(H71:H75)</f>
        <v>4119873031</v>
      </c>
      <c r="I70" s="10">
        <f>SUM(I71:I75)</f>
        <v>4072016662</v>
      </c>
      <c r="J70" s="10">
        <f>SUM(J71:J75)</f>
        <v>1635891781</v>
      </c>
      <c r="Z70" s="10"/>
      <c r="AA70" s="10"/>
      <c r="AB70" s="10"/>
      <c r="AC70" s="10"/>
      <c r="AD70" s="10"/>
    </row>
    <row r="71" spans="4:30" ht="15" customHeight="1">
      <c r="D71" s="4" t="s">
        <v>68</v>
      </c>
      <c r="E71" s="7"/>
      <c r="F71" s="10">
        <v>263</v>
      </c>
      <c r="G71" s="1">
        <v>2430</v>
      </c>
      <c r="H71" s="1">
        <v>91401499</v>
      </c>
      <c r="I71" s="1">
        <v>88229578</v>
      </c>
      <c r="J71" s="1">
        <v>55847081</v>
      </c>
      <c r="Z71" s="10"/>
      <c r="AA71" s="10"/>
      <c r="AB71" s="10"/>
      <c r="AC71" s="10"/>
      <c r="AD71" s="10"/>
    </row>
    <row r="72" spans="4:10" ht="15" customHeight="1">
      <c r="D72" s="4" t="s">
        <v>69</v>
      </c>
      <c r="E72" s="7"/>
      <c r="F72" s="10">
        <v>140</v>
      </c>
      <c r="G72" s="1">
        <v>4425</v>
      </c>
      <c r="H72" s="1">
        <v>45509360</v>
      </c>
      <c r="I72" s="1">
        <v>45226882</v>
      </c>
      <c r="J72" s="1">
        <v>37499032</v>
      </c>
    </row>
    <row r="73" spans="4:10" ht="15" customHeight="1">
      <c r="D73" s="4" t="s">
        <v>70</v>
      </c>
      <c r="E73" s="7"/>
      <c r="F73" s="10">
        <v>16260</v>
      </c>
      <c r="G73" s="1">
        <v>214015</v>
      </c>
      <c r="H73" s="1">
        <v>3832258385</v>
      </c>
      <c r="I73" s="1">
        <v>3791020297</v>
      </c>
      <c r="J73" s="1">
        <v>1409252993</v>
      </c>
    </row>
    <row r="74" spans="4:10" ht="15" customHeight="1">
      <c r="D74" s="4" t="s">
        <v>71</v>
      </c>
      <c r="E74" s="7"/>
      <c r="F74" s="10">
        <v>832</v>
      </c>
      <c r="G74" s="1">
        <v>6240</v>
      </c>
      <c r="H74" s="1">
        <v>102567539</v>
      </c>
      <c r="I74" s="1">
        <v>101256319</v>
      </c>
      <c r="J74" s="1">
        <v>80203449</v>
      </c>
    </row>
    <row r="75" spans="1:10" ht="15" customHeight="1">
      <c r="A75" s="10"/>
      <c r="B75" s="10"/>
      <c r="D75" s="4" t="s">
        <v>72</v>
      </c>
      <c r="E75" s="7"/>
      <c r="F75" s="10">
        <v>140</v>
      </c>
      <c r="G75" s="1">
        <v>3357</v>
      </c>
      <c r="H75" s="1">
        <v>48136248</v>
      </c>
      <c r="I75" s="1">
        <v>46283586</v>
      </c>
      <c r="J75" s="1">
        <v>53089226</v>
      </c>
    </row>
    <row r="76" spans="3:10" ht="15" customHeight="1" thickBot="1">
      <c r="C76" s="5"/>
      <c r="D76" s="23" t="s">
        <v>73</v>
      </c>
      <c r="E76" s="22"/>
      <c r="F76" s="5"/>
      <c r="G76" s="5"/>
      <c r="H76" s="5"/>
      <c r="I76" s="5"/>
      <c r="J76" s="5"/>
    </row>
    <row r="77" ht="14.25">
      <c r="D77" s="1" t="s">
        <v>83</v>
      </c>
    </row>
  </sheetData>
  <mergeCells count="33">
    <mergeCell ref="C68:D68"/>
    <mergeCell ref="N6:N7"/>
    <mergeCell ref="N8:N9"/>
    <mergeCell ref="AA6:AA7"/>
    <mergeCell ref="AA8:AA9"/>
    <mergeCell ref="P6:Q7"/>
    <mergeCell ref="P8:P9"/>
    <mergeCell ref="Q8:Q9"/>
    <mergeCell ref="R8:R9"/>
    <mergeCell ref="S8:S9"/>
    <mergeCell ref="C4:D5"/>
    <mergeCell ref="J4:J5"/>
    <mergeCell ref="G4:G5"/>
    <mergeCell ref="F4:F5"/>
    <mergeCell ref="R6:S7"/>
    <mergeCell ref="T8:T9"/>
    <mergeCell ref="U8:U9"/>
    <mergeCell ref="T6:U7"/>
    <mergeCell ref="AC8:AC9"/>
    <mergeCell ref="AC6:AD7"/>
    <mergeCell ref="AD8:AD9"/>
    <mergeCell ref="V6:W7"/>
    <mergeCell ref="V8:V9"/>
    <mergeCell ref="W8:W9"/>
    <mergeCell ref="AI6:AJ7"/>
    <mergeCell ref="AE6:AF7"/>
    <mergeCell ref="AG6:AH7"/>
    <mergeCell ref="AH8:AH9"/>
    <mergeCell ref="AE8:AE9"/>
    <mergeCell ref="AF8:AF9"/>
    <mergeCell ref="AG8:AG9"/>
    <mergeCell ref="AI8:AI9"/>
    <mergeCell ref="AJ8:AJ9"/>
  </mergeCells>
  <printOptions/>
  <pageMargins left="0.3937007874015748" right="0.38" top="0.3937007874015748" bottom="0" header="0.5118110236220472" footer="0.5118110236220472"/>
  <pageSetup horizontalDpi="400" verticalDpi="400" orientation="portrait" pageOrder="overThenDown" paperSize="9" scale="70" r:id="rId2"/>
  <colBreaks count="2" manualBreakCount="2">
    <brk id="11" max="65535" man="1"/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2001-10-24T02:09:28Z</cp:lastPrinted>
  <dcterms:created xsi:type="dcterms:W3CDTF">2002-05-02T06:52:02Z</dcterms:created>
  <dcterms:modified xsi:type="dcterms:W3CDTF">2002-05-02T06:52:02Z</dcterms:modified>
  <cp:category/>
  <cp:version/>
  <cp:contentType/>
  <cp:contentStatus/>
</cp:coreProperties>
</file>