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>
    <definedName name="_xlnm.Print_Area" localSheetId="0">'Sheet1'!$A$1:$BP$74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<sst xmlns="http://schemas.openxmlformats.org/spreadsheetml/2006/main" count="294" uniqueCount="75">
  <si>
    <t xml:space="preserve">      学                    校</t>
  </si>
  <si>
    <t xml:space="preserve">    学校基本調査（各年 5月 1日現在）による。</t>
  </si>
  <si>
    <t xml:space="preserve">    (1) 総            括</t>
  </si>
  <si>
    <t>単位：人</t>
  </si>
  <si>
    <t>区分</t>
  </si>
  <si>
    <t>総   数</t>
  </si>
  <si>
    <t>＃ 本 校</t>
  </si>
  <si>
    <t>総       数</t>
  </si>
  <si>
    <t>校     長</t>
  </si>
  <si>
    <t>教     頭</t>
  </si>
  <si>
    <t>教     諭</t>
  </si>
  <si>
    <t>計</t>
  </si>
  <si>
    <t>助  教  諭</t>
  </si>
  <si>
    <t>講     師</t>
  </si>
  <si>
    <t>事  務  職  員</t>
  </si>
  <si>
    <t>その他の職員</t>
  </si>
  <si>
    <t>男</t>
  </si>
  <si>
    <t>女</t>
  </si>
  <si>
    <t>＃男</t>
  </si>
  <si>
    <t>(</t>
  </si>
  <si>
    <t>)</t>
  </si>
  <si>
    <t>-</t>
  </si>
  <si>
    <t>全日制</t>
  </si>
  <si>
    <t>公          立</t>
  </si>
  <si>
    <t>私          立</t>
  </si>
  <si>
    <t>定時制</t>
  </si>
  <si>
    <t>（参考）通 信 制</t>
  </si>
  <si>
    <t xml:space="preserve">     320    教育・文化  19</t>
  </si>
  <si>
    <t>19  教育・文化     321</t>
  </si>
  <si>
    <t>教員数（本務</t>
  </si>
  <si>
    <t>者）</t>
  </si>
  <si>
    <t>職員数（本務者）</t>
  </si>
  <si>
    <t>技術職員･実習助手</t>
  </si>
  <si>
    <t xml:space="preserve">     9</t>
  </si>
  <si>
    <t xml:space="preserve">    10</t>
  </si>
  <si>
    <t>-</t>
  </si>
  <si>
    <t xml:space="preserve">    11</t>
  </si>
  <si>
    <t>-</t>
  </si>
  <si>
    <t>学  級  数</t>
  </si>
  <si>
    <t>生</t>
  </si>
  <si>
    <t>徒                                                     数</t>
  </si>
  <si>
    <t>総数</t>
  </si>
  <si>
    <t>＃本科</t>
  </si>
  <si>
    <t>総         数</t>
  </si>
  <si>
    <t>　　　本</t>
  </si>
  <si>
    <t>科</t>
  </si>
  <si>
    <t>専　　攻　　科</t>
  </si>
  <si>
    <t>１　　年</t>
  </si>
  <si>
    <t>２　　年</t>
  </si>
  <si>
    <t>3　　年</t>
  </si>
  <si>
    <t>4　　年</t>
  </si>
  <si>
    <t>計</t>
  </si>
  <si>
    <t xml:space="preserve">    1)（  ）は、併置校で内数である。</t>
  </si>
  <si>
    <t xml:space="preserve">    (2) 学科別本科生徒数</t>
  </si>
  <si>
    <t>総      数</t>
  </si>
  <si>
    <t>普  通  科</t>
  </si>
  <si>
    <t>農業に関する学科</t>
  </si>
  <si>
    <t>水産に関する学科</t>
  </si>
  <si>
    <t>商業に関する学科</t>
  </si>
  <si>
    <t>その他の学科</t>
  </si>
  <si>
    <t>＃ 農 業 関 係</t>
  </si>
  <si>
    <t>＃ 園 芸 関 係</t>
  </si>
  <si>
    <t>＃ 機 械 関 係</t>
  </si>
  <si>
    <t>＃ 電 気 関 係</t>
  </si>
  <si>
    <t>資料　県教育庁総務課「学校一覧」、県統計課調</t>
  </si>
  <si>
    <t>家庭に関する学科</t>
  </si>
  <si>
    <t>工業に関する学科</t>
  </si>
  <si>
    <t xml:space="preserve"> 1) 　学　 校　 数</t>
  </si>
  <si>
    <t xml:space="preserve">                           ２２５        高                    等</t>
  </si>
  <si>
    <t>平成8年</t>
  </si>
  <si>
    <t xml:space="preserve">    12</t>
  </si>
  <si>
    <t>（ 平 成 12 年 ）</t>
  </si>
  <si>
    <t>養護   教諭</t>
  </si>
  <si>
    <t>養　護 助教諭</t>
  </si>
  <si>
    <t>養護   職員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</si>
</sst>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0" xfId="15" applyFont="1" applyAlignment="1">
      <alignment horizontal="centerContinuous"/>
    </xf>
    <xf numFmtId="181" fontId="5" fillId="0" borderId="0" xfId="15" applyFont="1" applyAlignment="1">
      <alignment/>
    </xf>
    <xf numFmtId="181" fontId="4" fillId="0" borderId="1" xfId="15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2" xfId="15" applyFont="1" applyBorder="1" applyAlignment="1">
      <alignment/>
    </xf>
    <xf numFmtId="181" fontId="4" fillId="0" borderId="3" xfId="15" applyFont="1" applyBorder="1" applyAlignment="1">
      <alignment/>
    </xf>
    <xf numFmtId="181" fontId="4" fillId="0" borderId="4" xfId="15" applyFont="1" applyBorder="1" applyAlignment="1">
      <alignment/>
    </xf>
    <xf numFmtId="181" fontId="4" fillId="0" borderId="0" xfId="15" applyFont="1" applyAlignment="1">
      <alignment horizontal="right"/>
    </xf>
    <xf numFmtId="181" fontId="4" fillId="0" borderId="5" xfId="15" applyFont="1" applyBorder="1" applyAlignment="1">
      <alignment/>
    </xf>
    <xf numFmtId="181" fontId="4" fillId="0" borderId="6" xfId="15" applyFont="1" applyBorder="1" applyAlignment="1">
      <alignment horizontal="center"/>
    </xf>
    <xf numFmtId="181" fontId="4" fillId="0" borderId="3" xfId="15" applyFont="1" applyBorder="1" applyAlignment="1">
      <alignment horizontal="center"/>
    </xf>
    <xf numFmtId="181" fontId="4" fillId="0" borderId="0" xfId="15" applyFont="1" applyBorder="1" applyAlignment="1">
      <alignment horizontal="centerContinuous"/>
    </xf>
    <xf numFmtId="0" fontId="4" fillId="0" borderId="0" xfId="0" applyFont="1" applyAlignment="1">
      <alignment/>
    </xf>
    <xf numFmtId="181" fontId="4" fillId="0" borderId="0" xfId="15" applyFont="1" applyBorder="1" applyAlignment="1">
      <alignment/>
    </xf>
    <xf numFmtId="181" fontId="4" fillId="0" borderId="6" xfId="15" applyFont="1" applyBorder="1" applyAlignment="1">
      <alignment horizontal="distributed"/>
    </xf>
    <xf numFmtId="0" fontId="4" fillId="0" borderId="0" xfId="0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center"/>
    </xf>
    <xf numFmtId="181" fontId="4" fillId="0" borderId="0" xfId="15" applyFont="1" applyBorder="1" applyAlignment="1">
      <alignment horizontal="right"/>
    </xf>
    <xf numFmtId="181" fontId="0" fillId="0" borderId="0" xfId="15" applyFont="1" applyAlignment="1">
      <alignment/>
    </xf>
    <xf numFmtId="0" fontId="0" fillId="0" borderId="0" xfId="0" applyFont="1" applyBorder="1" applyAlignment="1">
      <alignment horizontal="centerContinuous"/>
    </xf>
    <xf numFmtId="181" fontId="4" fillId="0" borderId="0" xfId="15" applyFont="1" applyAlignment="1">
      <alignment horizontal="distributed"/>
    </xf>
    <xf numFmtId="181" fontId="4" fillId="0" borderId="7" xfId="15" applyFont="1" applyBorder="1" applyAlignment="1">
      <alignment horizontal="centerContinuous"/>
    </xf>
    <xf numFmtId="181" fontId="4" fillId="0" borderId="8" xfId="15" applyFont="1" applyBorder="1" applyAlignment="1">
      <alignment horizontal="centerContinuous"/>
    </xf>
    <xf numFmtId="181" fontId="4" fillId="0" borderId="6" xfId="15" applyFont="1" applyBorder="1" applyAlignment="1">
      <alignment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center"/>
    </xf>
    <xf numFmtId="0" fontId="0" fillId="0" borderId="0" xfId="0" applyFont="1" applyAlignment="1">
      <alignment/>
    </xf>
    <xf numFmtId="181" fontId="4" fillId="0" borderId="0" xfId="15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81" fontId="4" fillId="0" borderId="0" xfId="15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81" fontId="4" fillId="0" borderId="0" xfId="15" applyFont="1" applyBorder="1" applyAlignment="1">
      <alignment horizontal="distributed"/>
    </xf>
    <xf numFmtId="0" fontId="4" fillId="0" borderId="0" xfId="0" applyFont="1" applyBorder="1" applyAlignment="1">
      <alignment/>
    </xf>
    <xf numFmtId="181" fontId="4" fillId="0" borderId="0" xfId="15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1" fontId="4" fillId="0" borderId="1" xfId="15" applyFont="1" applyBorder="1" applyAlignment="1">
      <alignment horizontal="distributed" vertical="center"/>
    </xf>
    <xf numFmtId="181" fontId="4" fillId="0" borderId="1" xfId="15" applyFont="1" applyBorder="1" applyAlignment="1">
      <alignment/>
    </xf>
    <xf numFmtId="181" fontId="4" fillId="0" borderId="1" xfId="15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4" fillId="0" borderId="2" xfId="15" applyFont="1" applyBorder="1" applyAlignment="1">
      <alignment/>
    </xf>
    <xf numFmtId="181" fontId="4" fillId="0" borderId="6" xfId="15" applyFont="1" applyBorder="1" applyAlignment="1">
      <alignment horizontal="centerContinuous"/>
    </xf>
    <xf numFmtId="181" fontId="4" fillId="0" borderId="3" xfId="15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181" fontId="4" fillId="0" borderId="10" xfId="15" applyFont="1" applyBorder="1" applyAlignment="1">
      <alignment horizontal="center"/>
    </xf>
    <xf numFmtId="181" fontId="4" fillId="0" borderId="10" xfId="15" applyFont="1" applyBorder="1" applyAlignment="1">
      <alignment horizontal="centerContinuous"/>
    </xf>
    <xf numFmtId="181" fontId="4" fillId="0" borderId="7" xfId="15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1" fontId="4" fillId="0" borderId="8" xfId="15" applyFont="1" applyBorder="1" applyAlignment="1">
      <alignment horizontal="distributed"/>
    </xf>
    <xf numFmtId="0" fontId="0" fillId="0" borderId="6" xfId="0" applyFont="1" applyBorder="1" applyAlignment="1">
      <alignment/>
    </xf>
    <xf numFmtId="181" fontId="4" fillId="0" borderId="4" xfId="15" applyFont="1" applyBorder="1" applyAlignment="1">
      <alignment/>
    </xf>
    <xf numFmtId="0" fontId="0" fillId="0" borderId="12" xfId="0" applyBorder="1" applyAlignment="1">
      <alignment horizontal="center"/>
    </xf>
    <xf numFmtId="181" fontId="4" fillId="0" borderId="12" xfId="15" applyFont="1" applyBorder="1" applyAlignment="1">
      <alignment/>
    </xf>
    <xf numFmtId="181" fontId="4" fillId="0" borderId="6" xfId="15" applyFont="1" applyBorder="1" applyAlignment="1">
      <alignment horizontal="distributed"/>
    </xf>
    <xf numFmtId="181" fontId="4" fillId="0" borderId="3" xfId="15" applyFont="1" applyBorder="1" applyAlignment="1">
      <alignment horizontal="distributed"/>
    </xf>
    <xf numFmtId="181" fontId="4" fillId="0" borderId="13" xfId="15" applyFont="1" applyBorder="1" applyAlignment="1">
      <alignment horizontal="center"/>
    </xf>
    <xf numFmtId="181" fontId="4" fillId="0" borderId="14" xfId="15" applyFont="1" applyBorder="1" applyAlignment="1">
      <alignment horizontal="distributed"/>
    </xf>
    <xf numFmtId="181" fontId="4" fillId="0" borderId="0" xfId="15" applyFont="1" applyBorder="1" applyAlignment="1">
      <alignment horizontal="center" vertical="center"/>
    </xf>
    <xf numFmtId="181" fontId="4" fillId="0" borderId="15" xfId="15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81" fontId="4" fillId="0" borderId="7" xfId="15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1" fontId="4" fillId="0" borderId="18" xfId="15" applyFont="1" applyBorder="1" applyAlignment="1">
      <alignment horizontal="center" vertical="center"/>
    </xf>
    <xf numFmtId="181" fontId="4" fillId="0" borderId="16" xfId="15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1" fontId="4" fillId="0" borderId="10" xfId="15" applyFont="1" applyBorder="1" applyAlignment="1">
      <alignment horizontal="distributed" vertical="center"/>
    </xf>
    <xf numFmtId="181" fontId="4" fillId="0" borderId="11" xfId="15" applyFont="1" applyBorder="1" applyAlignment="1">
      <alignment horizontal="distributed" vertical="center"/>
    </xf>
    <xf numFmtId="181" fontId="4" fillId="0" borderId="12" xfId="15" applyFont="1" applyBorder="1" applyAlignment="1">
      <alignment horizontal="distributed" vertical="center"/>
    </xf>
    <xf numFmtId="181" fontId="4" fillId="0" borderId="0" xfId="15" applyFont="1" applyBorder="1" applyAlignment="1">
      <alignment horizontal="distributed" vertical="center"/>
    </xf>
    <xf numFmtId="0" fontId="0" fillId="0" borderId="0" xfId="0" applyBorder="1" applyAlignment="1">
      <alignment/>
    </xf>
    <xf numFmtId="181" fontId="4" fillId="0" borderId="0" xfId="15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1" fontId="4" fillId="0" borderId="15" xfId="15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1" fontId="4" fillId="0" borderId="0" xfId="15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1" fontId="4" fillId="0" borderId="0" xfId="15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81" fontId="4" fillId="0" borderId="15" xfId="15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1" fontId="4" fillId="0" borderId="16" xfId="15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1" fontId="4" fillId="0" borderId="0" xfId="15" applyFont="1" applyAlignment="1">
      <alignment horizontal="distributed" vertical="center"/>
    </xf>
    <xf numFmtId="181" fontId="4" fillId="0" borderId="3" xfId="15" applyFont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181" fontId="4" fillId="0" borderId="20" xfId="15" applyFont="1" applyBorder="1" applyAlignment="1">
      <alignment horizontal="distributed"/>
    </xf>
    <xf numFmtId="0" fontId="0" fillId="0" borderId="21" xfId="0" applyBorder="1" applyAlignment="1">
      <alignment horizontal="distributed"/>
    </xf>
    <xf numFmtId="181" fontId="4" fillId="0" borderId="16" xfId="15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distributed"/>
    </xf>
    <xf numFmtId="181" fontId="4" fillId="0" borderId="15" xfId="15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95"/>
  <sheetViews>
    <sheetView showGridLines="0" tabSelected="1" zoomScaleSheetLayoutView="70" workbookViewId="0" topLeftCell="A1">
      <selection activeCell="C1" sqref="C1"/>
    </sheetView>
  </sheetViews>
  <sheetFormatPr defaultColWidth="8.625" defaultRowHeight="12.75"/>
  <cols>
    <col min="1" max="1" width="1.25" style="1" customWidth="1"/>
    <col min="2" max="2" width="1.00390625" style="1" customWidth="1"/>
    <col min="3" max="3" width="19.625" style="1" customWidth="1"/>
    <col min="4" max="4" width="1.37890625" style="1" customWidth="1"/>
    <col min="5" max="5" width="2.625" style="1" customWidth="1"/>
    <col min="6" max="6" width="2.375" style="1" customWidth="1"/>
    <col min="7" max="7" width="2.00390625" style="1" customWidth="1"/>
    <col min="8" max="8" width="5.75390625" style="1" customWidth="1"/>
    <col min="9" max="9" width="3.375" style="1" customWidth="1"/>
    <col min="10" max="10" width="2.375" style="1" customWidth="1"/>
    <col min="11" max="11" width="2.00390625" style="1" customWidth="1"/>
    <col min="12" max="12" width="5.75390625" style="1" customWidth="1"/>
    <col min="13" max="21" width="10.75390625" style="1" customWidth="1"/>
    <col min="22" max="23" width="5.75390625" style="1" customWidth="1"/>
    <col min="24" max="24" width="0.875" style="1" customWidth="1"/>
    <col min="25" max="34" width="10.375" style="1" customWidth="1"/>
    <col min="35" max="35" width="10.625" style="1" customWidth="1"/>
    <col min="36" max="38" width="10.375" style="1" customWidth="1"/>
    <col min="39" max="39" width="1.75390625" style="1" customWidth="1"/>
    <col min="40" max="40" width="3.625" style="1" customWidth="1"/>
    <col min="41" max="41" width="19.75390625" style="1" customWidth="1"/>
    <col min="42" max="42" width="0.74609375" style="1" customWidth="1"/>
    <col min="43" max="52" width="12.625" style="1" customWidth="1"/>
    <col min="53" max="53" width="1.875" style="1" customWidth="1"/>
    <col min="54" max="54" width="5.75390625" style="1" customWidth="1"/>
    <col min="55" max="68" width="10.25390625" style="1" customWidth="1"/>
    <col min="69" max="69" width="1.875" style="1" customWidth="1"/>
    <col min="70" max="16384" width="8.625" style="1" customWidth="1"/>
  </cols>
  <sheetData>
    <row r="1" spans="3:69" ht="15.75" customHeight="1">
      <c r="C1" s="1" t="s">
        <v>27</v>
      </c>
      <c r="X1" s="21"/>
      <c r="AJ1" s="2" t="s">
        <v>28</v>
      </c>
      <c r="AK1" s="2"/>
      <c r="AL1" s="2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52:69" ht="15.75" customHeight="1"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3:69" ht="24">
      <c r="C3" s="3" t="s">
        <v>68</v>
      </c>
      <c r="Y3" s="3" t="s">
        <v>0</v>
      </c>
      <c r="AF3" s="2"/>
      <c r="AG3" s="2" t="s">
        <v>71</v>
      </c>
      <c r="AM3" s="5"/>
      <c r="AN3" s="5"/>
      <c r="AO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25:69" ht="15.75" customHeight="1">
      <c r="Y4" s="3"/>
      <c r="AF4" s="2"/>
      <c r="AG4" s="2"/>
      <c r="AM4" s="5"/>
      <c r="AN4" s="5"/>
      <c r="AO4" s="38"/>
      <c r="AP4" s="15"/>
      <c r="AQ4" s="32"/>
      <c r="AR4" s="35"/>
      <c r="AS4" s="32"/>
      <c r="AT4" s="35"/>
      <c r="AU4" s="35"/>
      <c r="AV4" s="35"/>
      <c r="AW4" s="35"/>
      <c r="AX4" s="35"/>
      <c r="AY4" s="35"/>
      <c r="AZ4" s="5"/>
      <c r="BA4" s="5"/>
      <c r="BB4" s="5"/>
      <c r="BC4" s="87"/>
      <c r="BD4" s="100"/>
      <c r="BE4" s="100"/>
      <c r="BF4" s="100"/>
      <c r="BG4" s="100"/>
      <c r="BH4" s="100"/>
      <c r="BI4" s="87"/>
      <c r="BJ4" s="100"/>
      <c r="BK4" s="100"/>
      <c r="BL4" s="100"/>
      <c r="BM4" s="100"/>
      <c r="BN4" s="100"/>
      <c r="BO4" s="100"/>
      <c r="BP4" s="100"/>
      <c r="BQ4" s="5"/>
    </row>
    <row r="5" spans="3:69" ht="15.75" customHeight="1">
      <c r="C5" s="1" t="s">
        <v>1</v>
      </c>
      <c r="Y5" s="3"/>
      <c r="AF5" s="2"/>
      <c r="AG5" s="2"/>
      <c r="AM5" s="5"/>
      <c r="AN5" s="5"/>
      <c r="AO5" s="39"/>
      <c r="AP5" s="15"/>
      <c r="AQ5" s="35"/>
      <c r="AR5" s="35"/>
      <c r="AS5" s="35"/>
      <c r="AT5" s="35"/>
      <c r="AU5" s="35"/>
      <c r="AV5" s="35"/>
      <c r="AW5" s="35"/>
      <c r="AX5" s="35"/>
      <c r="AY5" s="35"/>
      <c r="AZ5" s="5"/>
      <c r="BA5" s="5"/>
      <c r="BB5" s="5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5"/>
    </row>
    <row r="6" spans="5:69" ht="15.75" customHeight="1">
      <c r="E6" s="13"/>
      <c r="F6" s="22"/>
      <c r="G6" s="13"/>
      <c r="H6" s="13"/>
      <c r="I6" s="13"/>
      <c r="J6" s="13"/>
      <c r="K6" s="13"/>
      <c r="L6" s="13"/>
      <c r="AO6" s="39"/>
      <c r="AP6" s="15"/>
      <c r="AQ6" s="38"/>
      <c r="AR6" s="38"/>
      <c r="AS6" s="13"/>
      <c r="AT6" s="13"/>
      <c r="AU6" s="13"/>
      <c r="AV6" s="13"/>
      <c r="AW6" s="13"/>
      <c r="AX6" s="13"/>
      <c r="AY6" s="13"/>
      <c r="AZ6" s="5"/>
      <c r="BA6" s="5"/>
      <c r="BB6" s="5"/>
      <c r="BC6" s="96"/>
      <c r="BD6" s="101"/>
      <c r="BE6" s="36"/>
      <c r="BF6" s="36"/>
      <c r="BG6" s="96"/>
      <c r="BH6" s="101"/>
      <c r="BI6" s="96"/>
      <c r="BJ6" s="101"/>
      <c r="BK6" s="101"/>
      <c r="BL6" s="96"/>
      <c r="BM6" s="101"/>
      <c r="BN6" s="36"/>
      <c r="BO6" s="96"/>
      <c r="BP6" s="101"/>
      <c r="BQ6" s="5"/>
    </row>
    <row r="7" spans="2:69" ht="15.75" customHeight="1" thickBot="1">
      <c r="B7" s="4"/>
      <c r="C7" s="4" t="s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 t="s">
        <v>3</v>
      </c>
      <c r="AO7" s="39"/>
      <c r="AP7" s="37"/>
      <c r="AQ7" s="40"/>
      <c r="AR7" s="40"/>
      <c r="AS7" s="13"/>
      <c r="AT7" s="13"/>
      <c r="AU7" s="13"/>
      <c r="AV7" s="32"/>
      <c r="AW7" s="41"/>
      <c r="AX7" s="41"/>
      <c r="AY7" s="19"/>
      <c r="AZ7" s="5"/>
      <c r="BA7" s="5"/>
      <c r="BB7" s="5"/>
      <c r="BC7" s="101"/>
      <c r="BD7" s="101"/>
      <c r="BE7" s="36"/>
      <c r="BF7" s="36"/>
      <c r="BG7" s="101"/>
      <c r="BH7" s="101"/>
      <c r="BI7" s="101"/>
      <c r="BJ7" s="101"/>
      <c r="BK7" s="101"/>
      <c r="BL7" s="101"/>
      <c r="BM7" s="101"/>
      <c r="BN7" s="36"/>
      <c r="BO7" s="101"/>
      <c r="BP7" s="101"/>
      <c r="BQ7" s="5"/>
    </row>
    <row r="8" spans="2:69" ht="15.75" customHeight="1">
      <c r="B8" s="5"/>
      <c r="C8" s="5"/>
      <c r="D8" s="5"/>
      <c r="E8" s="89" t="s">
        <v>67</v>
      </c>
      <c r="F8" s="90"/>
      <c r="G8" s="90"/>
      <c r="H8" s="90"/>
      <c r="I8" s="90"/>
      <c r="J8" s="90"/>
      <c r="K8" s="90"/>
      <c r="L8" s="91"/>
      <c r="M8" s="68" t="s">
        <v>29</v>
      </c>
      <c r="N8" s="69"/>
      <c r="O8" s="69"/>
      <c r="P8" s="69"/>
      <c r="Q8" s="69"/>
      <c r="R8" s="69"/>
      <c r="S8" s="69"/>
      <c r="T8" s="69"/>
      <c r="U8" s="69"/>
      <c r="Y8" s="79" t="s">
        <v>30</v>
      </c>
      <c r="Z8" s="69"/>
      <c r="AA8" s="69"/>
      <c r="AB8" s="69"/>
      <c r="AC8" s="69"/>
      <c r="AD8" s="80"/>
      <c r="AE8" s="68" t="s">
        <v>31</v>
      </c>
      <c r="AF8" s="69"/>
      <c r="AG8" s="69"/>
      <c r="AH8" s="69"/>
      <c r="AI8" s="69"/>
      <c r="AJ8" s="69"/>
      <c r="AK8" s="69"/>
      <c r="AL8" s="69"/>
      <c r="AO8" s="39"/>
      <c r="AP8" s="15"/>
      <c r="AQ8" s="40"/>
      <c r="AR8" s="40"/>
      <c r="AS8" s="18"/>
      <c r="AT8" s="18"/>
      <c r="AU8" s="18"/>
      <c r="AV8" s="41"/>
      <c r="AW8" s="41"/>
      <c r="AX8" s="41"/>
      <c r="AY8" s="42"/>
      <c r="AZ8" s="5"/>
      <c r="BA8" s="5"/>
      <c r="BB8" s="5"/>
      <c r="BC8" s="19"/>
      <c r="BD8" s="36"/>
      <c r="BE8" s="36"/>
      <c r="BF8" s="36"/>
      <c r="BG8" s="19"/>
      <c r="BH8" s="36"/>
      <c r="BI8" s="19"/>
      <c r="BJ8" s="19"/>
      <c r="BK8" s="19"/>
      <c r="BL8" s="19"/>
      <c r="BM8" s="36"/>
      <c r="BN8" s="36"/>
      <c r="BO8" s="19"/>
      <c r="BP8" s="36"/>
      <c r="BQ8" s="5"/>
    </row>
    <row r="9" spans="4:69" ht="15.75" customHeight="1">
      <c r="D9" s="6"/>
      <c r="E9" s="92"/>
      <c r="F9" s="93"/>
      <c r="G9" s="93"/>
      <c r="H9" s="93"/>
      <c r="I9" s="93"/>
      <c r="J9" s="93"/>
      <c r="K9" s="93"/>
      <c r="L9" s="94"/>
      <c r="M9" s="70"/>
      <c r="N9" s="71"/>
      <c r="O9" s="71"/>
      <c r="P9" s="71"/>
      <c r="Q9" s="71"/>
      <c r="R9" s="71"/>
      <c r="S9" s="71"/>
      <c r="T9" s="71"/>
      <c r="U9" s="71"/>
      <c r="Y9" s="71"/>
      <c r="Z9" s="71"/>
      <c r="AA9" s="71"/>
      <c r="AB9" s="71"/>
      <c r="AC9" s="71"/>
      <c r="AD9" s="81"/>
      <c r="AE9" s="70"/>
      <c r="AF9" s="71"/>
      <c r="AG9" s="71"/>
      <c r="AH9" s="71"/>
      <c r="AI9" s="71"/>
      <c r="AJ9" s="71"/>
      <c r="AK9" s="71"/>
      <c r="AL9" s="71"/>
      <c r="AO9" s="39"/>
      <c r="AP9" s="15"/>
      <c r="AQ9" s="40"/>
      <c r="AR9" s="40"/>
      <c r="AS9" s="5"/>
      <c r="AT9" s="5"/>
      <c r="AU9" s="5"/>
      <c r="AV9" s="19"/>
      <c r="AW9" s="18"/>
      <c r="AX9" s="18"/>
      <c r="AY9" s="18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3:69" ht="15.75" customHeight="1">
      <c r="C10" s="23" t="s">
        <v>4</v>
      </c>
      <c r="D10" s="6"/>
      <c r="E10" s="13"/>
      <c r="F10" s="22"/>
      <c r="G10" s="13"/>
      <c r="H10" s="13"/>
      <c r="I10" s="24"/>
      <c r="J10" s="13"/>
      <c r="K10" s="13"/>
      <c r="L10" s="13"/>
      <c r="M10" s="72" t="s">
        <v>7</v>
      </c>
      <c r="N10" s="76"/>
      <c r="O10" s="73"/>
      <c r="P10" s="72" t="s">
        <v>8</v>
      </c>
      <c r="Q10" s="73"/>
      <c r="R10" s="72" t="s">
        <v>9</v>
      </c>
      <c r="S10" s="73"/>
      <c r="T10" s="72" t="s">
        <v>10</v>
      </c>
      <c r="U10" s="76"/>
      <c r="Y10" s="78" t="s">
        <v>12</v>
      </c>
      <c r="Z10" s="73"/>
      <c r="AA10" s="82" t="s">
        <v>72</v>
      </c>
      <c r="AB10" s="82" t="s">
        <v>73</v>
      </c>
      <c r="AC10" s="72" t="s">
        <v>13</v>
      </c>
      <c r="AD10" s="73"/>
      <c r="AE10" s="72" t="s">
        <v>14</v>
      </c>
      <c r="AF10" s="76"/>
      <c r="AG10" s="73"/>
      <c r="AH10" s="72" t="s">
        <v>32</v>
      </c>
      <c r="AI10" s="73"/>
      <c r="AJ10" s="82" t="s">
        <v>74</v>
      </c>
      <c r="AK10" s="72" t="s">
        <v>15</v>
      </c>
      <c r="AL10" s="76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20"/>
      <c r="BO10" s="5"/>
      <c r="BP10" s="5"/>
      <c r="BQ10" s="5"/>
    </row>
    <row r="11" spans="4:69" ht="15.75" customHeight="1">
      <c r="D11" s="6"/>
      <c r="E11" s="13" t="s">
        <v>5</v>
      </c>
      <c r="F11" s="13"/>
      <c r="G11" s="13"/>
      <c r="H11" s="2"/>
      <c r="I11" s="25" t="s">
        <v>6</v>
      </c>
      <c r="J11" s="13"/>
      <c r="K11" s="13"/>
      <c r="L11" s="13"/>
      <c r="M11" s="74"/>
      <c r="N11" s="77"/>
      <c r="O11" s="75"/>
      <c r="P11" s="74"/>
      <c r="Q11" s="75"/>
      <c r="R11" s="74"/>
      <c r="S11" s="75"/>
      <c r="T11" s="74"/>
      <c r="U11" s="77"/>
      <c r="Y11" s="77"/>
      <c r="Z11" s="75"/>
      <c r="AA11" s="83"/>
      <c r="AB11" s="83"/>
      <c r="AC11" s="74"/>
      <c r="AD11" s="75"/>
      <c r="AE11" s="74"/>
      <c r="AF11" s="77"/>
      <c r="AG11" s="75"/>
      <c r="AH11" s="74"/>
      <c r="AI11" s="75"/>
      <c r="AJ11" s="83"/>
      <c r="AK11" s="74"/>
      <c r="AL11" s="77"/>
      <c r="AO11" s="18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20"/>
      <c r="BO11" s="5"/>
      <c r="BP11" s="5"/>
      <c r="BQ11" s="5"/>
    </row>
    <row r="12" spans="2:69" ht="15.75" customHeight="1">
      <c r="B12" s="7"/>
      <c r="C12" s="7"/>
      <c r="D12" s="8"/>
      <c r="E12" s="7"/>
      <c r="F12" s="7"/>
      <c r="G12" s="7"/>
      <c r="H12" s="7"/>
      <c r="I12" s="26"/>
      <c r="J12" s="7"/>
      <c r="K12" s="7"/>
      <c r="L12" s="7"/>
      <c r="M12" s="11" t="s">
        <v>11</v>
      </c>
      <c r="N12" s="11" t="s">
        <v>16</v>
      </c>
      <c r="O12" s="11" t="s">
        <v>17</v>
      </c>
      <c r="P12" s="11" t="s">
        <v>11</v>
      </c>
      <c r="Q12" s="16" t="s">
        <v>18</v>
      </c>
      <c r="R12" s="11" t="s">
        <v>11</v>
      </c>
      <c r="S12" s="16" t="s">
        <v>18</v>
      </c>
      <c r="T12" s="11" t="s">
        <v>11</v>
      </c>
      <c r="U12" s="16" t="s">
        <v>18</v>
      </c>
      <c r="Y12" s="12" t="s">
        <v>11</v>
      </c>
      <c r="Z12" s="16" t="s">
        <v>18</v>
      </c>
      <c r="AA12" s="84"/>
      <c r="AB12" s="84"/>
      <c r="AC12" s="11" t="s">
        <v>11</v>
      </c>
      <c r="AD12" s="16" t="s">
        <v>18</v>
      </c>
      <c r="AE12" s="11" t="s">
        <v>11</v>
      </c>
      <c r="AF12" s="11" t="s">
        <v>16</v>
      </c>
      <c r="AG12" s="11" t="s">
        <v>17</v>
      </c>
      <c r="AH12" s="11" t="s">
        <v>11</v>
      </c>
      <c r="AI12" s="16" t="s">
        <v>18</v>
      </c>
      <c r="AJ12" s="84"/>
      <c r="AK12" s="11" t="s">
        <v>11</v>
      </c>
      <c r="AL12" s="16" t="s">
        <v>18</v>
      </c>
      <c r="AO12" s="30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20"/>
      <c r="BO12" s="5"/>
      <c r="BP12" s="5"/>
      <c r="BQ12" s="5"/>
    </row>
    <row r="13" spans="4:69" ht="15.75" customHeight="1">
      <c r="D13" s="6"/>
      <c r="E13" s="5"/>
      <c r="F13" s="5"/>
      <c r="G13" s="5"/>
      <c r="H13" s="5"/>
      <c r="I13" s="5"/>
      <c r="J13" s="5"/>
      <c r="K13" s="5"/>
      <c r="AO13" s="30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20"/>
      <c r="BO13" s="5"/>
      <c r="BP13" s="5"/>
      <c r="BQ13" s="5"/>
    </row>
    <row r="14" spans="3:69" ht="15.75" customHeight="1">
      <c r="C14" s="27" t="s">
        <v>69</v>
      </c>
      <c r="D14" s="6"/>
      <c r="E14" s="20" t="s">
        <v>19</v>
      </c>
      <c r="F14" s="5">
        <v>6</v>
      </c>
      <c r="G14" s="5" t="s">
        <v>20</v>
      </c>
      <c r="H14" s="5">
        <v>88</v>
      </c>
      <c r="I14" s="9" t="s">
        <v>19</v>
      </c>
      <c r="J14" s="5">
        <v>6</v>
      </c>
      <c r="K14" s="1" t="s">
        <v>20</v>
      </c>
      <c r="L14" s="1">
        <v>84</v>
      </c>
      <c r="M14" s="1">
        <v>4193</v>
      </c>
      <c r="N14" s="1">
        <v>3226</v>
      </c>
      <c r="O14" s="1">
        <v>967</v>
      </c>
      <c r="P14" s="1">
        <v>84</v>
      </c>
      <c r="Q14" s="1">
        <v>81</v>
      </c>
      <c r="R14" s="1">
        <v>105</v>
      </c>
      <c r="S14" s="1">
        <v>104</v>
      </c>
      <c r="T14" s="1">
        <v>3730</v>
      </c>
      <c r="U14" s="1">
        <v>2940</v>
      </c>
      <c r="Y14" s="1">
        <v>68</v>
      </c>
      <c r="Z14" s="1">
        <v>44</v>
      </c>
      <c r="AA14" s="1">
        <v>95</v>
      </c>
      <c r="AB14" s="1">
        <v>6</v>
      </c>
      <c r="AC14" s="1">
        <v>105</v>
      </c>
      <c r="AD14" s="1">
        <v>57</v>
      </c>
      <c r="AE14" s="1">
        <v>413</v>
      </c>
      <c r="AF14" s="1">
        <v>253</v>
      </c>
      <c r="AG14" s="1">
        <v>160</v>
      </c>
      <c r="AH14" s="1">
        <v>369</v>
      </c>
      <c r="AI14" s="1">
        <v>251</v>
      </c>
      <c r="AJ14" s="9" t="s">
        <v>21</v>
      </c>
      <c r="AK14" s="1">
        <v>232</v>
      </c>
      <c r="AL14" s="1">
        <v>119</v>
      </c>
      <c r="AO14" s="30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20"/>
      <c r="BO14" s="5"/>
      <c r="BP14" s="5"/>
      <c r="BQ14" s="5"/>
    </row>
    <row r="15" spans="3:69" ht="15.75" customHeight="1">
      <c r="C15" s="28" t="s">
        <v>33</v>
      </c>
      <c r="D15" s="6"/>
      <c r="E15" s="20" t="s">
        <v>19</v>
      </c>
      <c r="F15" s="5">
        <v>6</v>
      </c>
      <c r="G15" s="5" t="s">
        <v>20</v>
      </c>
      <c r="H15" s="5">
        <v>88</v>
      </c>
      <c r="I15" s="9" t="s">
        <v>19</v>
      </c>
      <c r="J15" s="5">
        <v>6</v>
      </c>
      <c r="K15" s="1" t="s">
        <v>20</v>
      </c>
      <c r="L15" s="1">
        <v>84</v>
      </c>
      <c r="M15" s="1">
        <v>4195</v>
      </c>
      <c r="N15" s="1">
        <v>3201</v>
      </c>
      <c r="O15" s="1">
        <v>994</v>
      </c>
      <c r="P15" s="1">
        <v>84</v>
      </c>
      <c r="Q15" s="1">
        <v>81</v>
      </c>
      <c r="R15" s="1">
        <v>108</v>
      </c>
      <c r="S15" s="1">
        <v>106</v>
      </c>
      <c r="T15" s="1">
        <v>3722</v>
      </c>
      <c r="U15" s="1">
        <v>2915</v>
      </c>
      <c r="Y15" s="1">
        <v>63</v>
      </c>
      <c r="Z15" s="1">
        <v>39</v>
      </c>
      <c r="AA15" s="1">
        <v>97</v>
      </c>
      <c r="AB15" s="1">
        <v>9</v>
      </c>
      <c r="AC15" s="1">
        <v>112</v>
      </c>
      <c r="AD15" s="1">
        <v>60</v>
      </c>
      <c r="AE15" s="1">
        <v>410</v>
      </c>
      <c r="AF15" s="1">
        <v>243</v>
      </c>
      <c r="AG15" s="1">
        <v>167</v>
      </c>
      <c r="AH15" s="1">
        <v>360</v>
      </c>
      <c r="AI15" s="1">
        <v>249</v>
      </c>
      <c r="AJ15" s="9" t="s">
        <v>21</v>
      </c>
      <c r="AK15" s="1">
        <v>238</v>
      </c>
      <c r="AL15" s="1">
        <v>124</v>
      </c>
      <c r="AO15" s="43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20"/>
      <c r="BO15" s="5"/>
      <c r="BP15" s="5"/>
      <c r="BQ15" s="5"/>
    </row>
    <row r="16" spans="3:69" ht="15.75" customHeight="1">
      <c r="C16" s="28" t="s">
        <v>34</v>
      </c>
      <c r="D16" s="6"/>
      <c r="E16" s="20" t="s">
        <v>19</v>
      </c>
      <c r="F16" s="5">
        <v>6</v>
      </c>
      <c r="G16" s="5" t="s">
        <v>20</v>
      </c>
      <c r="H16" s="5">
        <v>88</v>
      </c>
      <c r="I16" s="9" t="s">
        <v>19</v>
      </c>
      <c r="J16" s="5">
        <v>6</v>
      </c>
      <c r="K16" s="1" t="s">
        <v>20</v>
      </c>
      <c r="L16" s="1">
        <v>84</v>
      </c>
      <c r="M16" s="1">
        <v>4174</v>
      </c>
      <c r="N16" s="1">
        <v>3162</v>
      </c>
      <c r="O16" s="1">
        <v>1012</v>
      </c>
      <c r="P16" s="1">
        <v>84</v>
      </c>
      <c r="Q16" s="1">
        <v>81</v>
      </c>
      <c r="R16" s="1">
        <v>105</v>
      </c>
      <c r="S16" s="1">
        <v>103</v>
      </c>
      <c r="T16" s="1">
        <v>3705</v>
      </c>
      <c r="U16" s="1">
        <v>2878</v>
      </c>
      <c r="Y16" s="1">
        <v>70</v>
      </c>
      <c r="Z16" s="1">
        <v>41</v>
      </c>
      <c r="AA16" s="1">
        <v>97</v>
      </c>
      <c r="AB16" s="1">
        <v>10</v>
      </c>
      <c r="AC16" s="1">
        <v>103</v>
      </c>
      <c r="AD16" s="1">
        <v>59</v>
      </c>
      <c r="AE16" s="1">
        <v>423</v>
      </c>
      <c r="AF16" s="1">
        <v>264</v>
      </c>
      <c r="AG16" s="1">
        <v>159</v>
      </c>
      <c r="AH16" s="1">
        <v>381</v>
      </c>
      <c r="AI16" s="1">
        <v>264</v>
      </c>
      <c r="AJ16" s="9" t="s">
        <v>21</v>
      </c>
      <c r="AK16" s="1">
        <v>234</v>
      </c>
      <c r="AL16" s="1">
        <v>130</v>
      </c>
      <c r="AO16" s="30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20"/>
      <c r="BO16" s="5"/>
      <c r="BP16" s="5"/>
      <c r="BQ16" s="5"/>
    </row>
    <row r="17" spans="3:69" ht="15.75" customHeight="1">
      <c r="C17" s="28" t="s">
        <v>36</v>
      </c>
      <c r="D17" s="6"/>
      <c r="E17" s="20" t="s">
        <v>19</v>
      </c>
      <c r="F17" s="5">
        <v>6</v>
      </c>
      <c r="G17" s="5" t="s">
        <v>20</v>
      </c>
      <c r="H17" s="5">
        <v>88</v>
      </c>
      <c r="I17" s="9" t="s">
        <v>19</v>
      </c>
      <c r="J17" s="5">
        <v>6</v>
      </c>
      <c r="K17" s="1" t="s">
        <v>20</v>
      </c>
      <c r="L17" s="1">
        <v>84</v>
      </c>
      <c r="M17" s="1">
        <v>4177</v>
      </c>
      <c r="N17" s="1">
        <v>3129</v>
      </c>
      <c r="O17" s="1">
        <v>1048</v>
      </c>
      <c r="P17" s="1">
        <v>84</v>
      </c>
      <c r="Q17" s="1">
        <v>81</v>
      </c>
      <c r="R17" s="1">
        <v>105</v>
      </c>
      <c r="S17" s="1">
        <v>103</v>
      </c>
      <c r="T17" s="1">
        <v>3688</v>
      </c>
      <c r="U17" s="1">
        <v>2837</v>
      </c>
      <c r="Y17" s="1">
        <v>77</v>
      </c>
      <c r="Z17" s="1">
        <v>44</v>
      </c>
      <c r="AA17" s="1">
        <v>95</v>
      </c>
      <c r="AB17" s="1">
        <v>7</v>
      </c>
      <c r="AC17" s="1">
        <v>121</v>
      </c>
      <c r="AD17" s="1">
        <v>64</v>
      </c>
      <c r="AE17" s="1">
        <v>410</v>
      </c>
      <c r="AF17" s="1">
        <v>254</v>
      </c>
      <c r="AG17" s="1">
        <v>156</v>
      </c>
      <c r="AH17" s="1">
        <v>357</v>
      </c>
      <c r="AI17" s="1">
        <v>249</v>
      </c>
      <c r="AJ17" s="9" t="s">
        <v>21</v>
      </c>
      <c r="AK17" s="1">
        <v>217</v>
      </c>
      <c r="AL17" s="1">
        <v>117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20"/>
      <c r="BO17" s="5"/>
      <c r="BP17" s="5"/>
      <c r="BQ17" s="5"/>
    </row>
    <row r="18" spans="3:69" ht="15.75" customHeight="1">
      <c r="C18" s="29"/>
      <c r="D18" s="6"/>
      <c r="E18" s="20"/>
      <c r="F18" s="5"/>
      <c r="G18" s="5"/>
      <c r="H18" s="5"/>
      <c r="I18" s="20"/>
      <c r="J18" s="5"/>
      <c r="K18" s="5"/>
      <c r="AJ18" s="9"/>
      <c r="AO18" s="18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20"/>
      <c r="BO18" s="5"/>
      <c r="BP18" s="5"/>
      <c r="BQ18" s="5"/>
    </row>
    <row r="19" spans="3:69" ht="15.75" customHeight="1">
      <c r="C19" s="28" t="s">
        <v>70</v>
      </c>
      <c r="D19" s="6"/>
      <c r="E19" s="20" t="s">
        <v>19</v>
      </c>
      <c r="F19" s="1">
        <f>SUM(F21,F28)</f>
        <v>6</v>
      </c>
      <c r="G19" s="5" t="s">
        <v>20</v>
      </c>
      <c r="H19" s="1">
        <v>88</v>
      </c>
      <c r="I19" s="9" t="s">
        <v>19</v>
      </c>
      <c r="J19" s="1">
        <f>SUM(J21,J28)</f>
        <v>6</v>
      </c>
      <c r="K19" s="1" t="s">
        <v>20</v>
      </c>
      <c r="L19" s="1">
        <v>84</v>
      </c>
      <c r="M19" s="1">
        <f>SUM(M21,M25)</f>
        <v>4123</v>
      </c>
      <c r="N19" s="1">
        <f aca="true" t="shared" si="0" ref="N19:T19">SUM(N21,N25)</f>
        <v>3071</v>
      </c>
      <c r="O19" s="1">
        <f t="shared" si="0"/>
        <v>1052</v>
      </c>
      <c r="P19" s="1">
        <f t="shared" si="0"/>
        <v>83</v>
      </c>
      <c r="Q19" s="1">
        <f t="shared" si="0"/>
        <v>80</v>
      </c>
      <c r="R19" s="1">
        <f t="shared" si="0"/>
        <v>109</v>
      </c>
      <c r="S19" s="1">
        <f t="shared" si="0"/>
        <v>107</v>
      </c>
      <c r="T19" s="1">
        <f t="shared" si="0"/>
        <v>3636</v>
      </c>
      <c r="U19" s="1">
        <f>SUM(U21,U25)</f>
        <v>2780</v>
      </c>
      <c r="Y19" s="1">
        <f aca="true" t="shared" si="1" ref="Y19:AI19">SUM(Y21,Y25)</f>
        <v>82</v>
      </c>
      <c r="Z19" s="1">
        <f t="shared" si="1"/>
        <v>44</v>
      </c>
      <c r="AA19" s="1">
        <f t="shared" si="1"/>
        <v>97</v>
      </c>
      <c r="AB19" s="1">
        <f t="shared" si="1"/>
        <v>7</v>
      </c>
      <c r="AC19" s="1">
        <f t="shared" si="1"/>
        <v>109</v>
      </c>
      <c r="AD19" s="1">
        <f t="shared" si="1"/>
        <v>60</v>
      </c>
      <c r="AE19" s="1">
        <f t="shared" si="1"/>
        <v>408</v>
      </c>
      <c r="AF19" s="1">
        <f t="shared" si="1"/>
        <v>258</v>
      </c>
      <c r="AG19" s="1">
        <f t="shared" si="1"/>
        <v>150</v>
      </c>
      <c r="AH19" s="1">
        <f t="shared" si="1"/>
        <v>346</v>
      </c>
      <c r="AI19" s="1">
        <f t="shared" si="1"/>
        <v>240</v>
      </c>
      <c r="AJ19" s="9" t="s">
        <v>21</v>
      </c>
      <c r="AK19" s="1">
        <f>SUM(AK21,AK25)</f>
        <v>216</v>
      </c>
      <c r="AL19" s="1">
        <f>SUM(AL21,AL25)</f>
        <v>118</v>
      </c>
      <c r="AO19" s="20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20"/>
      <c r="BO19" s="5"/>
      <c r="BP19" s="5"/>
      <c r="BQ19" s="5"/>
    </row>
    <row r="20" spans="4:69" ht="15.75" customHeight="1">
      <c r="D20" s="6"/>
      <c r="E20" s="20"/>
      <c r="F20" s="5"/>
      <c r="G20" s="5"/>
      <c r="H20" s="5"/>
      <c r="I20" s="20"/>
      <c r="J20" s="5"/>
      <c r="K20" s="5"/>
      <c r="AJ20" s="9"/>
      <c r="AO20" s="20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20"/>
      <c r="BO20" s="5"/>
      <c r="BP20" s="5"/>
      <c r="BQ20" s="5"/>
    </row>
    <row r="21" spans="3:69" ht="15.75" customHeight="1">
      <c r="C21" s="27" t="s">
        <v>22</v>
      </c>
      <c r="D21" s="6"/>
      <c r="E21" s="20" t="s">
        <v>19</v>
      </c>
      <c r="F21" s="1">
        <f>SUM(F22:F23)</f>
        <v>6</v>
      </c>
      <c r="G21" s="5" t="s">
        <v>20</v>
      </c>
      <c r="H21" s="1">
        <f>SUM(H22:H23)</f>
        <v>86</v>
      </c>
      <c r="I21" s="9" t="s">
        <v>19</v>
      </c>
      <c r="J21" s="1">
        <f>SUM(J22:J23)</f>
        <v>6</v>
      </c>
      <c r="K21" s="1" t="s">
        <v>20</v>
      </c>
      <c r="L21" s="1">
        <f>SUM(L22:L23)</f>
        <v>82</v>
      </c>
      <c r="M21" s="1">
        <f aca="true" t="shared" si="2" ref="M21:U21">SUM(M22:M23)</f>
        <v>3952</v>
      </c>
      <c r="N21" s="1">
        <f t="shared" si="2"/>
        <v>2939</v>
      </c>
      <c r="O21" s="1">
        <f t="shared" si="2"/>
        <v>1013</v>
      </c>
      <c r="P21" s="1">
        <f t="shared" si="2"/>
        <v>81</v>
      </c>
      <c r="Q21" s="1">
        <f>SUM(Q22:Q23)</f>
        <v>78</v>
      </c>
      <c r="R21" s="1">
        <f t="shared" si="2"/>
        <v>99</v>
      </c>
      <c r="S21" s="1">
        <f t="shared" si="2"/>
        <v>97</v>
      </c>
      <c r="T21" s="1">
        <f t="shared" si="2"/>
        <v>3489</v>
      </c>
      <c r="U21" s="1">
        <f t="shared" si="2"/>
        <v>2660</v>
      </c>
      <c r="Y21" s="1">
        <f aca="true" t="shared" si="3" ref="Y21:AI21">SUM(Y22:Y23)</f>
        <v>82</v>
      </c>
      <c r="Z21" s="1">
        <f t="shared" si="3"/>
        <v>44</v>
      </c>
      <c r="AA21" s="1">
        <f t="shared" si="3"/>
        <v>87</v>
      </c>
      <c r="AB21" s="1">
        <f t="shared" si="3"/>
        <v>7</v>
      </c>
      <c r="AC21" s="1">
        <f t="shared" si="3"/>
        <v>107</v>
      </c>
      <c r="AD21" s="1">
        <f t="shared" si="3"/>
        <v>60</v>
      </c>
      <c r="AE21" s="1">
        <f t="shared" si="3"/>
        <v>390</v>
      </c>
      <c r="AF21" s="1">
        <f t="shared" si="3"/>
        <v>244</v>
      </c>
      <c r="AG21" s="1">
        <f t="shared" si="3"/>
        <v>146</v>
      </c>
      <c r="AH21" s="1">
        <f t="shared" si="3"/>
        <v>329</v>
      </c>
      <c r="AI21" s="1">
        <f t="shared" si="3"/>
        <v>229</v>
      </c>
      <c r="AJ21" s="9" t="s">
        <v>21</v>
      </c>
      <c r="AK21" s="1">
        <f>SUM(AK22:AK23)</f>
        <v>208</v>
      </c>
      <c r="AL21" s="1">
        <f>SUM(AL22:AL23)</f>
        <v>112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20"/>
      <c r="BD21" s="20"/>
      <c r="BE21" s="5"/>
      <c r="BF21" s="20"/>
      <c r="BG21" s="5"/>
      <c r="BH21" s="20"/>
      <c r="BI21" s="5"/>
      <c r="BJ21" s="5"/>
      <c r="BK21" s="5"/>
      <c r="BL21" s="5"/>
      <c r="BM21" s="5"/>
      <c r="BN21" s="20"/>
      <c r="BO21" s="5"/>
      <c r="BP21" s="5"/>
      <c r="BQ21" s="5"/>
    </row>
    <row r="22" spans="3:69" ht="15.75" customHeight="1">
      <c r="C22" s="9" t="s">
        <v>23</v>
      </c>
      <c r="D22" s="6"/>
      <c r="E22" s="20" t="s">
        <v>19</v>
      </c>
      <c r="F22" s="5">
        <v>6</v>
      </c>
      <c r="G22" s="5" t="s">
        <v>20</v>
      </c>
      <c r="H22" s="1">
        <v>65</v>
      </c>
      <c r="I22" s="9" t="s">
        <v>19</v>
      </c>
      <c r="J22" s="5">
        <v>6</v>
      </c>
      <c r="K22" s="1" t="s">
        <v>20</v>
      </c>
      <c r="L22" s="1">
        <v>61</v>
      </c>
      <c r="M22" s="1">
        <f>SUM(N22:O22)</f>
        <v>3001</v>
      </c>
      <c r="N22" s="1">
        <v>2252</v>
      </c>
      <c r="O22" s="1">
        <v>749</v>
      </c>
      <c r="P22" s="1">
        <v>61</v>
      </c>
      <c r="Q22" s="1">
        <v>61</v>
      </c>
      <c r="R22" s="1">
        <v>73</v>
      </c>
      <c r="S22" s="1">
        <v>71</v>
      </c>
      <c r="T22" s="1">
        <v>2729</v>
      </c>
      <c r="U22" s="1">
        <v>2086</v>
      </c>
      <c r="Y22" s="1">
        <v>28</v>
      </c>
      <c r="Z22" s="1">
        <v>24</v>
      </c>
      <c r="AA22" s="1">
        <v>68</v>
      </c>
      <c r="AB22" s="1">
        <v>5</v>
      </c>
      <c r="AC22" s="1">
        <v>37</v>
      </c>
      <c r="AD22" s="1">
        <v>10</v>
      </c>
      <c r="AE22" s="1">
        <f>SUM(AF22:AG22)</f>
        <v>249</v>
      </c>
      <c r="AF22" s="1">
        <v>182</v>
      </c>
      <c r="AG22" s="1">
        <v>67</v>
      </c>
      <c r="AH22" s="1">
        <v>287</v>
      </c>
      <c r="AI22" s="1">
        <v>194</v>
      </c>
      <c r="AJ22" s="9" t="s">
        <v>37</v>
      </c>
      <c r="AK22" s="1">
        <v>101</v>
      </c>
      <c r="AL22" s="1">
        <v>52</v>
      </c>
      <c r="AO22" s="18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20"/>
      <c r="BD22" s="20"/>
      <c r="BE22" s="5"/>
      <c r="BF22" s="20"/>
      <c r="BG22" s="5"/>
      <c r="BH22" s="20"/>
      <c r="BI22" s="5"/>
      <c r="BJ22" s="5"/>
      <c r="BK22" s="5"/>
      <c r="BL22" s="5"/>
      <c r="BM22" s="5"/>
      <c r="BN22" s="20"/>
      <c r="BO22" s="5"/>
      <c r="BP22" s="5"/>
      <c r="BQ22" s="5"/>
    </row>
    <row r="23" spans="3:69" ht="15.75" customHeight="1">
      <c r="C23" s="9" t="s">
        <v>24</v>
      </c>
      <c r="D23" s="6"/>
      <c r="E23" s="20"/>
      <c r="F23" s="5"/>
      <c r="G23" s="5"/>
      <c r="H23" s="5">
        <v>21</v>
      </c>
      <c r="I23" s="20"/>
      <c r="J23" s="5"/>
      <c r="K23" s="5"/>
      <c r="L23" s="1">
        <v>21</v>
      </c>
      <c r="M23" s="1">
        <f>SUM(N23:O23)</f>
        <v>951</v>
      </c>
      <c r="N23" s="1">
        <v>687</v>
      </c>
      <c r="O23" s="1">
        <v>264</v>
      </c>
      <c r="P23" s="1">
        <v>20</v>
      </c>
      <c r="Q23" s="1">
        <v>17</v>
      </c>
      <c r="R23" s="1">
        <v>26</v>
      </c>
      <c r="S23" s="1">
        <v>26</v>
      </c>
      <c r="T23" s="1">
        <v>760</v>
      </c>
      <c r="U23" s="1">
        <v>574</v>
      </c>
      <c r="Y23" s="1">
        <v>54</v>
      </c>
      <c r="Z23" s="1">
        <v>20</v>
      </c>
      <c r="AA23" s="1">
        <v>19</v>
      </c>
      <c r="AB23" s="1">
        <v>2</v>
      </c>
      <c r="AC23" s="1">
        <v>70</v>
      </c>
      <c r="AD23" s="1">
        <v>50</v>
      </c>
      <c r="AE23" s="1">
        <f>SUM(AF23:AG23)</f>
        <v>141</v>
      </c>
      <c r="AF23" s="1">
        <v>62</v>
      </c>
      <c r="AG23" s="1">
        <v>79</v>
      </c>
      <c r="AH23" s="1">
        <v>42</v>
      </c>
      <c r="AI23" s="1">
        <v>35</v>
      </c>
      <c r="AJ23" s="9" t="s">
        <v>37</v>
      </c>
      <c r="AK23" s="1">
        <v>107</v>
      </c>
      <c r="AL23" s="1">
        <v>60</v>
      </c>
      <c r="AO23" s="20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20"/>
      <c r="BD23" s="20"/>
      <c r="BE23" s="5"/>
      <c r="BF23" s="5"/>
      <c r="BG23" s="5"/>
      <c r="BH23" s="5"/>
      <c r="BI23" s="5"/>
      <c r="BJ23" s="5"/>
      <c r="BK23" s="5"/>
      <c r="BL23" s="5"/>
      <c r="BM23" s="5"/>
      <c r="BN23" s="20"/>
      <c r="BO23" s="5"/>
      <c r="BP23" s="5"/>
      <c r="BQ23" s="5"/>
    </row>
    <row r="24" spans="4:69" ht="15.75" customHeight="1">
      <c r="D24" s="6"/>
      <c r="E24" s="20"/>
      <c r="F24" s="5"/>
      <c r="G24" s="5"/>
      <c r="H24" s="5"/>
      <c r="I24" s="20"/>
      <c r="J24" s="5"/>
      <c r="K24" s="5"/>
      <c r="AJ24" s="9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20"/>
      <c r="BD24" s="20"/>
      <c r="BE24" s="20"/>
      <c r="BF24" s="20"/>
      <c r="BG24" s="20"/>
      <c r="BH24" s="20"/>
      <c r="BI24" s="5"/>
      <c r="BJ24" s="5"/>
      <c r="BK24" s="5"/>
      <c r="BL24" s="20"/>
      <c r="BM24" s="20"/>
      <c r="BN24" s="20"/>
      <c r="BO24" s="5"/>
      <c r="BP24" s="5"/>
      <c r="BQ24" s="5"/>
    </row>
    <row r="25" spans="3:68" ht="16.5" customHeight="1" thickBot="1">
      <c r="C25" s="27" t="s">
        <v>25</v>
      </c>
      <c r="D25" s="6"/>
      <c r="E25" s="20" t="s">
        <v>19</v>
      </c>
      <c r="F25" s="1">
        <f>F26</f>
        <v>6</v>
      </c>
      <c r="G25" s="5" t="s">
        <v>20</v>
      </c>
      <c r="H25" s="1">
        <f>H26</f>
        <v>8</v>
      </c>
      <c r="I25" s="9" t="s">
        <v>19</v>
      </c>
      <c r="J25" s="1">
        <f aca="true" t="shared" si="4" ref="J25:U25">J26</f>
        <v>6</v>
      </c>
      <c r="K25" s="1" t="s">
        <v>20</v>
      </c>
      <c r="L25" s="1">
        <f t="shared" si="4"/>
        <v>8</v>
      </c>
      <c r="M25" s="1">
        <f t="shared" si="4"/>
        <v>171</v>
      </c>
      <c r="N25" s="1">
        <f t="shared" si="4"/>
        <v>132</v>
      </c>
      <c r="O25" s="1">
        <f t="shared" si="4"/>
        <v>39</v>
      </c>
      <c r="P25" s="1">
        <f t="shared" si="4"/>
        <v>2</v>
      </c>
      <c r="Q25" s="1">
        <f t="shared" si="4"/>
        <v>2</v>
      </c>
      <c r="R25" s="1">
        <f t="shared" si="4"/>
        <v>10</v>
      </c>
      <c r="S25" s="1">
        <f t="shared" si="4"/>
        <v>10</v>
      </c>
      <c r="T25" s="1">
        <f t="shared" si="4"/>
        <v>147</v>
      </c>
      <c r="U25" s="1">
        <f t="shared" si="4"/>
        <v>120</v>
      </c>
      <c r="Y25" s="9" t="s">
        <v>21</v>
      </c>
      <c r="Z25" s="9" t="s">
        <v>21</v>
      </c>
      <c r="AA25" s="1">
        <f aca="true" t="shared" si="5" ref="AA25:AI25">AA26</f>
        <v>10</v>
      </c>
      <c r="AB25" s="9" t="s">
        <v>21</v>
      </c>
      <c r="AC25" s="1">
        <f t="shared" si="5"/>
        <v>2</v>
      </c>
      <c r="AD25" s="9" t="s">
        <v>37</v>
      </c>
      <c r="AE25" s="1">
        <f t="shared" si="5"/>
        <v>18</v>
      </c>
      <c r="AF25" s="1">
        <f t="shared" si="5"/>
        <v>14</v>
      </c>
      <c r="AG25" s="1">
        <f t="shared" si="5"/>
        <v>4</v>
      </c>
      <c r="AH25" s="1">
        <f t="shared" si="5"/>
        <v>17</v>
      </c>
      <c r="AI25" s="1">
        <f t="shared" si="5"/>
        <v>11</v>
      </c>
      <c r="AJ25" s="9" t="s">
        <v>21</v>
      </c>
      <c r="AK25" s="1">
        <f>AK26</f>
        <v>8</v>
      </c>
      <c r="AL25" s="1">
        <f>AL26</f>
        <v>6</v>
      </c>
      <c r="AO25" s="44"/>
      <c r="AP25" s="45"/>
      <c r="AQ25" s="46"/>
      <c r="AR25" s="47"/>
      <c r="AS25" s="46"/>
      <c r="AT25" s="47"/>
      <c r="AU25" s="47"/>
      <c r="AV25" s="47"/>
      <c r="AW25" s="47"/>
      <c r="AX25" s="47"/>
      <c r="AY25" s="47"/>
      <c r="AZ25" s="5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3:68" ht="16.5" customHeight="1">
      <c r="C26" s="9" t="s">
        <v>23</v>
      </c>
      <c r="D26" s="6"/>
      <c r="E26" s="20" t="s">
        <v>19</v>
      </c>
      <c r="F26" s="5">
        <v>6</v>
      </c>
      <c r="G26" s="5" t="s">
        <v>20</v>
      </c>
      <c r="H26" s="1">
        <v>8</v>
      </c>
      <c r="I26" s="9" t="s">
        <v>19</v>
      </c>
      <c r="J26" s="5">
        <v>6</v>
      </c>
      <c r="K26" s="1" t="s">
        <v>20</v>
      </c>
      <c r="L26" s="1">
        <v>8</v>
      </c>
      <c r="M26" s="1">
        <f>SUM(N26:O26)</f>
        <v>171</v>
      </c>
      <c r="N26" s="1">
        <v>132</v>
      </c>
      <c r="O26" s="1">
        <v>39</v>
      </c>
      <c r="P26" s="1">
        <v>2</v>
      </c>
      <c r="Q26" s="1">
        <v>2</v>
      </c>
      <c r="R26" s="1">
        <v>10</v>
      </c>
      <c r="S26" s="1">
        <v>10</v>
      </c>
      <c r="T26" s="1">
        <v>147</v>
      </c>
      <c r="U26" s="1">
        <v>120</v>
      </c>
      <c r="Y26" s="9" t="s">
        <v>37</v>
      </c>
      <c r="Z26" s="9" t="s">
        <v>37</v>
      </c>
      <c r="AA26" s="1">
        <v>10</v>
      </c>
      <c r="AB26" s="9" t="s">
        <v>37</v>
      </c>
      <c r="AC26" s="1">
        <v>2</v>
      </c>
      <c r="AD26" s="9" t="s">
        <v>37</v>
      </c>
      <c r="AE26" s="1">
        <f>SUM(AF26:AG26)</f>
        <v>18</v>
      </c>
      <c r="AF26" s="1">
        <v>14</v>
      </c>
      <c r="AG26" s="1">
        <v>4</v>
      </c>
      <c r="AH26" s="1">
        <v>17</v>
      </c>
      <c r="AI26" s="1">
        <v>11</v>
      </c>
      <c r="AJ26" s="9" t="s">
        <v>37</v>
      </c>
      <c r="AK26" s="1">
        <v>8</v>
      </c>
      <c r="AL26" s="1">
        <v>6</v>
      </c>
      <c r="AM26" s="5"/>
      <c r="AN26" s="5"/>
      <c r="AO26" s="79" t="s">
        <v>4</v>
      </c>
      <c r="AP26" s="48"/>
      <c r="AQ26" s="102" t="s">
        <v>38</v>
      </c>
      <c r="AR26" s="103"/>
      <c r="AS26" s="102" t="s">
        <v>39</v>
      </c>
      <c r="AT26" s="106"/>
      <c r="AU26" s="106"/>
      <c r="AV26" s="106"/>
      <c r="AW26" s="106"/>
      <c r="AX26" s="106"/>
      <c r="AY26" s="106"/>
      <c r="BC26" s="108" t="s">
        <v>40</v>
      </c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</row>
    <row r="27" spans="4:68" ht="16.5" customHeight="1">
      <c r="D27" s="6"/>
      <c r="E27" s="5"/>
      <c r="F27" s="5"/>
      <c r="G27" s="5"/>
      <c r="H27" s="5"/>
      <c r="I27" s="5"/>
      <c r="J27" s="5"/>
      <c r="K27" s="5"/>
      <c r="W27" s="5"/>
      <c r="Y27" s="9"/>
      <c r="Z27" s="9"/>
      <c r="AJ27" s="9"/>
      <c r="AO27" s="125"/>
      <c r="AP27" s="48"/>
      <c r="AQ27" s="104"/>
      <c r="AR27" s="105"/>
      <c r="AS27" s="104"/>
      <c r="AT27" s="107"/>
      <c r="AU27" s="107"/>
      <c r="AV27" s="107"/>
      <c r="AW27" s="107"/>
      <c r="AX27" s="107"/>
      <c r="AY27" s="107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</row>
    <row r="28" spans="3:68" ht="16.5" customHeight="1">
      <c r="C28" s="9" t="s">
        <v>26</v>
      </c>
      <c r="D28" s="6"/>
      <c r="E28" s="5"/>
      <c r="F28" s="5"/>
      <c r="G28" s="5"/>
      <c r="H28" s="5">
        <v>2</v>
      </c>
      <c r="I28" s="5"/>
      <c r="J28" s="5"/>
      <c r="K28" s="5"/>
      <c r="L28" s="1">
        <v>2</v>
      </c>
      <c r="M28" s="1">
        <f>SUM(N28:O28)</f>
        <v>48</v>
      </c>
      <c r="N28" s="1">
        <v>38</v>
      </c>
      <c r="O28" s="1">
        <v>10</v>
      </c>
      <c r="P28" s="9" t="s">
        <v>35</v>
      </c>
      <c r="Q28" s="9" t="s">
        <v>35</v>
      </c>
      <c r="R28" s="1">
        <v>2</v>
      </c>
      <c r="S28" s="1">
        <v>2</v>
      </c>
      <c r="T28" s="1">
        <v>45</v>
      </c>
      <c r="U28" s="1">
        <v>36</v>
      </c>
      <c r="W28" s="5"/>
      <c r="Y28" s="9" t="s">
        <v>21</v>
      </c>
      <c r="Z28" s="9" t="s">
        <v>21</v>
      </c>
      <c r="AA28" s="9" t="s">
        <v>21</v>
      </c>
      <c r="AB28" s="9" t="s">
        <v>21</v>
      </c>
      <c r="AC28" s="9">
        <v>1</v>
      </c>
      <c r="AD28" s="9" t="s">
        <v>37</v>
      </c>
      <c r="AE28" s="1">
        <f>SUM(AF28:AG28)</f>
        <v>6</v>
      </c>
      <c r="AF28" s="1">
        <v>4</v>
      </c>
      <c r="AG28" s="1">
        <v>2</v>
      </c>
      <c r="AH28" s="9" t="s">
        <v>35</v>
      </c>
      <c r="AI28" s="9" t="s">
        <v>35</v>
      </c>
      <c r="AJ28" s="9" t="s">
        <v>35</v>
      </c>
      <c r="AK28" s="1">
        <v>2</v>
      </c>
      <c r="AL28" s="1">
        <v>1</v>
      </c>
      <c r="AO28" s="125"/>
      <c r="AP28" s="48"/>
      <c r="AQ28" s="82" t="s">
        <v>41</v>
      </c>
      <c r="AR28" s="82" t="s">
        <v>42</v>
      </c>
      <c r="AS28" s="49" t="s">
        <v>43</v>
      </c>
      <c r="AT28" s="50"/>
      <c r="AU28" s="50"/>
      <c r="AV28" s="49" t="s">
        <v>44</v>
      </c>
      <c r="AW28" s="50"/>
      <c r="AX28" s="50"/>
      <c r="AY28" s="50"/>
      <c r="BC28" s="51" t="s">
        <v>45</v>
      </c>
      <c r="BD28" s="51"/>
      <c r="BE28" s="51"/>
      <c r="BF28" s="51"/>
      <c r="BG28" s="51"/>
      <c r="BH28" s="51"/>
      <c r="BI28" s="51"/>
      <c r="BJ28" s="51"/>
      <c r="BK28" s="51"/>
      <c r="BL28" s="51"/>
      <c r="BM28" s="52"/>
      <c r="BN28" s="72" t="s">
        <v>46</v>
      </c>
      <c r="BO28" s="113"/>
      <c r="BP28" s="113"/>
    </row>
    <row r="29" spans="2:68" ht="16.5" customHeight="1" thickBot="1">
      <c r="B29" s="4"/>
      <c r="C29" s="4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14"/>
      <c r="AN29" s="14"/>
      <c r="AO29" s="125"/>
      <c r="AP29" s="53"/>
      <c r="AQ29" s="111"/>
      <c r="AR29" s="111"/>
      <c r="AS29" s="54"/>
      <c r="AT29" s="55"/>
      <c r="AU29" s="55"/>
      <c r="AV29" s="72" t="s">
        <v>11</v>
      </c>
      <c r="AW29" s="118"/>
      <c r="AX29" s="119"/>
      <c r="AY29" s="56"/>
      <c r="BC29" s="78" t="s">
        <v>47</v>
      </c>
      <c r="BD29" s="120"/>
      <c r="BE29" s="72" t="s">
        <v>48</v>
      </c>
      <c r="BF29" s="123"/>
      <c r="BG29" s="120"/>
      <c r="BH29" s="72" t="s">
        <v>49</v>
      </c>
      <c r="BI29" s="123"/>
      <c r="BJ29" s="120"/>
      <c r="BK29" s="72" t="s">
        <v>50</v>
      </c>
      <c r="BL29" s="123"/>
      <c r="BM29" s="123"/>
      <c r="BN29" s="114"/>
      <c r="BO29" s="115"/>
      <c r="BP29" s="115"/>
    </row>
    <row r="30" spans="41:68" ht="16.5" customHeight="1">
      <c r="AO30" s="125"/>
      <c r="AP30" s="48"/>
      <c r="AQ30" s="111"/>
      <c r="AR30" s="111"/>
      <c r="AS30" s="57" t="s">
        <v>51</v>
      </c>
      <c r="AT30" s="58" t="s">
        <v>16</v>
      </c>
      <c r="AU30" s="58" t="s">
        <v>17</v>
      </c>
      <c r="AV30" s="104"/>
      <c r="AW30" s="107"/>
      <c r="AX30" s="105"/>
      <c r="AY30" s="59"/>
      <c r="BC30" s="121"/>
      <c r="BD30" s="122"/>
      <c r="BE30" s="124"/>
      <c r="BF30" s="121"/>
      <c r="BG30" s="122"/>
      <c r="BH30" s="124"/>
      <c r="BI30" s="121"/>
      <c r="BJ30" s="122"/>
      <c r="BK30" s="124"/>
      <c r="BL30" s="121"/>
      <c r="BM30" s="121"/>
      <c r="BN30" s="116"/>
      <c r="BO30" s="117"/>
      <c r="BP30" s="117"/>
    </row>
    <row r="31" spans="39:68" ht="16.5" customHeight="1">
      <c r="AM31" s="5"/>
      <c r="AN31" s="5"/>
      <c r="AO31" s="126"/>
      <c r="AP31" s="60"/>
      <c r="AQ31" s="112"/>
      <c r="AR31" s="112"/>
      <c r="AS31" s="61"/>
      <c r="AT31" s="62"/>
      <c r="AU31" s="62"/>
      <c r="AV31" s="11" t="s">
        <v>11</v>
      </c>
      <c r="AW31" s="63" t="s">
        <v>16</v>
      </c>
      <c r="AX31" s="63" t="s">
        <v>17</v>
      </c>
      <c r="AY31" s="63" t="s">
        <v>11</v>
      </c>
      <c r="BC31" s="64" t="s">
        <v>16</v>
      </c>
      <c r="BD31" s="63" t="s">
        <v>17</v>
      </c>
      <c r="BE31" s="11" t="s">
        <v>11</v>
      </c>
      <c r="BF31" s="63" t="s">
        <v>16</v>
      </c>
      <c r="BG31" s="63" t="s">
        <v>17</v>
      </c>
      <c r="BH31" s="11" t="s">
        <v>11</v>
      </c>
      <c r="BI31" s="63" t="s">
        <v>16</v>
      </c>
      <c r="BJ31" s="63" t="s">
        <v>17</v>
      </c>
      <c r="BK31" s="11" t="s">
        <v>11</v>
      </c>
      <c r="BL31" s="63" t="s">
        <v>16</v>
      </c>
      <c r="BM31" s="63" t="s">
        <v>17</v>
      </c>
      <c r="BN31" s="65" t="s">
        <v>11</v>
      </c>
      <c r="BO31" s="66" t="s">
        <v>16</v>
      </c>
      <c r="BP31" s="66" t="s">
        <v>17</v>
      </c>
    </row>
    <row r="32" spans="4:43" ht="16.5" customHeight="1">
      <c r="D32" s="5"/>
      <c r="AP32" s="6"/>
      <c r="AQ32" s="5"/>
    </row>
    <row r="33" spans="2:68" ht="16.5" customHeight="1">
      <c r="B33" s="5"/>
      <c r="C33" s="5"/>
      <c r="D33" s="85"/>
      <c r="E33" s="5"/>
      <c r="F33" s="32"/>
      <c r="G33" s="35"/>
      <c r="H33" s="32"/>
      <c r="I33" s="35"/>
      <c r="J33" s="35"/>
      <c r="K33" s="35"/>
      <c r="L33" s="35"/>
      <c r="M33" s="35"/>
      <c r="N33" s="35"/>
      <c r="AO33" s="27" t="s">
        <v>69</v>
      </c>
      <c r="AP33" s="6"/>
      <c r="AQ33" s="5">
        <v>1680</v>
      </c>
      <c r="AR33" s="1">
        <v>1669</v>
      </c>
      <c r="AS33" s="1">
        <v>64785</v>
      </c>
      <c r="AT33" s="1">
        <v>32439</v>
      </c>
      <c r="AU33" s="1">
        <v>32346</v>
      </c>
      <c r="AV33" s="1">
        <v>64533</v>
      </c>
      <c r="AW33" s="1">
        <v>32395</v>
      </c>
      <c r="AX33" s="1">
        <v>32138</v>
      </c>
      <c r="AY33" s="1">
        <v>21208</v>
      </c>
      <c r="BC33" s="1">
        <v>10669</v>
      </c>
      <c r="BD33" s="1">
        <v>10539</v>
      </c>
      <c r="BE33" s="1">
        <v>21478</v>
      </c>
      <c r="BF33" s="1">
        <v>10783</v>
      </c>
      <c r="BG33" s="1">
        <v>10695</v>
      </c>
      <c r="BH33" s="1">
        <v>21692</v>
      </c>
      <c r="BI33" s="1">
        <v>10831</v>
      </c>
      <c r="BJ33" s="1">
        <v>10861</v>
      </c>
      <c r="BK33" s="1">
        <v>155</v>
      </c>
      <c r="BL33" s="1">
        <v>112</v>
      </c>
      <c r="BM33" s="1">
        <v>43</v>
      </c>
      <c r="BN33" s="1">
        <v>252</v>
      </c>
      <c r="BO33" s="1">
        <v>44</v>
      </c>
      <c r="BP33" s="1">
        <v>208</v>
      </c>
    </row>
    <row r="34" spans="3:68" ht="16.5" customHeight="1">
      <c r="C34" s="5"/>
      <c r="D34" s="86"/>
      <c r="E34" s="5"/>
      <c r="F34" s="35"/>
      <c r="G34" s="35"/>
      <c r="H34" s="35"/>
      <c r="I34" s="35"/>
      <c r="J34" s="35"/>
      <c r="K34" s="35"/>
      <c r="L34" s="35"/>
      <c r="M34" s="35"/>
      <c r="N34" s="35"/>
      <c r="AO34" s="28" t="s">
        <v>33</v>
      </c>
      <c r="AP34" s="6"/>
      <c r="AQ34" s="5">
        <v>1661</v>
      </c>
      <c r="AR34" s="1">
        <v>1657</v>
      </c>
      <c r="AS34" s="1">
        <v>62787</v>
      </c>
      <c r="AT34" s="1">
        <v>31434</v>
      </c>
      <c r="AU34" s="1">
        <v>31353</v>
      </c>
      <c r="AV34" s="1">
        <v>62481</v>
      </c>
      <c r="AW34" s="1">
        <v>31381</v>
      </c>
      <c r="AX34" s="1">
        <v>31100</v>
      </c>
      <c r="AY34" s="1">
        <v>21032</v>
      </c>
      <c r="BC34" s="1">
        <v>10749</v>
      </c>
      <c r="BD34" s="1">
        <v>10283</v>
      </c>
      <c r="BE34" s="1">
        <v>20409</v>
      </c>
      <c r="BF34" s="1">
        <v>10101</v>
      </c>
      <c r="BG34" s="1">
        <v>10308</v>
      </c>
      <c r="BH34" s="1">
        <v>20860</v>
      </c>
      <c r="BI34" s="1">
        <v>10411</v>
      </c>
      <c r="BJ34" s="1">
        <v>10449</v>
      </c>
      <c r="BK34" s="1">
        <v>180</v>
      </c>
      <c r="BL34" s="1">
        <v>120</v>
      </c>
      <c r="BM34" s="1">
        <v>60</v>
      </c>
      <c r="BN34" s="1">
        <v>306</v>
      </c>
      <c r="BO34" s="1">
        <v>53</v>
      </c>
      <c r="BP34" s="1">
        <v>253</v>
      </c>
    </row>
    <row r="35" spans="3:68" ht="16.5" customHeight="1">
      <c r="C35" s="5"/>
      <c r="D35" s="86"/>
      <c r="E35" s="5"/>
      <c r="F35" s="87"/>
      <c r="G35" s="87"/>
      <c r="H35" s="13"/>
      <c r="I35" s="13"/>
      <c r="J35" s="13"/>
      <c r="K35" s="13"/>
      <c r="L35" s="13"/>
      <c r="M35" s="13"/>
      <c r="N35" s="13"/>
      <c r="AO35" s="28" t="s">
        <v>34</v>
      </c>
      <c r="AP35" s="6"/>
      <c r="AQ35" s="5">
        <v>1640</v>
      </c>
      <c r="AR35" s="1">
        <v>1628</v>
      </c>
      <c r="AS35" s="1">
        <v>61091</v>
      </c>
      <c r="AT35" s="1">
        <v>30660</v>
      </c>
      <c r="AU35" s="1">
        <v>30431</v>
      </c>
      <c r="AV35" s="1">
        <v>60768</v>
      </c>
      <c r="AW35" s="1">
        <v>30597</v>
      </c>
      <c r="AX35" s="1">
        <v>30171</v>
      </c>
      <c r="AY35" s="1">
        <v>20613</v>
      </c>
      <c r="BC35" s="1">
        <v>10528</v>
      </c>
      <c r="BD35" s="1">
        <v>10085</v>
      </c>
      <c r="BE35" s="1">
        <v>20193</v>
      </c>
      <c r="BF35" s="1">
        <v>10196</v>
      </c>
      <c r="BG35" s="1">
        <v>9997</v>
      </c>
      <c r="BH35" s="1">
        <v>19813</v>
      </c>
      <c r="BI35" s="1">
        <v>9766</v>
      </c>
      <c r="BJ35" s="1">
        <v>10047</v>
      </c>
      <c r="BK35" s="1">
        <v>149</v>
      </c>
      <c r="BL35" s="1">
        <v>107</v>
      </c>
      <c r="BM35" s="1">
        <v>42</v>
      </c>
      <c r="BN35" s="1">
        <v>323</v>
      </c>
      <c r="BO35" s="1">
        <v>63</v>
      </c>
      <c r="BP35" s="1">
        <v>260</v>
      </c>
    </row>
    <row r="36" spans="2:68" ht="16.5" customHeight="1">
      <c r="B36" s="14"/>
      <c r="C36" s="17"/>
      <c r="D36" s="86"/>
      <c r="E36" s="17"/>
      <c r="F36" s="95"/>
      <c r="G36" s="88"/>
      <c r="H36" s="13"/>
      <c r="I36" s="13"/>
      <c r="J36" s="13"/>
      <c r="K36" s="32"/>
      <c r="L36" s="33"/>
      <c r="M36" s="33"/>
      <c r="N36" s="19"/>
      <c r="AO36" s="28" t="s">
        <v>36</v>
      </c>
      <c r="AP36" s="6"/>
      <c r="AQ36" s="5">
        <v>1633</v>
      </c>
      <c r="AR36" s="1">
        <v>1621</v>
      </c>
      <c r="AS36" s="1">
        <v>60297</v>
      </c>
      <c r="AT36" s="1">
        <v>30430</v>
      </c>
      <c r="AU36" s="1">
        <v>29867</v>
      </c>
      <c r="AV36" s="1">
        <v>59966</v>
      </c>
      <c r="AW36" s="1">
        <v>30363</v>
      </c>
      <c r="AX36" s="1">
        <v>29603</v>
      </c>
      <c r="AY36" s="1">
        <v>20448</v>
      </c>
      <c r="BC36" s="1">
        <v>10439</v>
      </c>
      <c r="BD36" s="1">
        <v>10009</v>
      </c>
      <c r="BE36" s="1">
        <v>19814</v>
      </c>
      <c r="BF36" s="1">
        <v>9997</v>
      </c>
      <c r="BG36" s="1">
        <v>9817</v>
      </c>
      <c r="BH36" s="1">
        <v>19561</v>
      </c>
      <c r="BI36" s="1">
        <v>9823</v>
      </c>
      <c r="BJ36" s="1">
        <v>9738</v>
      </c>
      <c r="BK36" s="1">
        <v>143</v>
      </c>
      <c r="BL36" s="1">
        <v>104</v>
      </c>
      <c r="BM36" s="1">
        <v>39</v>
      </c>
      <c r="BN36" s="1">
        <v>331</v>
      </c>
      <c r="BO36" s="1">
        <v>67</v>
      </c>
      <c r="BP36" s="1">
        <v>264</v>
      </c>
    </row>
    <row r="37" spans="3:43" ht="16.5" customHeight="1">
      <c r="C37" s="5"/>
      <c r="D37" s="86"/>
      <c r="E37" s="5"/>
      <c r="F37" s="95"/>
      <c r="G37" s="88"/>
      <c r="H37" s="18"/>
      <c r="I37" s="18"/>
      <c r="J37" s="18"/>
      <c r="K37" s="33"/>
      <c r="L37" s="33"/>
      <c r="M37" s="33"/>
      <c r="N37" s="34"/>
      <c r="AO37" s="29"/>
      <c r="AP37" s="6"/>
      <c r="AQ37" s="5"/>
    </row>
    <row r="38" spans="2:68" ht="16.5" customHeight="1">
      <c r="B38" s="5"/>
      <c r="C38" s="5"/>
      <c r="D38" s="86"/>
      <c r="E38" s="5"/>
      <c r="F38" s="95"/>
      <c r="G38" s="88"/>
      <c r="H38" s="5"/>
      <c r="I38" s="5"/>
      <c r="J38" s="5"/>
      <c r="K38" s="19"/>
      <c r="L38" s="18"/>
      <c r="M38" s="18"/>
      <c r="N38" s="18"/>
      <c r="AO38" s="28" t="s">
        <v>70</v>
      </c>
      <c r="AP38" s="6"/>
      <c r="AQ38" s="5">
        <f aca="true" t="shared" si="6" ref="AQ38:AY38">SUM(AQ40,AQ44)</f>
        <v>1606</v>
      </c>
      <c r="AR38" s="5">
        <f t="shared" si="6"/>
        <v>1595</v>
      </c>
      <c r="AS38" s="5">
        <f t="shared" si="6"/>
        <v>59667</v>
      </c>
      <c r="AT38" s="5">
        <f t="shared" si="6"/>
        <v>30158</v>
      </c>
      <c r="AU38" s="5">
        <f t="shared" si="6"/>
        <v>29509</v>
      </c>
      <c r="AV38" s="5">
        <f t="shared" si="6"/>
        <v>59341</v>
      </c>
      <c r="AW38" s="5">
        <f t="shared" si="6"/>
        <v>30089</v>
      </c>
      <c r="AX38" s="5">
        <f t="shared" si="6"/>
        <v>29252</v>
      </c>
      <c r="AY38" s="5">
        <f t="shared" si="6"/>
        <v>20128</v>
      </c>
      <c r="BC38" s="1">
        <f aca="true" t="shared" si="7" ref="BC38:BP38">SUM(BC40,BC44)</f>
        <v>10239</v>
      </c>
      <c r="BD38" s="1">
        <f t="shared" si="7"/>
        <v>9889</v>
      </c>
      <c r="BE38" s="1">
        <f t="shared" si="7"/>
        <v>19798</v>
      </c>
      <c r="BF38" s="1">
        <f t="shared" si="7"/>
        <v>10027</v>
      </c>
      <c r="BG38" s="1">
        <f t="shared" si="7"/>
        <v>9771</v>
      </c>
      <c r="BH38" s="1">
        <f t="shared" si="7"/>
        <v>19233</v>
      </c>
      <c r="BI38" s="1">
        <f t="shared" si="7"/>
        <v>9688</v>
      </c>
      <c r="BJ38" s="1">
        <f t="shared" si="7"/>
        <v>9545</v>
      </c>
      <c r="BK38" s="1">
        <f t="shared" si="7"/>
        <v>182</v>
      </c>
      <c r="BL38" s="1">
        <f t="shared" si="7"/>
        <v>135</v>
      </c>
      <c r="BM38" s="1">
        <f t="shared" si="7"/>
        <v>47</v>
      </c>
      <c r="BN38" s="1">
        <f t="shared" si="7"/>
        <v>326</v>
      </c>
      <c r="BO38" s="1">
        <f t="shared" si="7"/>
        <v>69</v>
      </c>
      <c r="BP38" s="1">
        <f t="shared" si="7"/>
        <v>257</v>
      </c>
    </row>
    <row r="39" spans="2:43" ht="16.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AP39" s="6"/>
      <c r="AQ39" s="5"/>
    </row>
    <row r="40" spans="3:68" ht="16.5" customHeight="1">
      <c r="C40" s="5"/>
      <c r="D40" s="18"/>
      <c r="E40" s="5"/>
      <c r="F40" s="5"/>
      <c r="G40" s="5"/>
      <c r="H40" s="5"/>
      <c r="I40" s="5"/>
      <c r="J40" s="5"/>
      <c r="K40" s="5"/>
      <c r="L40" s="5"/>
      <c r="M40" s="5"/>
      <c r="N40" s="5"/>
      <c r="AO40" s="27" t="s">
        <v>22</v>
      </c>
      <c r="AP40" s="6"/>
      <c r="AQ40" s="5">
        <f aca="true" t="shared" si="8" ref="AQ40:AY40">SUM(AQ41:AQ42)</f>
        <v>1542</v>
      </c>
      <c r="AR40" s="5">
        <f t="shared" si="8"/>
        <v>1531</v>
      </c>
      <c r="AS40" s="5">
        <f t="shared" si="8"/>
        <v>58105</v>
      </c>
      <c r="AT40" s="5">
        <f t="shared" si="8"/>
        <v>29192</v>
      </c>
      <c r="AU40" s="5">
        <f t="shared" si="8"/>
        <v>28913</v>
      </c>
      <c r="AV40" s="5">
        <f t="shared" si="8"/>
        <v>57779</v>
      </c>
      <c r="AW40" s="5">
        <f t="shared" si="8"/>
        <v>29123</v>
      </c>
      <c r="AX40" s="5">
        <f t="shared" si="8"/>
        <v>28656</v>
      </c>
      <c r="AY40" s="5">
        <f t="shared" si="8"/>
        <v>19519</v>
      </c>
      <c r="BC40" s="1">
        <f aca="true" t="shared" si="9" ref="BC40:BJ40">SUM(BC41:BC42)</f>
        <v>9865</v>
      </c>
      <c r="BD40" s="1">
        <f t="shared" si="9"/>
        <v>9654</v>
      </c>
      <c r="BE40" s="1">
        <f t="shared" si="9"/>
        <v>19353</v>
      </c>
      <c r="BF40" s="1">
        <f t="shared" si="9"/>
        <v>9765</v>
      </c>
      <c r="BG40" s="1">
        <f t="shared" si="9"/>
        <v>9588</v>
      </c>
      <c r="BH40" s="1">
        <f t="shared" si="9"/>
        <v>18907</v>
      </c>
      <c r="BI40" s="1">
        <f t="shared" si="9"/>
        <v>9493</v>
      </c>
      <c r="BJ40" s="1">
        <f t="shared" si="9"/>
        <v>9414</v>
      </c>
      <c r="BK40" s="9" t="s">
        <v>21</v>
      </c>
      <c r="BL40" s="9" t="s">
        <v>21</v>
      </c>
      <c r="BM40" s="9" t="s">
        <v>21</v>
      </c>
      <c r="BN40" s="1">
        <f>SUM(BN41:BN42)</f>
        <v>326</v>
      </c>
      <c r="BO40" s="1">
        <f>SUM(BO41:BO42)</f>
        <v>69</v>
      </c>
      <c r="BP40" s="1">
        <f>SUM(BP41:BP42)</f>
        <v>257</v>
      </c>
    </row>
    <row r="41" spans="3:68" ht="16.5" customHeight="1">
      <c r="C41" s="5"/>
      <c r="D41" s="30"/>
      <c r="E41" s="5"/>
      <c r="F41" s="5"/>
      <c r="G41" s="5"/>
      <c r="H41" s="5"/>
      <c r="I41" s="5"/>
      <c r="J41" s="5"/>
      <c r="K41" s="5"/>
      <c r="L41" s="5"/>
      <c r="M41" s="5"/>
      <c r="N41" s="5"/>
      <c r="AO41" s="9" t="s">
        <v>23</v>
      </c>
      <c r="AP41" s="6"/>
      <c r="AQ41" s="5">
        <v>1090</v>
      </c>
      <c r="AR41" s="1">
        <v>1086</v>
      </c>
      <c r="AS41" s="1">
        <f>SUM(AT41:AU41)</f>
        <v>40818</v>
      </c>
      <c r="AT41" s="1">
        <v>20912</v>
      </c>
      <c r="AU41" s="1">
        <v>19906</v>
      </c>
      <c r="AV41" s="1">
        <f>SUM(AW41:AX41)</f>
        <v>40805</v>
      </c>
      <c r="AW41" s="1">
        <v>20899</v>
      </c>
      <c r="AX41" s="1">
        <v>19906</v>
      </c>
      <c r="AY41" s="1">
        <f>+BC41+BD41</f>
        <v>13675</v>
      </c>
      <c r="BC41" s="1">
        <v>7019</v>
      </c>
      <c r="BD41" s="1">
        <v>6656</v>
      </c>
      <c r="BE41" s="1">
        <f>SUM(BF41:BG41)</f>
        <v>13626</v>
      </c>
      <c r="BF41" s="1">
        <v>7003</v>
      </c>
      <c r="BG41" s="1">
        <v>6623</v>
      </c>
      <c r="BH41" s="1">
        <f>SUM(BI41:BJ41)</f>
        <v>13504</v>
      </c>
      <c r="BI41" s="1">
        <v>6877</v>
      </c>
      <c r="BJ41" s="1">
        <v>6627</v>
      </c>
      <c r="BK41" s="9" t="s">
        <v>21</v>
      </c>
      <c r="BL41" s="9" t="s">
        <v>21</v>
      </c>
      <c r="BM41" s="9" t="s">
        <v>21</v>
      </c>
      <c r="BN41" s="1">
        <f>SUM(BO41:BP41)</f>
        <v>13</v>
      </c>
      <c r="BO41" s="1">
        <v>13</v>
      </c>
      <c r="BP41" s="9" t="s">
        <v>37</v>
      </c>
    </row>
    <row r="42" spans="3:68" ht="16.5" customHeight="1">
      <c r="C42" s="5"/>
      <c r="D42" s="30"/>
      <c r="E42" s="5"/>
      <c r="F42" s="5"/>
      <c r="G42" s="5"/>
      <c r="H42" s="5"/>
      <c r="I42" s="5"/>
      <c r="J42" s="5"/>
      <c r="K42" s="5"/>
      <c r="L42" s="5"/>
      <c r="M42" s="5"/>
      <c r="N42" s="5"/>
      <c r="AO42" s="9" t="s">
        <v>24</v>
      </c>
      <c r="AP42" s="6"/>
      <c r="AQ42" s="5">
        <v>452</v>
      </c>
      <c r="AR42" s="1">
        <v>445</v>
      </c>
      <c r="AS42" s="1">
        <f>SUM(AT42:AU42)</f>
        <v>17287</v>
      </c>
      <c r="AT42" s="1">
        <v>8280</v>
      </c>
      <c r="AU42" s="1">
        <v>9007</v>
      </c>
      <c r="AV42" s="1">
        <f>SUM(AW42:AX42)</f>
        <v>16974</v>
      </c>
      <c r="AW42" s="1">
        <v>8224</v>
      </c>
      <c r="AX42" s="1">
        <v>8750</v>
      </c>
      <c r="AY42" s="1">
        <f>+BC42+BD42</f>
        <v>5844</v>
      </c>
      <c r="BC42" s="1">
        <v>2846</v>
      </c>
      <c r="BD42" s="1">
        <v>2998</v>
      </c>
      <c r="BE42" s="1">
        <f>SUM(BF42:BG42)</f>
        <v>5727</v>
      </c>
      <c r="BF42" s="1">
        <v>2762</v>
      </c>
      <c r="BG42" s="1">
        <v>2965</v>
      </c>
      <c r="BH42" s="1">
        <f>SUM(BI42:BJ42)</f>
        <v>5403</v>
      </c>
      <c r="BI42" s="1">
        <v>2616</v>
      </c>
      <c r="BJ42" s="1">
        <v>2787</v>
      </c>
      <c r="BK42" s="9" t="s">
        <v>21</v>
      </c>
      <c r="BL42" s="9" t="s">
        <v>21</v>
      </c>
      <c r="BM42" s="9" t="s">
        <v>21</v>
      </c>
      <c r="BN42" s="1">
        <f>SUM(BO42:BP42)</f>
        <v>313</v>
      </c>
      <c r="BO42" s="1">
        <v>56</v>
      </c>
      <c r="BP42" s="1">
        <v>257</v>
      </c>
    </row>
    <row r="43" spans="3:43" ht="16.5" customHeight="1">
      <c r="C43" s="5"/>
      <c r="D43" s="30"/>
      <c r="E43" s="5"/>
      <c r="F43" s="5"/>
      <c r="G43" s="5"/>
      <c r="H43" s="5"/>
      <c r="I43" s="5"/>
      <c r="J43" s="5"/>
      <c r="K43" s="5"/>
      <c r="L43" s="5"/>
      <c r="M43" s="5"/>
      <c r="N43" s="5"/>
      <c r="AP43" s="6"/>
      <c r="AQ43" s="5"/>
    </row>
    <row r="44" spans="3:68" ht="16.5" customHeight="1">
      <c r="C44" s="5"/>
      <c r="D44" s="31"/>
      <c r="E44" s="5"/>
      <c r="F44" s="5"/>
      <c r="G44" s="5"/>
      <c r="H44" s="5"/>
      <c r="I44" s="5"/>
      <c r="J44" s="5"/>
      <c r="K44" s="5"/>
      <c r="L44" s="5"/>
      <c r="M44" s="5"/>
      <c r="N44" s="5"/>
      <c r="AO44" s="27" t="s">
        <v>25</v>
      </c>
      <c r="AP44" s="6"/>
      <c r="AQ44" s="5">
        <f aca="true" t="shared" si="10" ref="AQ44:AY44">AQ45</f>
        <v>64</v>
      </c>
      <c r="AR44" s="5">
        <f t="shared" si="10"/>
        <v>64</v>
      </c>
      <c r="AS44" s="5">
        <f t="shared" si="10"/>
        <v>1562</v>
      </c>
      <c r="AT44" s="5">
        <f t="shared" si="10"/>
        <v>966</v>
      </c>
      <c r="AU44" s="5">
        <f t="shared" si="10"/>
        <v>596</v>
      </c>
      <c r="AV44" s="5">
        <f t="shared" si="10"/>
        <v>1562</v>
      </c>
      <c r="AW44" s="5">
        <f t="shared" si="10"/>
        <v>966</v>
      </c>
      <c r="AX44" s="5">
        <f t="shared" si="10"/>
        <v>596</v>
      </c>
      <c r="AY44" s="5">
        <f t="shared" si="10"/>
        <v>609</v>
      </c>
      <c r="BC44" s="1">
        <f aca="true" t="shared" si="11" ref="BC44:BM44">BC45</f>
        <v>374</v>
      </c>
      <c r="BD44" s="1">
        <f t="shared" si="11"/>
        <v>235</v>
      </c>
      <c r="BE44" s="1">
        <f t="shared" si="11"/>
        <v>445</v>
      </c>
      <c r="BF44" s="1">
        <f t="shared" si="11"/>
        <v>262</v>
      </c>
      <c r="BG44" s="1">
        <f>BG45</f>
        <v>183</v>
      </c>
      <c r="BH44" s="1">
        <f t="shared" si="11"/>
        <v>326</v>
      </c>
      <c r="BI44" s="1">
        <f t="shared" si="11"/>
        <v>195</v>
      </c>
      <c r="BJ44" s="1">
        <f>BJ45</f>
        <v>131</v>
      </c>
      <c r="BK44" s="1">
        <f t="shared" si="11"/>
        <v>182</v>
      </c>
      <c r="BL44" s="1">
        <f t="shared" si="11"/>
        <v>135</v>
      </c>
      <c r="BM44" s="1">
        <f t="shared" si="11"/>
        <v>47</v>
      </c>
      <c r="BN44" s="9" t="s">
        <v>21</v>
      </c>
      <c r="BO44" s="9" t="s">
        <v>21</v>
      </c>
      <c r="BP44" s="9" t="s">
        <v>21</v>
      </c>
    </row>
    <row r="45" spans="3:68" ht="16.5" customHeight="1">
      <c r="C45" s="5"/>
      <c r="D45" s="30"/>
      <c r="E45" s="5"/>
      <c r="F45" s="5"/>
      <c r="G45" s="5"/>
      <c r="H45" s="5"/>
      <c r="I45" s="5"/>
      <c r="J45" s="5"/>
      <c r="K45" s="5"/>
      <c r="L45" s="5"/>
      <c r="M45" s="5"/>
      <c r="N45" s="5"/>
      <c r="AO45" s="9" t="s">
        <v>23</v>
      </c>
      <c r="AP45" s="6"/>
      <c r="AQ45" s="5">
        <v>64</v>
      </c>
      <c r="AR45" s="1">
        <v>64</v>
      </c>
      <c r="AS45" s="1">
        <f>SUM(AT45:AU45)</f>
        <v>1562</v>
      </c>
      <c r="AT45" s="1">
        <v>966</v>
      </c>
      <c r="AU45" s="1">
        <v>596</v>
      </c>
      <c r="AV45" s="1">
        <f>SUM(AW45:AX45)</f>
        <v>1562</v>
      </c>
      <c r="AW45" s="1">
        <v>966</v>
      </c>
      <c r="AX45" s="1">
        <v>596</v>
      </c>
      <c r="AY45" s="1">
        <f>+BC45+BD45</f>
        <v>609</v>
      </c>
      <c r="BC45" s="1">
        <v>374</v>
      </c>
      <c r="BD45" s="1">
        <v>235</v>
      </c>
      <c r="BE45" s="1">
        <f>SUM(BF45:BG45)</f>
        <v>445</v>
      </c>
      <c r="BF45" s="1">
        <v>262</v>
      </c>
      <c r="BG45" s="1">
        <v>183</v>
      </c>
      <c r="BH45" s="1">
        <f>SUM(BI45:BJ45)</f>
        <v>326</v>
      </c>
      <c r="BI45" s="1">
        <v>195</v>
      </c>
      <c r="BJ45" s="1">
        <v>131</v>
      </c>
      <c r="BK45" s="1">
        <f>SUM(BL45:BM45)</f>
        <v>182</v>
      </c>
      <c r="BL45" s="1">
        <v>135</v>
      </c>
      <c r="BM45" s="1">
        <v>47</v>
      </c>
      <c r="BN45" s="9" t="s">
        <v>21</v>
      </c>
      <c r="BO45" s="9" t="s">
        <v>21</v>
      </c>
      <c r="BP45" s="9" t="s">
        <v>21</v>
      </c>
    </row>
    <row r="46" spans="3:43" ht="16.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AP46" s="6"/>
      <c r="AQ46" s="5"/>
    </row>
    <row r="47" spans="3:68" ht="16.5" customHeight="1">
      <c r="C47" s="5"/>
      <c r="D47" s="18"/>
      <c r="E47" s="5"/>
      <c r="F47" s="5"/>
      <c r="G47" s="5"/>
      <c r="H47" s="5"/>
      <c r="I47" s="5"/>
      <c r="J47" s="5"/>
      <c r="K47" s="5"/>
      <c r="L47" s="5"/>
      <c r="M47" s="5"/>
      <c r="N47" s="5"/>
      <c r="AO47" s="9" t="s">
        <v>26</v>
      </c>
      <c r="AP47" s="6"/>
      <c r="AQ47" s="20" t="s">
        <v>21</v>
      </c>
      <c r="AR47" s="9" t="s">
        <v>21</v>
      </c>
      <c r="AS47" s="1">
        <f>SUM(AT47:AU47)</f>
        <v>3657</v>
      </c>
      <c r="AT47" s="1">
        <v>1983</v>
      </c>
      <c r="AU47" s="1">
        <v>1674</v>
      </c>
      <c r="AV47" s="9" t="s">
        <v>21</v>
      </c>
      <c r="AW47" s="9" t="s">
        <v>21</v>
      </c>
      <c r="AX47" s="9" t="s">
        <v>21</v>
      </c>
      <c r="AY47" s="9" t="s">
        <v>21</v>
      </c>
      <c r="BC47" s="9" t="s">
        <v>21</v>
      </c>
      <c r="BD47" s="9" t="s">
        <v>21</v>
      </c>
      <c r="BE47" s="9" t="s">
        <v>21</v>
      </c>
      <c r="BF47" s="9" t="s">
        <v>21</v>
      </c>
      <c r="BG47" s="9" t="s">
        <v>21</v>
      </c>
      <c r="BH47" s="9" t="s">
        <v>21</v>
      </c>
      <c r="BI47" s="9" t="s">
        <v>21</v>
      </c>
      <c r="BJ47" s="9" t="s">
        <v>21</v>
      </c>
      <c r="BK47" s="9" t="s">
        <v>21</v>
      </c>
      <c r="BL47" s="9" t="s">
        <v>21</v>
      </c>
      <c r="BM47" s="9" t="s">
        <v>21</v>
      </c>
      <c r="BN47" s="9" t="s">
        <v>21</v>
      </c>
      <c r="BO47" s="9" t="s">
        <v>21</v>
      </c>
      <c r="BP47" s="9" t="s">
        <v>21</v>
      </c>
    </row>
    <row r="48" spans="3:68" ht="16.5" customHeight="1" thickBot="1">
      <c r="C48" s="5"/>
      <c r="D48" s="20"/>
      <c r="E48" s="5"/>
      <c r="F48" s="5"/>
      <c r="G48" s="5"/>
      <c r="H48" s="5"/>
      <c r="I48" s="5"/>
      <c r="J48" s="5"/>
      <c r="K48" s="5"/>
      <c r="L48" s="5"/>
      <c r="M48" s="5"/>
      <c r="N48" s="5"/>
      <c r="AM48" s="5"/>
      <c r="AN48" s="5"/>
      <c r="AO48" s="4"/>
      <c r="AP48" s="10"/>
      <c r="AQ48" s="4"/>
      <c r="AR48" s="4"/>
      <c r="AS48" s="4"/>
      <c r="AT48" s="4"/>
      <c r="AU48" s="4"/>
      <c r="AV48" s="4"/>
      <c r="AW48" s="4"/>
      <c r="AX48" s="4"/>
      <c r="AY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3:41" ht="16.5" customHeight="1">
      <c r="C49" s="5"/>
      <c r="D49" s="20"/>
      <c r="E49" s="5"/>
      <c r="F49" s="5"/>
      <c r="G49" s="5"/>
      <c r="H49" s="5"/>
      <c r="I49" s="5"/>
      <c r="J49" s="5"/>
      <c r="K49" s="5"/>
      <c r="L49" s="5"/>
      <c r="M49" s="5"/>
      <c r="N49" s="5"/>
      <c r="AM49" s="5"/>
      <c r="AN49" s="5"/>
      <c r="AO49" s="1" t="s">
        <v>52</v>
      </c>
    </row>
    <row r="50" spans="3:14" ht="16.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3:68" ht="16.5" customHeight="1" thickBot="1">
      <c r="C51" s="5"/>
      <c r="D51" s="18"/>
      <c r="E51" s="5"/>
      <c r="F51" s="5"/>
      <c r="G51" s="5"/>
      <c r="H51" s="5"/>
      <c r="I51" s="5"/>
      <c r="J51" s="5"/>
      <c r="K51" s="5"/>
      <c r="L51" s="5"/>
      <c r="M51" s="5"/>
      <c r="N51" s="5"/>
      <c r="AM51" s="5"/>
      <c r="AN51" s="5"/>
      <c r="AO51" s="4" t="s">
        <v>53</v>
      </c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 t="s">
        <v>3</v>
      </c>
    </row>
    <row r="52" spans="3:68" ht="16.5" customHeight="1">
      <c r="C52" s="5"/>
      <c r="D52" s="20"/>
      <c r="E52" s="5"/>
      <c r="F52" s="5"/>
      <c r="G52" s="5"/>
      <c r="H52" s="5"/>
      <c r="I52" s="5"/>
      <c r="J52" s="5"/>
      <c r="K52" s="5"/>
      <c r="L52" s="5"/>
      <c r="M52" s="5"/>
      <c r="N52" s="5"/>
      <c r="AM52" s="5"/>
      <c r="AN52" s="5"/>
      <c r="AP52" s="6"/>
      <c r="AQ52" s="102" t="s">
        <v>54</v>
      </c>
      <c r="AR52" s="127"/>
      <c r="AS52" s="102" t="s">
        <v>55</v>
      </c>
      <c r="AT52" s="103"/>
      <c r="AU52" s="132" t="s">
        <v>56</v>
      </c>
      <c r="AV52" s="133"/>
      <c r="AW52" s="133"/>
      <c r="AX52" s="133"/>
      <c r="AY52" s="133"/>
      <c r="AZ52" s="133"/>
      <c r="BC52" s="134" t="s">
        <v>57</v>
      </c>
      <c r="BD52" s="135"/>
      <c r="BE52" s="132" t="s">
        <v>66</v>
      </c>
      <c r="BF52" s="133"/>
      <c r="BG52" s="133"/>
      <c r="BH52" s="133"/>
      <c r="BI52" s="133"/>
      <c r="BJ52" s="138"/>
      <c r="BK52" s="139" t="s">
        <v>58</v>
      </c>
      <c r="BL52" s="135"/>
      <c r="BM52" s="139" t="s">
        <v>65</v>
      </c>
      <c r="BN52" s="135"/>
      <c r="BO52" s="102" t="s">
        <v>59</v>
      </c>
      <c r="BP52" s="129"/>
    </row>
    <row r="53" spans="3:68" ht="16.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AM53" s="5"/>
      <c r="AN53" s="5"/>
      <c r="AO53" s="23" t="s">
        <v>4</v>
      </c>
      <c r="AP53" s="6"/>
      <c r="AQ53" s="116"/>
      <c r="AR53" s="128"/>
      <c r="AS53" s="104"/>
      <c r="AT53" s="105"/>
      <c r="AU53" s="49" t="s">
        <v>11</v>
      </c>
      <c r="AV53" s="50"/>
      <c r="AW53" s="49" t="s">
        <v>60</v>
      </c>
      <c r="AX53" s="50"/>
      <c r="AY53" s="49" t="s">
        <v>61</v>
      </c>
      <c r="AZ53" s="50"/>
      <c r="BA53" s="5"/>
      <c r="BC53" s="136"/>
      <c r="BD53" s="137"/>
      <c r="BE53" s="49" t="s">
        <v>11</v>
      </c>
      <c r="BF53" s="50"/>
      <c r="BG53" s="49" t="s">
        <v>62</v>
      </c>
      <c r="BH53" s="50"/>
      <c r="BI53" s="49" t="s">
        <v>63</v>
      </c>
      <c r="BJ53" s="50"/>
      <c r="BK53" s="140"/>
      <c r="BL53" s="137"/>
      <c r="BM53" s="140"/>
      <c r="BN53" s="137"/>
      <c r="BO53" s="130"/>
      <c r="BP53" s="131"/>
    </row>
    <row r="54" spans="3:68" ht="16.5" customHeight="1">
      <c r="C54" s="5"/>
      <c r="D54" s="20"/>
      <c r="E54" s="5"/>
      <c r="F54" s="20"/>
      <c r="G54" s="20"/>
      <c r="H54" s="5"/>
      <c r="I54" s="5"/>
      <c r="J54" s="5"/>
      <c r="K54" s="20"/>
      <c r="L54" s="20"/>
      <c r="M54" s="20"/>
      <c r="N54" s="20"/>
      <c r="W54" s="5"/>
      <c r="AM54" s="5"/>
      <c r="AN54" s="5"/>
      <c r="AO54" s="7"/>
      <c r="AP54" s="8"/>
      <c r="AQ54" s="12" t="s">
        <v>11</v>
      </c>
      <c r="AR54" s="16" t="s">
        <v>18</v>
      </c>
      <c r="AS54" s="11" t="s">
        <v>11</v>
      </c>
      <c r="AT54" s="16" t="s">
        <v>18</v>
      </c>
      <c r="AU54" s="11" t="s">
        <v>11</v>
      </c>
      <c r="AV54" s="16" t="s">
        <v>18</v>
      </c>
      <c r="AW54" s="11" t="s">
        <v>11</v>
      </c>
      <c r="AX54" s="16" t="s">
        <v>18</v>
      </c>
      <c r="AY54" s="11" t="s">
        <v>11</v>
      </c>
      <c r="AZ54" s="16" t="s">
        <v>18</v>
      </c>
      <c r="BA54" s="5"/>
      <c r="BC54" s="12" t="s">
        <v>11</v>
      </c>
      <c r="BD54" s="16" t="s">
        <v>18</v>
      </c>
      <c r="BE54" s="11" t="s">
        <v>11</v>
      </c>
      <c r="BF54" s="16" t="s">
        <v>18</v>
      </c>
      <c r="BG54" s="11" t="s">
        <v>11</v>
      </c>
      <c r="BH54" s="16" t="s">
        <v>18</v>
      </c>
      <c r="BI54" s="11" t="s">
        <v>11</v>
      </c>
      <c r="BJ54" s="16" t="s">
        <v>18</v>
      </c>
      <c r="BK54" s="11" t="s">
        <v>11</v>
      </c>
      <c r="BL54" s="16" t="s">
        <v>18</v>
      </c>
      <c r="BM54" s="11" t="s">
        <v>11</v>
      </c>
      <c r="BN54" s="16" t="s">
        <v>18</v>
      </c>
      <c r="BO54" s="11" t="s">
        <v>11</v>
      </c>
      <c r="BP54" s="16" t="s">
        <v>18</v>
      </c>
    </row>
    <row r="55" spans="2:53" ht="16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W55" s="5"/>
      <c r="AM55" s="5"/>
      <c r="AN55" s="5"/>
      <c r="AP55" s="6"/>
      <c r="AQ55" s="5"/>
      <c r="BA55" s="5"/>
    </row>
    <row r="56" spans="3:68" ht="16.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W56" s="5"/>
      <c r="AM56" s="5"/>
      <c r="AN56" s="5"/>
      <c r="AO56" s="27" t="s">
        <v>69</v>
      </c>
      <c r="AP56" s="6"/>
      <c r="AQ56" s="5">
        <v>64533</v>
      </c>
      <c r="AR56" s="1">
        <v>32395</v>
      </c>
      <c r="AS56" s="1">
        <v>40457</v>
      </c>
      <c r="AT56" s="1">
        <v>21266</v>
      </c>
      <c r="AU56" s="1">
        <v>2998</v>
      </c>
      <c r="AV56" s="1">
        <v>1665</v>
      </c>
      <c r="AW56" s="1">
        <v>540</v>
      </c>
      <c r="AX56" s="1">
        <v>473</v>
      </c>
      <c r="AY56" s="1">
        <v>552</v>
      </c>
      <c r="AZ56" s="1">
        <v>344</v>
      </c>
      <c r="BA56" s="5"/>
      <c r="BC56" s="1">
        <v>472</v>
      </c>
      <c r="BD56" s="1">
        <v>434</v>
      </c>
      <c r="BE56" s="1">
        <v>5817</v>
      </c>
      <c r="BF56" s="1">
        <v>5466</v>
      </c>
      <c r="BG56" s="1">
        <v>1702</v>
      </c>
      <c r="BH56" s="1">
        <v>1695</v>
      </c>
      <c r="BI56" s="1">
        <v>651</v>
      </c>
      <c r="BJ56" s="1">
        <v>650</v>
      </c>
      <c r="BK56" s="1">
        <v>11869</v>
      </c>
      <c r="BL56" s="1">
        <v>3422</v>
      </c>
      <c r="BM56" s="1">
        <v>1774</v>
      </c>
      <c r="BN56" s="9">
        <v>3</v>
      </c>
      <c r="BO56" s="1">
        <v>1146</v>
      </c>
      <c r="BP56" s="1">
        <v>139</v>
      </c>
    </row>
    <row r="57" spans="3:68" ht="16.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W57" s="5"/>
      <c r="AM57" s="5"/>
      <c r="AN57" s="5"/>
      <c r="AO57" s="28" t="s">
        <v>33</v>
      </c>
      <c r="AP57" s="6"/>
      <c r="AQ57" s="5">
        <v>62481</v>
      </c>
      <c r="AR57" s="1">
        <v>31381</v>
      </c>
      <c r="AS57" s="1">
        <v>38972</v>
      </c>
      <c r="AT57" s="1">
        <v>20500</v>
      </c>
      <c r="AU57" s="1">
        <v>3038</v>
      </c>
      <c r="AV57" s="1">
        <v>1645</v>
      </c>
      <c r="AW57" s="1">
        <v>540</v>
      </c>
      <c r="AX57" s="1">
        <v>462</v>
      </c>
      <c r="AY57" s="1">
        <v>559</v>
      </c>
      <c r="AZ57" s="1">
        <v>337</v>
      </c>
      <c r="BA57" s="5"/>
      <c r="BC57" s="1">
        <v>425</v>
      </c>
      <c r="BD57" s="1">
        <v>389</v>
      </c>
      <c r="BE57" s="1">
        <v>5682</v>
      </c>
      <c r="BF57" s="1">
        <v>5348</v>
      </c>
      <c r="BG57" s="1">
        <v>1561</v>
      </c>
      <c r="BH57" s="1">
        <v>1556</v>
      </c>
      <c r="BI57" s="1">
        <v>647</v>
      </c>
      <c r="BJ57" s="1">
        <v>643</v>
      </c>
      <c r="BK57" s="1">
        <v>11582</v>
      </c>
      <c r="BL57" s="1">
        <v>3369</v>
      </c>
      <c r="BM57" s="1">
        <v>1675</v>
      </c>
      <c r="BN57" s="9">
        <v>3</v>
      </c>
      <c r="BO57" s="1">
        <v>1107</v>
      </c>
      <c r="BP57" s="1">
        <v>127</v>
      </c>
    </row>
    <row r="58" spans="23:68" ht="16.5" customHeight="1">
      <c r="W58" s="5"/>
      <c r="AM58" s="5"/>
      <c r="AN58" s="5"/>
      <c r="AO58" s="28" t="s">
        <v>34</v>
      </c>
      <c r="AP58" s="6"/>
      <c r="AQ58" s="5">
        <v>61091</v>
      </c>
      <c r="AR58" s="1">
        <v>30660</v>
      </c>
      <c r="AS58" s="1">
        <v>37695</v>
      </c>
      <c r="AT58" s="1">
        <v>19834</v>
      </c>
      <c r="AU58" s="1">
        <v>2939</v>
      </c>
      <c r="AV58" s="1">
        <v>1586</v>
      </c>
      <c r="AW58" s="1">
        <v>517</v>
      </c>
      <c r="AX58" s="1">
        <v>439</v>
      </c>
      <c r="AY58" s="1">
        <v>529</v>
      </c>
      <c r="AZ58" s="1">
        <v>345</v>
      </c>
      <c r="BA58" s="5"/>
      <c r="BC58" s="1">
        <v>404</v>
      </c>
      <c r="BD58" s="1">
        <v>369</v>
      </c>
      <c r="BE58" s="1">
        <v>5604</v>
      </c>
      <c r="BF58" s="1">
        <v>5253</v>
      </c>
      <c r="BG58" s="1">
        <v>1444</v>
      </c>
      <c r="BH58" s="1">
        <v>1441</v>
      </c>
      <c r="BI58" s="1">
        <v>640</v>
      </c>
      <c r="BJ58" s="1">
        <v>636</v>
      </c>
      <c r="BK58" s="1">
        <v>10905</v>
      </c>
      <c r="BL58" s="1">
        <v>3286</v>
      </c>
      <c r="BM58" s="1">
        <v>1630</v>
      </c>
      <c r="BN58" s="9" t="s">
        <v>21</v>
      </c>
      <c r="BO58" s="1">
        <v>1914</v>
      </c>
      <c r="BP58" s="1">
        <v>332</v>
      </c>
    </row>
    <row r="59" spans="23:68" ht="16.5" customHeight="1">
      <c r="W59" s="5"/>
      <c r="AM59" s="5"/>
      <c r="AN59" s="5"/>
      <c r="AO59" s="28" t="s">
        <v>36</v>
      </c>
      <c r="AP59" s="6"/>
      <c r="AQ59" s="5">
        <v>59966</v>
      </c>
      <c r="AR59" s="1">
        <v>30363</v>
      </c>
      <c r="AS59" s="1">
        <v>37039</v>
      </c>
      <c r="AT59" s="1">
        <v>19561</v>
      </c>
      <c r="AU59" s="1">
        <v>2821</v>
      </c>
      <c r="AV59" s="1">
        <v>1526</v>
      </c>
      <c r="AW59" s="1">
        <v>481</v>
      </c>
      <c r="AX59" s="1">
        <v>413</v>
      </c>
      <c r="AY59" s="1">
        <v>491</v>
      </c>
      <c r="AZ59" s="1">
        <v>338</v>
      </c>
      <c r="BA59" s="5"/>
      <c r="BC59" s="1">
        <v>433</v>
      </c>
      <c r="BD59" s="1">
        <v>388</v>
      </c>
      <c r="BE59" s="1">
        <v>5575</v>
      </c>
      <c r="BF59" s="1">
        <v>5256</v>
      </c>
      <c r="BG59" s="1">
        <v>1384</v>
      </c>
      <c r="BH59" s="1">
        <v>1381</v>
      </c>
      <c r="BI59" s="1">
        <v>625</v>
      </c>
      <c r="BJ59" s="1">
        <v>618</v>
      </c>
      <c r="BK59" s="1">
        <v>10193</v>
      </c>
      <c r="BL59" s="1">
        <v>3100</v>
      </c>
      <c r="BM59" s="1">
        <v>1628</v>
      </c>
      <c r="BN59" s="9">
        <v>2</v>
      </c>
      <c r="BO59" s="1">
        <v>2277</v>
      </c>
      <c r="BP59" s="1">
        <v>530</v>
      </c>
    </row>
    <row r="60" spans="23:53" ht="16.5" customHeight="1">
      <c r="W60" s="5"/>
      <c r="AM60" s="5"/>
      <c r="AN60" s="5"/>
      <c r="AO60" s="29"/>
      <c r="AP60" s="6"/>
      <c r="AQ60" s="5"/>
      <c r="BA60" s="5"/>
    </row>
    <row r="61" spans="23:68" ht="16.5" customHeight="1">
      <c r="W61" s="5"/>
      <c r="AM61" s="5"/>
      <c r="AN61" s="5"/>
      <c r="AO61" s="28" t="s">
        <v>70</v>
      </c>
      <c r="AP61" s="6"/>
      <c r="AQ61" s="5">
        <f aca="true" t="shared" si="12" ref="AQ61:AZ61">SUM(AQ63,AQ67)</f>
        <v>59341</v>
      </c>
      <c r="AR61" s="5">
        <f t="shared" si="12"/>
        <v>30089</v>
      </c>
      <c r="AS61" s="5">
        <f t="shared" si="12"/>
        <v>36357</v>
      </c>
      <c r="AT61" s="5">
        <f t="shared" si="12"/>
        <v>19241</v>
      </c>
      <c r="AU61" s="5">
        <f t="shared" si="12"/>
        <v>2769</v>
      </c>
      <c r="AV61" s="5">
        <f t="shared" si="12"/>
        <v>1482</v>
      </c>
      <c r="AW61" s="5">
        <f t="shared" si="12"/>
        <v>462</v>
      </c>
      <c r="AX61" s="5">
        <f t="shared" si="12"/>
        <v>399</v>
      </c>
      <c r="AY61" s="5">
        <f t="shared" si="12"/>
        <v>465</v>
      </c>
      <c r="AZ61" s="5">
        <f t="shared" si="12"/>
        <v>318</v>
      </c>
      <c r="BA61" s="5"/>
      <c r="BC61" s="1">
        <f>SUM(BC63,BC67)</f>
        <v>471</v>
      </c>
      <c r="BD61" s="1">
        <f aca="true" t="shared" si="13" ref="BD61:BP61">SUM(BD63,BD67)</f>
        <v>423</v>
      </c>
      <c r="BE61" s="1">
        <f t="shared" si="13"/>
        <v>5569</v>
      </c>
      <c r="BF61" s="1">
        <f t="shared" si="13"/>
        <v>5248</v>
      </c>
      <c r="BG61" s="1">
        <f t="shared" si="13"/>
        <v>1369</v>
      </c>
      <c r="BH61" s="1">
        <f t="shared" si="13"/>
        <v>1361</v>
      </c>
      <c r="BI61" s="1">
        <f t="shared" si="13"/>
        <v>638</v>
      </c>
      <c r="BJ61" s="1">
        <f t="shared" si="13"/>
        <v>634</v>
      </c>
      <c r="BK61" s="1">
        <f t="shared" si="13"/>
        <v>9693</v>
      </c>
      <c r="BL61" s="1">
        <f t="shared" si="13"/>
        <v>2962</v>
      </c>
      <c r="BM61" s="1">
        <f t="shared" si="13"/>
        <v>1608</v>
      </c>
      <c r="BN61" s="1">
        <f t="shared" si="13"/>
        <v>5</v>
      </c>
      <c r="BO61" s="1">
        <f t="shared" si="13"/>
        <v>2874</v>
      </c>
      <c r="BP61" s="1">
        <f t="shared" si="13"/>
        <v>728</v>
      </c>
    </row>
    <row r="62" spans="23:53" ht="16.5" customHeight="1">
      <c r="W62" s="5"/>
      <c r="AM62" s="5"/>
      <c r="AN62" s="5"/>
      <c r="AP62" s="6"/>
      <c r="AQ62" s="5"/>
      <c r="BA62" s="5"/>
    </row>
    <row r="63" spans="23:68" ht="16.5" customHeight="1">
      <c r="W63" s="5"/>
      <c r="AM63" s="5"/>
      <c r="AN63" s="5"/>
      <c r="AO63" s="27" t="s">
        <v>22</v>
      </c>
      <c r="AP63" s="6"/>
      <c r="AQ63" s="5">
        <f>SUM(AQ64:AQ65)</f>
        <v>57779</v>
      </c>
      <c r="AR63" s="5">
        <f aca="true" t="shared" si="14" ref="AR63:AZ63">SUM(AR64:AR65)</f>
        <v>29123</v>
      </c>
      <c r="AS63" s="5">
        <f t="shared" si="14"/>
        <v>35360</v>
      </c>
      <c r="AT63" s="5">
        <f t="shared" si="14"/>
        <v>18717</v>
      </c>
      <c r="AU63" s="5">
        <f t="shared" si="14"/>
        <v>2769</v>
      </c>
      <c r="AV63" s="5">
        <f t="shared" si="14"/>
        <v>1482</v>
      </c>
      <c r="AW63" s="5">
        <f t="shared" si="14"/>
        <v>462</v>
      </c>
      <c r="AX63" s="5">
        <f t="shared" si="14"/>
        <v>399</v>
      </c>
      <c r="AY63" s="5">
        <f t="shared" si="14"/>
        <v>465</v>
      </c>
      <c r="AZ63" s="5">
        <f t="shared" si="14"/>
        <v>318</v>
      </c>
      <c r="BA63" s="5"/>
      <c r="BC63" s="1">
        <f>SUM(BC64:BC65)</f>
        <v>471</v>
      </c>
      <c r="BD63" s="1">
        <f aca="true" t="shared" si="15" ref="BD63:BK63">SUM(BD64:BD65)</f>
        <v>423</v>
      </c>
      <c r="BE63" s="1">
        <f t="shared" si="15"/>
        <v>5193</v>
      </c>
      <c r="BF63" s="1">
        <f t="shared" si="15"/>
        <v>4882</v>
      </c>
      <c r="BG63" s="1">
        <f t="shared" si="15"/>
        <v>1285</v>
      </c>
      <c r="BH63" s="1">
        <f t="shared" si="15"/>
        <v>1278</v>
      </c>
      <c r="BI63" s="1">
        <f t="shared" si="15"/>
        <v>592</v>
      </c>
      <c r="BJ63" s="1">
        <f t="shared" si="15"/>
        <v>588</v>
      </c>
      <c r="BK63" s="1">
        <f t="shared" si="15"/>
        <v>9504</v>
      </c>
      <c r="BL63" s="1">
        <f>SUM(BL64:BL65)</f>
        <v>2886</v>
      </c>
      <c r="BM63" s="1">
        <f>SUM(BM64:BM65)</f>
        <v>1608</v>
      </c>
      <c r="BN63" s="1">
        <f>SUM(BN64:BN65)</f>
        <v>5</v>
      </c>
      <c r="BO63" s="1">
        <f>SUM(BO64:BO65)</f>
        <v>2874</v>
      </c>
      <c r="BP63" s="1">
        <f>SUM(BP64:BP65)</f>
        <v>728</v>
      </c>
    </row>
    <row r="64" spans="23:68" ht="16.5" customHeight="1">
      <c r="W64" s="5"/>
      <c r="AM64" s="5"/>
      <c r="AN64" s="5"/>
      <c r="AO64" s="9" t="s">
        <v>23</v>
      </c>
      <c r="AP64" s="6"/>
      <c r="AQ64" s="5">
        <v>40805</v>
      </c>
      <c r="AR64" s="1">
        <v>20899</v>
      </c>
      <c r="AS64" s="1">
        <v>24026</v>
      </c>
      <c r="AT64" s="1">
        <v>12102</v>
      </c>
      <c r="AU64" s="1">
        <v>2769</v>
      </c>
      <c r="AV64" s="1">
        <v>1482</v>
      </c>
      <c r="AW64" s="1">
        <v>462</v>
      </c>
      <c r="AX64" s="1">
        <v>399</v>
      </c>
      <c r="AY64" s="1">
        <v>465</v>
      </c>
      <c r="AZ64" s="1">
        <v>318</v>
      </c>
      <c r="BA64" s="5"/>
      <c r="BC64" s="1">
        <v>471</v>
      </c>
      <c r="BD64" s="1">
        <v>423</v>
      </c>
      <c r="BE64" s="1">
        <v>4458</v>
      </c>
      <c r="BF64" s="1">
        <v>4151</v>
      </c>
      <c r="BG64" s="9">
        <v>689</v>
      </c>
      <c r="BH64" s="9">
        <v>686</v>
      </c>
      <c r="BI64" s="9">
        <v>592</v>
      </c>
      <c r="BJ64" s="9">
        <v>588</v>
      </c>
      <c r="BK64" s="1">
        <v>6149</v>
      </c>
      <c r="BL64" s="1">
        <v>2054</v>
      </c>
      <c r="BM64" s="1">
        <v>905</v>
      </c>
      <c r="BN64" s="9">
        <v>5</v>
      </c>
      <c r="BO64" s="1">
        <v>2027</v>
      </c>
      <c r="BP64" s="1">
        <v>682</v>
      </c>
    </row>
    <row r="65" spans="23:68" ht="16.5" customHeight="1">
      <c r="W65" s="5"/>
      <c r="AM65" s="5"/>
      <c r="AN65" s="5"/>
      <c r="AO65" s="9" t="s">
        <v>24</v>
      </c>
      <c r="AP65" s="6"/>
      <c r="AQ65" s="5">
        <v>16974</v>
      </c>
      <c r="AR65" s="1">
        <v>8224</v>
      </c>
      <c r="AS65" s="1">
        <v>11334</v>
      </c>
      <c r="AT65" s="1">
        <v>6615</v>
      </c>
      <c r="AU65" s="9" t="s">
        <v>37</v>
      </c>
      <c r="AV65" s="9" t="s">
        <v>37</v>
      </c>
      <c r="AW65" s="9" t="s">
        <v>37</v>
      </c>
      <c r="AX65" s="9" t="s">
        <v>37</v>
      </c>
      <c r="AY65" s="9" t="s">
        <v>37</v>
      </c>
      <c r="AZ65" s="9" t="s">
        <v>37</v>
      </c>
      <c r="BA65" s="5"/>
      <c r="BC65" s="9" t="s">
        <v>37</v>
      </c>
      <c r="BD65" s="9" t="s">
        <v>37</v>
      </c>
      <c r="BE65" s="1">
        <v>735</v>
      </c>
      <c r="BF65" s="1">
        <v>731</v>
      </c>
      <c r="BG65" s="9">
        <v>596</v>
      </c>
      <c r="BH65" s="9">
        <v>592</v>
      </c>
      <c r="BI65" s="9" t="s">
        <v>37</v>
      </c>
      <c r="BJ65" s="9" t="s">
        <v>37</v>
      </c>
      <c r="BK65" s="1">
        <v>3355</v>
      </c>
      <c r="BL65" s="1">
        <v>832</v>
      </c>
      <c r="BM65" s="1">
        <v>703</v>
      </c>
      <c r="BN65" s="9" t="s">
        <v>37</v>
      </c>
      <c r="BO65" s="1">
        <v>847</v>
      </c>
      <c r="BP65" s="1">
        <v>46</v>
      </c>
    </row>
    <row r="66" spans="23:56" ht="16.5" customHeight="1">
      <c r="W66" s="5"/>
      <c r="AM66" s="5"/>
      <c r="AN66" s="5"/>
      <c r="AP66" s="6"/>
      <c r="AQ66" s="5"/>
      <c r="AU66" s="9"/>
      <c r="AV66" s="9"/>
      <c r="AW66" s="9"/>
      <c r="AX66" s="9"/>
      <c r="AY66" s="9"/>
      <c r="AZ66" s="9"/>
      <c r="BA66" s="5"/>
      <c r="BC66" s="9"/>
      <c r="BD66" s="9"/>
    </row>
    <row r="67" spans="23:68" ht="16.5" customHeight="1">
      <c r="W67" s="5"/>
      <c r="AM67" s="5"/>
      <c r="AN67" s="5"/>
      <c r="AO67" s="27" t="s">
        <v>25</v>
      </c>
      <c r="AP67" s="6"/>
      <c r="AQ67" s="5">
        <f>AQ68</f>
        <v>1562</v>
      </c>
      <c r="AR67" s="5">
        <f>AR68</f>
        <v>966</v>
      </c>
      <c r="AS67" s="5">
        <f>AS68</f>
        <v>997</v>
      </c>
      <c r="AT67" s="5">
        <f>AT68</f>
        <v>524</v>
      </c>
      <c r="AU67" s="9" t="s">
        <v>21</v>
      </c>
      <c r="AV67" s="9" t="s">
        <v>21</v>
      </c>
      <c r="AW67" s="9" t="s">
        <v>21</v>
      </c>
      <c r="AX67" s="9" t="s">
        <v>21</v>
      </c>
      <c r="AY67" s="9" t="s">
        <v>21</v>
      </c>
      <c r="AZ67" s="9" t="s">
        <v>21</v>
      </c>
      <c r="BA67" s="5"/>
      <c r="BC67" s="9" t="s">
        <v>21</v>
      </c>
      <c r="BD67" s="9" t="s">
        <v>21</v>
      </c>
      <c r="BE67" s="1">
        <f aca="true" t="shared" si="16" ref="BE67:BL67">BE68</f>
        <v>376</v>
      </c>
      <c r="BF67" s="1">
        <f t="shared" si="16"/>
        <v>366</v>
      </c>
      <c r="BG67" s="9">
        <f t="shared" si="16"/>
        <v>84</v>
      </c>
      <c r="BH67" s="9">
        <f t="shared" si="16"/>
        <v>83</v>
      </c>
      <c r="BI67" s="9">
        <f t="shared" si="16"/>
        <v>46</v>
      </c>
      <c r="BJ67" s="9">
        <f t="shared" si="16"/>
        <v>46</v>
      </c>
      <c r="BK67" s="1">
        <f t="shared" si="16"/>
        <v>189</v>
      </c>
      <c r="BL67" s="1">
        <f t="shared" si="16"/>
        <v>76</v>
      </c>
      <c r="BM67" s="9" t="s">
        <v>21</v>
      </c>
      <c r="BN67" s="9" t="s">
        <v>21</v>
      </c>
      <c r="BO67" s="9" t="s">
        <v>21</v>
      </c>
      <c r="BP67" s="9" t="s">
        <v>21</v>
      </c>
    </row>
    <row r="68" spans="23:68" ht="16.5" customHeight="1">
      <c r="W68" s="5"/>
      <c r="AM68" s="5"/>
      <c r="AN68" s="5"/>
      <c r="AO68" s="9" t="s">
        <v>23</v>
      </c>
      <c r="AP68" s="6"/>
      <c r="AQ68" s="5">
        <v>1562</v>
      </c>
      <c r="AR68" s="1">
        <v>966</v>
      </c>
      <c r="AS68" s="1">
        <v>997</v>
      </c>
      <c r="AT68" s="1">
        <v>524</v>
      </c>
      <c r="AU68" s="9" t="s">
        <v>37</v>
      </c>
      <c r="AV68" s="9" t="s">
        <v>37</v>
      </c>
      <c r="AW68" s="9" t="s">
        <v>37</v>
      </c>
      <c r="AX68" s="9" t="s">
        <v>37</v>
      </c>
      <c r="AY68" s="9" t="s">
        <v>37</v>
      </c>
      <c r="AZ68" s="9" t="s">
        <v>37</v>
      </c>
      <c r="BA68" s="5"/>
      <c r="BC68" s="9" t="s">
        <v>37</v>
      </c>
      <c r="BD68" s="9" t="s">
        <v>37</v>
      </c>
      <c r="BE68" s="1">
        <v>376</v>
      </c>
      <c r="BF68" s="1">
        <v>366</v>
      </c>
      <c r="BG68" s="9">
        <v>84</v>
      </c>
      <c r="BH68" s="9">
        <v>83</v>
      </c>
      <c r="BI68" s="9">
        <v>46</v>
      </c>
      <c r="BJ68" s="9">
        <v>46</v>
      </c>
      <c r="BK68" s="1">
        <v>189</v>
      </c>
      <c r="BL68" s="1">
        <v>76</v>
      </c>
      <c r="BM68" s="9" t="s">
        <v>37</v>
      </c>
      <c r="BN68" s="9" t="s">
        <v>37</v>
      </c>
      <c r="BO68" s="9" t="s">
        <v>37</v>
      </c>
      <c r="BP68" s="9" t="s">
        <v>37</v>
      </c>
    </row>
    <row r="69" spans="23:68" ht="16.5" customHeight="1" thickBot="1">
      <c r="W69" s="5"/>
      <c r="AM69" s="5"/>
      <c r="AN69" s="5"/>
      <c r="AO69" s="4"/>
      <c r="AP69" s="10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5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23:68" ht="16.5" customHeight="1">
      <c r="W70" s="5"/>
      <c r="AM70" s="5"/>
      <c r="AN70" s="5"/>
      <c r="AO70" s="1" t="s">
        <v>64</v>
      </c>
      <c r="BA70" s="5"/>
      <c r="BC70" s="9"/>
      <c r="BD70" s="9"/>
      <c r="BG70" s="9"/>
      <c r="BH70" s="9"/>
      <c r="BI70" s="9"/>
      <c r="BJ70" s="9"/>
      <c r="BM70" s="9"/>
      <c r="BN70" s="9"/>
      <c r="BO70" s="9"/>
      <c r="BP70" s="9"/>
    </row>
    <row r="71" spans="23:68" ht="16.5" customHeight="1">
      <c r="W71" s="5"/>
      <c r="Y71" s="9"/>
      <c r="Z71" s="9"/>
      <c r="AC71" s="9"/>
      <c r="AD71" s="9"/>
      <c r="AE71" s="9"/>
      <c r="AF71" s="9"/>
      <c r="AI71" s="9"/>
      <c r="AJ71" s="9"/>
      <c r="AK71" s="9"/>
      <c r="AL71" s="9"/>
      <c r="AM71" s="5"/>
      <c r="AN71" s="5"/>
      <c r="BA71" s="5"/>
      <c r="BC71" s="9"/>
      <c r="BD71" s="9"/>
      <c r="BG71" s="9"/>
      <c r="BH71" s="9"/>
      <c r="BI71" s="9"/>
      <c r="BJ71" s="9"/>
      <c r="BM71" s="9"/>
      <c r="BN71" s="9"/>
      <c r="BO71" s="9"/>
      <c r="BP71" s="9"/>
    </row>
    <row r="72" spans="23:68" ht="16.5" customHeight="1">
      <c r="W72" s="5"/>
      <c r="Y72" s="9"/>
      <c r="Z72" s="9"/>
      <c r="AC72" s="9"/>
      <c r="AD72" s="9"/>
      <c r="AE72" s="9"/>
      <c r="AF72" s="9"/>
      <c r="AI72" s="9"/>
      <c r="AJ72" s="9"/>
      <c r="AK72" s="9"/>
      <c r="AL72" s="9"/>
      <c r="AM72" s="5"/>
      <c r="AN72" s="5"/>
      <c r="BA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</row>
    <row r="73" spans="23:52" ht="16.5" customHeight="1">
      <c r="W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3:52" ht="16.5" customHeight="1"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O74" s="5"/>
      <c r="AP74" s="5"/>
      <c r="AQ74" s="67"/>
      <c r="AR74" s="67"/>
      <c r="AS74" s="32"/>
      <c r="AT74" s="32"/>
      <c r="AU74" s="36"/>
      <c r="AV74" s="36"/>
      <c r="AW74" s="36"/>
      <c r="AX74" s="36"/>
      <c r="AY74" s="36"/>
      <c r="AZ74" s="36"/>
    </row>
    <row r="75" spans="23:52" ht="16.5" customHeight="1">
      <c r="W75" s="5"/>
      <c r="X75" s="5"/>
      <c r="Y75" s="87"/>
      <c r="Z75" s="95"/>
      <c r="AA75" s="98"/>
      <c r="AB75" s="99"/>
      <c r="AC75" s="99"/>
      <c r="AD75" s="99"/>
      <c r="AE75" s="99"/>
      <c r="AF75" s="99"/>
      <c r="AG75" s="87"/>
      <c r="AH75" s="95"/>
      <c r="AI75" s="87"/>
      <c r="AJ75" s="95"/>
      <c r="AK75" s="96"/>
      <c r="AL75" s="97"/>
      <c r="AO75" s="5"/>
      <c r="AP75" s="5"/>
      <c r="AQ75" s="67"/>
      <c r="AR75" s="67"/>
      <c r="AS75" s="32"/>
      <c r="AT75" s="32"/>
      <c r="AU75" s="36"/>
      <c r="AV75" s="36"/>
      <c r="AW75" s="36"/>
      <c r="AX75" s="36"/>
      <c r="AY75" s="36"/>
      <c r="AZ75" s="36"/>
    </row>
    <row r="76" spans="23:52" ht="16.5" customHeight="1">
      <c r="W76" s="5"/>
      <c r="X76" s="5"/>
      <c r="Y76" s="95"/>
      <c r="Z76" s="95"/>
      <c r="AA76" s="13"/>
      <c r="AB76" s="13"/>
      <c r="AC76" s="13"/>
      <c r="AD76" s="13"/>
      <c r="AE76" s="13"/>
      <c r="AF76" s="13"/>
      <c r="AG76" s="95"/>
      <c r="AH76" s="95"/>
      <c r="AI76" s="95"/>
      <c r="AJ76" s="95"/>
      <c r="AK76" s="97"/>
      <c r="AL76" s="97"/>
      <c r="AO76" s="36"/>
      <c r="AP76" s="5"/>
      <c r="AQ76" s="67"/>
      <c r="AR76" s="67"/>
      <c r="AS76" s="32"/>
      <c r="AT76" s="32"/>
      <c r="AU76" s="13"/>
      <c r="AV76" s="13"/>
      <c r="AW76" s="13"/>
      <c r="AX76" s="13"/>
      <c r="AY76" s="13"/>
      <c r="AZ76" s="13"/>
    </row>
    <row r="77" spans="23:38" ht="16.5" customHeight="1">
      <c r="W77" s="5"/>
      <c r="X77" s="5"/>
      <c r="Y77" s="19"/>
      <c r="Z77" s="36"/>
      <c r="AA77" s="19"/>
      <c r="AB77" s="36"/>
      <c r="AC77" s="19"/>
      <c r="AD77" s="36"/>
      <c r="AE77" s="19"/>
      <c r="AF77" s="36"/>
      <c r="AG77" s="19"/>
      <c r="AH77" s="36"/>
      <c r="AI77" s="19"/>
      <c r="AJ77" s="36"/>
      <c r="AK77" s="19"/>
      <c r="AL77" s="36"/>
    </row>
    <row r="78" spans="23:38" ht="16.5" customHeight="1"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23:38" ht="16.5" customHeight="1"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20"/>
      <c r="AK79" s="5"/>
      <c r="AL79" s="5"/>
    </row>
    <row r="80" spans="23:38" ht="16.5" customHeight="1"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20"/>
      <c r="AK80" s="5"/>
      <c r="AL80" s="5"/>
    </row>
    <row r="81" spans="23:38" ht="15.75" customHeight="1"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20"/>
      <c r="AK81" s="5"/>
      <c r="AL81" s="5"/>
    </row>
    <row r="82" spans="23:38" ht="23.25" customHeight="1"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20"/>
      <c r="AK82" s="5"/>
      <c r="AL82" s="5"/>
    </row>
    <row r="83" spans="23:38" ht="15.75" customHeight="1"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23:38" ht="15.75" customHeight="1"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23:38" ht="15.75" customHeight="1"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23:38" ht="15.75" customHeight="1"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23:38" ht="15.75" customHeight="1">
      <c r="W87" s="5"/>
      <c r="X87" s="5"/>
      <c r="Y87" s="5"/>
      <c r="Z87" s="5"/>
      <c r="AA87" s="5"/>
      <c r="AB87" s="5"/>
      <c r="AC87" s="20"/>
      <c r="AD87" s="20"/>
      <c r="AE87" s="20"/>
      <c r="AF87" s="20"/>
      <c r="AG87" s="5"/>
      <c r="AH87" s="5"/>
      <c r="AI87" s="5"/>
      <c r="AJ87" s="20"/>
      <c r="AK87" s="5"/>
      <c r="AL87" s="5"/>
    </row>
    <row r="88" spans="23:38" ht="15.75" customHeight="1">
      <c r="W88" s="5"/>
      <c r="X88" s="5"/>
      <c r="Y88" s="20"/>
      <c r="Z88" s="20"/>
      <c r="AA88" s="5"/>
      <c r="AB88" s="5"/>
      <c r="AC88" s="20"/>
      <c r="AD88" s="20"/>
      <c r="AE88" s="20"/>
      <c r="AF88" s="20"/>
      <c r="AG88" s="5"/>
      <c r="AH88" s="5"/>
      <c r="AI88" s="5"/>
      <c r="AJ88" s="20"/>
      <c r="AK88" s="5"/>
      <c r="AL88" s="5"/>
    </row>
    <row r="89" spans="23:38" ht="15.75" customHeight="1">
      <c r="W89" s="5"/>
      <c r="X89" s="5"/>
      <c r="Y89" s="20"/>
      <c r="Z89" s="20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23:38" ht="15.75" customHeight="1">
      <c r="W90" s="5"/>
      <c r="X90" s="5"/>
      <c r="Y90" s="20"/>
      <c r="Z90" s="20"/>
      <c r="AA90" s="5"/>
      <c r="AB90" s="5"/>
      <c r="AC90" s="20"/>
      <c r="AD90" s="20"/>
      <c r="AE90" s="20"/>
      <c r="AF90" s="20"/>
      <c r="AG90" s="5"/>
      <c r="AH90" s="5"/>
      <c r="AI90" s="20"/>
      <c r="AJ90" s="20"/>
      <c r="AK90" s="20"/>
      <c r="AL90" s="20"/>
    </row>
    <row r="91" spans="23:38" ht="15.75" customHeight="1">
      <c r="W91" s="5"/>
      <c r="X91" s="5"/>
      <c r="Y91" s="20"/>
      <c r="Z91" s="20"/>
      <c r="AA91" s="5"/>
      <c r="AB91" s="5"/>
      <c r="AC91" s="20"/>
      <c r="AD91" s="20"/>
      <c r="AE91" s="20"/>
      <c r="AF91" s="20"/>
      <c r="AG91" s="5"/>
      <c r="AH91" s="5"/>
      <c r="AI91" s="20"/>
      <c r="AJ91" s="20"/>
      <c r="AK91" s="20"/>
      <c r="AL91" s="20"/>
    </row>
    <row r="92" spans="23:38" ht="15.75" customHeight="1"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23:38" ht="14.25"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23:38" ht="14.25"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23:38" ht="14.25"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</sheetData>
  <mergeCells count="51">
    <mergeCell ref="AO26:AO31"/>
    <mergeCell ref="AQ52:AR53"/>
    <mergeCell ref="AS52:AT53"/>
    <mergeCell ref="BO52:BP53"/>
    <mergeCell ref="AU52:AZ52"/>
    <mergeCell ref="BK29:BM30"/>
    <mergeCell ref="BC52:BD53"/>
    <mergeCell ref="BE52:BJ52"/>
    <mergeCell ref="BK52:BL53"/>
    <mergeCell ref="BM52:BN53"/>
    <mergeCell ref="AQ26:AR27"/>
    <mergeCell ref="AS26:AY27"/>
    <mergeCell ref="BC26:BP27"/>
    <mergeCell ref="AQ28:AQ31"/>
    <mergeCell ref="AR28:AR31"/>
    <mergeCell ref="BN28:BP30"/>
    <mergeCell ref="AV29:AX30"/>
    <mergeCell ref="BC29:BD30"/>
    <mergeCell ref="BE29:BG30"/>
    <mergeCell ref="BH29:BJ30"/>
    <mergeCell ref="BC4:BH5"/>
    <mergeCell ref="BI4:BP5"/>
    <mergeCell ref="BC6:BD7"/>
    <mergeCell ref="BG6:BH7"/>
    <mergeCell ref="BI6:BK7"/>
    <mergeCell ref="BL6:BM7"/>
    <mergeCell ref="BO6:BP7"/>
    <mergeCell ref="AK75:AL76"/>
    <mergeCell ref="Y75:Z76"/>
    <mergeCell ref="AA75:AF75"/>
    <mergeCell ref="AG75:AH76"/>
    <mergeCell ref="AI75:AJ76"/>
    <mergeCell ref="D33:D38"/>
    <mergeCell ref="G35:G38"/>
    <mergeCell ref="E8:L9"/>
    <mergeCell ref="M8:U9"/>
    <mergeCell ref="M10:O11"/>
    <mergeCell ref="P10:Q11"/>
    <mergeCell ref="R10:S11"/>
    <mergeCell ref="T10:U11"/>
    <mergeCell ref="F35:F38"/>
    <mergeCell ref="AE8:AL9"/>
    <mergeCell ref="AH10:AI11"/>
    <mergeCell ref="AK10:AL11"/>
    <mergeCell ref="Y10:Z11"/>
    <mergeCell ref="Y8:AD9"/>
    <mergeCell ref="AC10:AD11"/>
    <mergeCell ref="AE10:AG11"/>
    <mergeCell ref="AA10:AA12"/>
    <mergeCell ref="AB10:AB12"/>
    <mergeCell ref="AJ10:AJ1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2"/>
  <colBreaks count="3" manualBreakCount="3">
    <brk id="22" max="73" man="1"/>
    <brk id="38" max="73" man="1"/>
    <brk id="52" max="73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2001-10-26T04:21:23Z</cp:lastPrinted>
  <dcterms:created xsi:type="dcterms:W3CDTF">1997-04-21T01:50:14Z</dcterms:created>
  <dcterms:modified xsi:type="dcterms:W3CDTF">2002-05-02T07:12:55Z</dcterms:modified>
  <cp:category/>
  <cp:version/>
  <cp:contentType/>
  <cp:contentStatus/>
</cp:coreProperties>
</file>