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<sst xmlns="http://schemas.openxmlformats.org/spreadsheetml/2006/main" count="392" uniqueCount="126">
  <si>
    <t xml:space="preserve">    92    農林水産業   6</t>
  </si>
  <si>
    <t xml:space="preserve">                            ４６      経        営        規        模</t>
  </si>
  <si>
    <t>自 給 的 農 家</t>
  </si>
  <si>
    <t>販                  売                  農                  家</t>
  </si>
  <si>
    <t>例 外 規 定</t>
  </si>
  <si>
    <t>市町村</t>
  </si>
  <si>
    <t>総農家数</t>
  </si>
  <si>
    <t>例外規定</t>
  </si>
  <si>
    <t>0.1～</t>
  </si>
  <si>
    <t>0.1ha</t>
  </si>
  <si>
    <t>0.3～</t>
  </si>
  <si>
    <t>0.5～</t>
  </si>
  <si>
    <t>1.0～</t>
  </si>
  <si>
    <t>1.5～</t>
  </si>
  <si>
    <t>2.0～</t>
  </si>
  <si>
    <t>2.5～</t>
  </si>
  <si>
    <t>3.0～</t>
  </si>
  <si>
    <t>5.0ha</t>
  </si>
  <si>
    <t>0.3ha</t>
  </si>
  <si>
    <t>未 満</t>
  </si>
  <si>
    <t>0.5ha</t>
  </si>
  <si>
    <t>1.0ha</t>
  </si>
  <si>
    <t>1.5ha</t>
  </si>
  <si>
    <t>2.0ha</t>
  </si>
  <si>
    <t>2.5ha</t>
  </si>
  <si>
    <t>3.0ha</t>
  </si>
  <si>
    <t>以 上</t>
  </si>
  <si>
    <t>平成2年</t>
  </si>
  <si>
    <t xml:space="preserve">     7</t>
  </si>
  <si>
    <t>市部</t>
  </si>
  <si>
    <t>郡部</t>
  </si>
  <si>
    <t>長崎市</t>
  </si>
  <si>
    <t>佐世保市</t>
  </si>
  <si>
    <t>-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</si>
  <si>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</si>
  <si>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</si>
  <si>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</si>
  <si>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</si>
  <si>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</si>
  <si>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</si>
  <si>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</si>
  <si>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</si>
  <si>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</si>
  <si>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</si>
  <si>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χ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</si>
  <si>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</si>
  <si>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</si>
  <si>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</si>
  <si>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</si>
  <si>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</si>
  <si>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</si>
  <si>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</si>
  <si>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</si>
  <si>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</si>
  <si>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</si>
  <si>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</si>
  <si>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</si>
  <si>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</si>
  <si>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</si>
  <si>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</si>
  <si>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</si>
  <si>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</si>
  <si>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</si>
  <si>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</si>
  <si>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</si>
  <si>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</si>
  <si>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</si>
  <si>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</si>
  <si>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</si>
  <si>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</si>
  <si>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</si>
  <si>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</si>
  <si>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</si>
  <si>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</si>
  <si>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 xml:space="preserve">    資料  県統計課「1995年農業センサス結果報告書」</t>
  </si>
  <si>
    <t>6  農林水産業    93</t>
  </si>
  <si>
    <t>単位：戸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</si>
  <si>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</si>
  <si>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</si>
  <si>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</si>
  <si>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</si>
  <si>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</si>
  <si>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</si>
  <si>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</si>
  <si>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</si>
  <si>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</si>
  <si>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</si>
  <si>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</si>
  <si>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</si>
  <si>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</si>
  <si>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</si>
  <si>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</si>
  <si>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</si>
  <si>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</si>
  <si>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</si>
  <si>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</si>
  <si>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</si>
  <si>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</si>
  <si>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</si>
  <si>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</si>
  <si>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</si>
  <si>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</si>
  <si>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</si>
  <si>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</si>
  <si>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</si>
  <si>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</si>
  <si>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</si>
  <si>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</si>
  <si>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</si>
  <si>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</si>
  <si>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</si>
  <si>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</si>
  <si>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</si>
  <si>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</si>
  <si>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</si>
  <si>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</si>
  <si>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</si>
  <si>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</si>
  <si>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</si>
  <si>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</si>
  <si>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</si>
  <si>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</si>
  <si>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</si>
  <si>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（平成７年）</t>
  </si>
  <si>
    <t xml:space="preserve">  別        農        家       数</t>
  </si>
  <si>
    <t xml:space="preserve">  第45表(91ページ)の注参照。  （各年 2月 1日現在）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</si>
</sst>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6" xfId="15" applyFont="1" applyBorder="1" applyAlignment="1">
      <alignment horizontal="centerContinuous"/>
    </xf>
    <xf numFmtId="181" fontId="5" fillId="0" borderId="7" xfId="15" applyFont="1" applyBorder="1" applyAlignment="1">
      <alignment horizontal="centerContinuous"/>
    </xf>
    <xf numFmtId="181" fontId="5" fillId="0" borderId="0" xfId="15" applyFont="1" applyAlignment="1">
      <alignment horizontal="distributed"/>
    </xf>
    <xf numFmtId="181" fontId="5" fillId="0" borderId="5" xfId="15" applyFont="1" applyBorder="1" applyAlignment="1">
      <alignment horizontal="distributed"/>
    </xf>
    <xf numFmtId="181" fontId="5" fillId="0" borderId="5" xfId="15" applyFont="1" applyBorder="1" applyAlignment="1">
      <alignment/>
    </xf>
    <xf numFmtId="181" fontId="5" fillId="0" borderId="8" xfId="15" applyFont="1" applyBorder="1" applyAlignment="1">
      <alignment/>
    </xf>
    <xf numFmtId="181" fontId="5" fillId="0" borderId="5" xfId="15" applyFont="1" applyBorder="1" applyAlignment="1">
      <alignment horizontal="center"/>
    </xf>
    <xf numFmtId="181" fontId="5" fillId="0" borderId="7" xfId="15" applyFont="1" applyBorder="1" applyAlignment="1">
      <alignment/>
    </xf>
    <xf numFmtId="181" fontId="5" fillId="0" borderId="6" xfId="15" applyFont="1" applyBorder="1" applyAlignment="1">
      <alignment/>
    </xf>
    <xf numFmtId="181" fontId="5" fillId="0" borderId="6" xfId="15" applyFont="1" applyBorder="1" applyAlignment="1">
      <alignment horizontal="center"/>
    </xf>
    <xf numFmtId="181" fontId="5" fillId="0" borderId="0" xfId="15" applyFont="1" applyAlignment="1">
      <alignment horizontal="distributed"/>
    </xf>
    <xf numFmtId="181" fontId="5" fillId="0" borderId="0" xfId="15" applyFont="1" applyAlignment="1" quotePrefix="1">
      <alignment horizontal="center"/>
    </xf>
    <xf numFmtId="181" fontId="5" fillId="0" borderId="0" xfId="15" applyFont="1" applyAlignment="1">
      <alignment horizontal="right"/>
    </xf>
    <xf numFmtId="0" fontId="5" fillId="0" borderId="0" xfId="0" applyFont="1" applyBorder="1" applyAlignment="1">
      <alignment horizontal="right"/>
    </xf>
    <xf numFmtId="181" fontId="5" fillId="0" borderId="0" xfId="15" applyFont="1" applyBorder="1" applyAlignment="1">
      <alignment horizontal="right"/>
    </xf>
    <xf numFmtId="181" fontId="5" fillId="0" borderId="5" xfId="15" applyFont="1" applyBorder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1" fontId="5" fillId="0" borderId="1" xfId="15" applyFont="1" applyBorder="1" applyAlignment="1">
      <alignment horizontal="right"/>
    </xf>
    <xf numFmtId="181" fontId="5" fillId="0" borderId="9" xfId="15" applyFont="1" applyBorder="1" applyAlignment="1">
      <alignment/>
    </xf>
    <xf numFmtId="181" fontId="5" fillId="0" borderId="0" xfId="15" applyFont="1" applyAlignment="1">
      <alignment horizontal="centerContinuous"/>
    </xf>
    <xf numFmtId="181" fontId="5" fillId="0" borderId="1" xfId="15" applyFont="1" applyBorder="1" applyAlignment="1">
      <alignment horizontal="centerContinuous"/>
    </xf>
    <xf numFmtId="181" fontId="5" fillId="0" borderId="0" xfId="15" applyFont="1" applyAlignment="1">
      <alignment/>
    </xf>
    <xf numFmtId="181" fontId="5" fillId="0" borderId="10" xfId="15" applyFont="1" applyBorder="1" applyAlignment="1">
      <alignment/>
    </xf>
    <xf numFmtId="181" fontId="5" fillId="0" borderId="0" xfId="15" applyFont="1" applyAlignment="1">
      <alignment horizontal="distributed"/>
    </xf>
    <xf numFmtId="0" fontId="0" fillId="0" borderId="0" xfId="0" applyAlignment="1">
      <alignment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I75"/>
  <sheetViews>
    <sheetView showGridLines="0" tabSelected="1" workbookViewId="0" topLeftCell="A1">
      <selection activeCell="C2" sqref="C2"/>
    </sheetView>
  </sheetViews>
  <sheetFormatPr defaultColWidth="8.625" defaultRowHeight="12.75"/>
  <cols>
    <col min="1" max="1" width="5.75390625" style="1" customWidth="1"/>
    <col min="2" max="2" width="0.875" style="1" customWidth="1"/>
    <col min="3" max="3" width="19.75390625" style="1" customWidth="1"/>
    <col min="4" max="4" width="0.875" style="1" customWidth="1"/>
    <col min="5" max="5" width="12.75390625" style="1" customWidth="1"/>
    <col min="6" max="7" width="10.75390625" style="1" customWidth="1"/>
    <col min="8" max="9" width="9.75390625" style="1" customWidth="1"/>
    <col min="10" max="17" width="9.00390625" style="1" customWidth="1"/>
    <col min="18" max="18" width="4.00390625" style="1" customWidth="1"/>
    <col min="19" max="21" width="9.125" style="1" customWidth="1"/>
    <col min="22" max="22" width="2.375" style="1" customWidth="1"/>
    <col min="23" max="23" width="8.75390625" style="1" customWidth="1"/>
    <col min="24" max="24" width="11.125" style="1" customWidth="1"/>
    <col min="25" max="25" width="9.125" style="1" customWidth="1"/>
    <col min="26" max="26" width="12.625" style="1" customWidth="1"/>
    <col min="27" max="27" width="12.875" style="1" customWidth="1"/>
    <col min="28" max="31" width="9.125" style="1" customWidth="1"/>
    <col min="32" max="33" width="8.375" style="1" customWidth="1"/>
    <col min="34" max="35" width="9.125" style="1" customWidth="1"/>
    <col min="36" max="16384" width="8.625" style="1" customWidth="1"/>
  </cols>
  <sheetData>
    <row r="1" spans="3:35" ht="15" customHeight="1">
      <c r="C1" s="1" t="s">
        <v>0</v>
      </c>
      <c r="U1" s="25"/>
      <c r="AG1" s="29" t="s">
        <v>75</v>
      </c>
      <c r="AH1" s="29"/>
      <c r="AI1" s="29"/>
    </row>
    <row r="2" spans="3:29" ht="24">
      <c r="C2" s="2" t="s">
        <v>1</v>
      </c>
      <c r="U2" s="2" t="s">
        <v>124</v>
      </c>
      <c r="AA2" s="26"/>
      <c r="AC2" s="1" t="s">
        <v>123</v>
      </c>
    </row>
    <row r="3" spans="2:35" ht="15" customHeight="1" thickBot="1">
      <c r="B3" s="3"/>
      <c r="C3" s="3" t="s">
        <v>125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0" t="s">
        <v>76</v>
      </c>
      <c r="AI3" s="30"/>
    </row>
    <row r="4" spans="2:35" ht="15" customHeight="1">
      <c r="B4" s="4"/>
      <c r="C4" s="4"/>
      <c r="D4" s="4"/>
      <c r="E4" s="5"/>
      <c r="F4" s="6"/>
      <c r="G4" s="7"/>
      <c r="H4" s="4"/>
      <c r="I4" s="4"/>
      <c r="J4" s="4"/>
      <c r="K4" s="4"/>
      <c r="L4" s="4"/>
      <c r="M4" s="4"/>
      <c r="N4" s="4"/>
      <c r="O4" s="4"/>
      <c r="P4" s="4"/>
      <c r="Q4" s="4"/>
      <c r="T4" s="4"/>
      <c r="U4" s="4"/>
      <c r="V4" s="4"/>
      <c r="W4" s="5"/>
      <c r="X4" s="6"/>
      <c r="Y4" s="7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5:35" ht="15" customHeight="1">
      <c r="E5" s="8"/>
      <c r="F5" s="9" t="s">
        <v>2</v>
      </c>
      <c r="G5" s="10"/>
      <c r="H5" s="9" t="s">
        <v>3</v>
      </c>
      <c r="I5" s="10"/>
      <c r="J5" s="10"/>
      <c r="K5" s="10"/>
      <c r="L5" s="10"/>
      <c r="M5" s="10"/>
      <c r="N5" s="10"/>
      <c r="O5" s="10"/>
      <c r="P5" s="10"/>
      <c r="Q5" s="10"/>
      <c r="W5" s="8"/>
      <c r="X5" s="9" t="s">
        <v>2</v>
      </c>
      <c r="Y5" s="10"/>
      <c r="Z5" s="9" t="s">
        <v>3</v>
      </c>
      <c r="AA5" s="10"/>
      <c r="AB5" s="10"/>
      <c r="AC5" s="10"/>
      <c r="AD5" s="10"/>
      <c r="AE5" s="10"/>
      <c r="AF5" s="10"/>
      <c r="AG5" s="10"/>
      <c r="AH5" s="10"/>
      <c r="AI5" s="10"/>
    </row>
    <row r="6" spans="3:35" ht="15" customHeight="1">
      <c r="C6" s="11" t="s">
        <v>5</v>
      </c>
      <c r="E6" s="12" t="s">
        <v>6</v>
      </c>
      <c r="F6" s="8"/>
      <c r="G6" s="13"/>
      <c r="H6" s="9" t="s">
        <v>4</v>
      </c>
      <c r="I6" s="10"/>
      <c r="J6" s="8"/>
      <c r="K6" s="8"/>
      <c r="L6" s="8"/>
      <c r="M6" s="8"/>
      <c r="N6" s="8"/>
      <c r="O6" s="8"/>
      <c r="P6" s="8"/>
      <c r="Q6" s="8"/>
      <c r="U6" s="11" t="s">
        <v>5</v>
      </c>
      <c r="W6" s="12" t="s">
        <v>6</v>
      </c>
      <c r="X6" s="8"/>
      <c r="Y6" s="13"/>
      <c r="Z6" s="9" t="s">
        <v>4</v>
      </c>
      <c r="AA6" s="10"/>
      <c r="AB6" s="8"/>
      <c r="AC6" s="8"/>
      <c r="AD6" s="8"/>
      <c r="AE6" s="8"/>
      <c r="AF6" s="8"/>
      <c r="AG6" s="8"/>
      <c r="AH6" s="8"/>
      <c r="AI6" s="8"/>
    </row>
    <row r="7" spans="4:35" ht="15" customHeight="1">
      <c r="D7" s="11"/>
      <c r="E7" s="14"/>
      <c r="F7" s="12" t="s">
        <v>7</v>
      </c>
      <c r="G7" s="15" t="s">
        <v>8</v>
      </c>
      <c r="H7" s="15" t="s">
        <v>9</v>
      </c>
      <c r="I7" s="15" t="s">
        <v>8</v>
      </c>
      <c r="J7" s="15" t="s">
        <v>10</v>
      </c>
      <c r="K7" s="15" t="s">
        <v>11</v>
      </c>
      <c r="L7" s="15" t="s">
        <v>12</v>
      </c>
      <c r="M7" s="15" t="s">
        <v>13</v>
      </c>
      <c r="N7" s="15" t="s">
        <v>14</v>
      </c>
      <c r="O7" s="15" t="s">
        <v>15</v>
      </c>
      <c r="P7" s="15" t="s">
        <v>16</v>
      </c>
      <c r="Q7" s="15" t="s">
        <v>17</v>
      </c>
      <c r="V7" s="11"/>
      <c r="W7" s="14"/>
      <c r="X7" s="12" t="s">
        <v>7</v>
      </c>
      <c r="Y7" s="15" t="s">
        <v>8</v>
      </c>
      <c r="Z7" s="15" t="s">
        <v>9</v>
      </c>
      <c r="AA7" s="15" t="s">
        <v>8</v>
      </c>
      <c r="AB7" s="15" t="s">
        <v>10</v>
      </c>
      <c r="AC7" s="15" t="s">
        <v>11</v>
      </c>
      <c r="AD7" s="15" t="s">
        <v>12</v>
      </c>
      <c r="AE7" s="15" t="s">
        <v>13</v>
      </c>
      <c r="AF7" s="15" t="s">
        <v>14</v>
      </c>
      <c r="AG7" s="15" t="s">
        <v>15</v>
      </c>
      <c r="AH7" s="15" t="s">
        <v>16</v>
      </c>
      <c r="AI7" s="15" t="s">
        <v>17</v>
      </c>
    </row>
    <row r="8" spans="2:35" ht="15" customHeight="1">
      <c r="B8" s="16"/>
      <c r="C8" s="16"/>
      <c r="D8" s="16"/>
      <c r="E8" s="17"/>
      <c r="F8" s="17"/>
      <c r="G8" s="18" t="s">
        <v>18</v>
      </c>
      <c r="H8" s="18" t="s">
        <v>19</v>
      </c>
      <c r="I8" s="18" t="s">
        <v>18</v>
      </c>
      <c r="J8" s="18" t="s">
        <v>20</v>
      </c>
      <c r="K8" s="18" t="s">
        <v>21</v>
      </c>
      <c r="L8" s="18" t="s">
        <v>22</v>
      </c>
      <c r="M8" s="18" t="s">
        <v>23</v>
      </c>
      <c r="N8" s="18" t="s">
        <v>24</v>
      </c>
      <c r="O8" s="18" t="s">
        <v>25</v>
      </c>
      <c r="P8" s="18" t="s">
        <v>17</v>
      </c>
      <c r="Q8" s="18" t="s">
        <v>26</v>
      </c>
      <c r="T8" s="16"/>
      <c r="U8" s="16"/>
      <c r="V8" s="16"/>
      <c r="W8" s="17"/>
      <c r="X8" s="17"/>
      <c r="Y8" s="18" t="s">
        <v>18</v>
      </c>
      <c r="Z8" s="18" t="s">
        <v>19</v>
      </c>
      <c r="AA8" s="18" t="s">
        <v>18</v>
      </c>
      <c r="AB8" s="18" t="s">
        <v>20</v>
      </c>
      <c r="AC8" s="18" t="s">
        <v>21</v>
      </c>
      <c r="AD8" s="18" t="s">
        <v>22</v>
      </c>
      <c r="AE8" s="18" t="s">
        <v>23</v>
      </c>
      <c r="AF8" s="18" t="s">
        <v>24</v>
      </c>
      <c r="AG8" s="18" t="s">
        <v>25</v>
      </c>
      <c r="AH8" s="18" t="s">
        <v>17</v>
      </c>
      <c r="AI8" s="18" t="s">
        <v>26</v>
      </c>
    </row>
    <row r="9" spans="3:23" ht="15" customHeight="1">
      <c r="C9" s="19" t="s">
        <v>27</v>
      </c>
      <c r="E9" s="8">
        <v>55367</v>
      </c>
      <c r="F9" s="1">
        <v>48</v>
      </c>
      <c r="G9" s="1">
        <v>12169</v>
      </c>
      <c r="H9" s="1">
        <v>238</v>
      </c>
      <c r="I9" s="1">
        <v>467</v>
      </c>
      <c r="J9" s="1">
        <v>8595</v>
      </c>
      <c r="K9" s="1">
        <v>15985</v>
      </c>
      <c r="L9" s="1">
        <v>9069</v>
      </c>
      <c r="M9" s="1">
        <v>4612</v>
      </c>
      <c r="N9" s="1">
        <v>2181</v>
      </c>
      <c r="O9" s="1">
        <v>941</v>
      </c>
      <c r="P9" s="1">
        <v>904</v>
      </c>
      <c r="Q9" s="1">
        <v>160</v>
      </c>
      <c r="W9" s="8"/>
    </row>
    <row r="10" spans="3:35" ht="15" customHeight="1">
      <c r="C10" s="19"/>
      <c r="E10" s="8"/>
      <c r="U10" s="21" t="s">
        <v>77</v>
      </c>
      <c r="W10" s="8">
        <f>SUM(X10:AI10)</f>
        <v>535</v>
      </c>
      <c r="X10" s="1">
        <v>1</v>
      </c>
      <c r="Y10" s="1">
        <v>75</v>
      </c>
      <c r="Z10" s="1">
        <v>3</v>
      </c>
      <c r="AA10" s="1">
        <v>11</v>
      </c>
      <c r="AB10" s="1">
        <v>39</v>
      </c>
      <c r="AC10" s="1">
        <v>113</v>
      </c>
      <c r="AD10" s="1">
        <v>110</v>
      </c>
      <c r="AE10" s="1">
        <v>77</v>
      </c>
      <c r="AF10" s="1">
        <v>51</v>
      </c>
      <c r="AG10" s="1">
        <v>18</v>
      </c>
      <c r="AH10" s="1">
        <v>36</v>
      </c>
      <c r="AI10" s="1">
        <v>1</v>
      </c>
    </row>
    <row r="11" spans="3:35" ht="15" customHeight="1">
      <c r="C11" s="20" t="s">
        <v>28</v>
      </c>
      <c r="E11" s="8">
        <f>SUM(E13:E15)</f>
        <v>48497</v>
      </c>
      <c r="F11" s="4">
        <f>SUM(F13:F15)</f>
        <v>30</v>
      </c>
      <c r="G11" s="4">
        <f aca="true" t="shared" si="0" ref="G11:Q11">SUM(G13:G15)</f>
        <v>10838</v>
      </c>
      <c r="H11" s="4">
        <f t="shared" si="0"/>
        <v>212</v>
      </c>
      <c r="I11" s="4">
        <f t="shared" si="0"/>
        <v>385</v>
      </c>
      <c r="J11" s="4">
        <f t="shared" si="0"/>
        <v>7966</v>
      </c>
      <c r="K11" s="4">
        <f t="shared" si="0"/>
        <v>14068</v>
      </c>
      <c r="L11" s="4">
        <f t="shared" si="0"/>
        <v>7537</v>
      </c>
      <c r="M11" s="4">
        <f t="shared" si="0"/>
        <v>3649</v>
      </c>
      <c r="N11" s="4">
        <f t="shared" si="0"/>
        <v>1829</v>
      </c>
      <c r="O11" s="4">
        <f t="shared" si="0"/>
        <v>858</v>
      </c>
      <c r="P11" s="4">
        <f t="shared" si="0"/>
        <v>906</v>
      </c>
      <c r="Q11" s="4">
        <f t="shared" si="0"/>
        <v>219</v>
      </c>
      <c r="U11" s="21" t="s">
        <v>78</v>
      </c>
      <c r="W11" s="8">
        <f aca="true" t="shared" si="1" ref="W11:W19">SUM(X11:AI11)</f>
        <v>542</v>
      </c>
      <c r="X11" s="1">
        <v>1</v>
      </c>
      <c r="Y11" s="1">
        <v>56</v>
      </c>
      <c r="Z11" s="1">
        <v>1</v>
      </c>
      <c r="AA11" s="1">
        <v>4</v>
      </c>
      <c r="AB11" s="1">
        <v>44</v>
      </c>
      <c r="AC11" s="1">
        <v>144</v>
      </c>
      <c r="AD11" s="1">
        <v>110</v>
      </c>
      <c r="AE11" s="1">
        <v>94</v>
      </c>
      <c r="AF11" s="1">
        <v>48</v>
      </c>
      <c r="AG11" s="1">
        <v>22</v>
      </c>
      <c r="AH11" s="1">
        <v>16</v>
      </c>
      <c r="AI11" s="1">
        <v>2</v>
      </c>
    </row>
    <row r="12" spans="5:35" ht="15" customHeight="1">
      <c r="E12" s="8"/>
      <c r="U12" s="21" t="s">
        <v>79</v>
      </c>
      <c r="W12" s="8">
        <f t="shared" si="1"/>
        <v>246</v>
      </c>
      <c r="X12" s="1">
        <v>3</v>
      </c>
      <c r="Y12" s="1">
        <v>53</v>
      </c>
      <c r="Z12" s="21" t="s">
        <v>33</v>
      </c>
      <c r="AA12" s="1">
        <v>17</v>
      </c>
      <c r="AB12" s="1">
        <v>54</v>
      </c>
      <c r="AC12" s="1">
        <v>63</v>
      </c>
      <c r="AD12" s="1">
        <v>34</v>
      </c>
      <c r="AE12" s="1">
        <v>10</v>
      </c>
      <c r="AF12" s="1">
        <v>7</v>
      </c>
      <c r="AG12" s="21" t="s">
        <v>33</v>
      </c>
      <c r="AH12" s="1">
        <v>3</v>
      </c>
      <c r="AI12" s="1">
        <v>2</v>
      </c>
    </row>
    <row r="13" spans="3:35" ht="15" customHeight="1">
      <c r="C13" s="19" t="s">
        <v>29</v>
      </c>
      <c r="E13" s="8">
        <f>SUM(E18:E26)</f>
        <v>15579</v>
      </c>
      <c r="F13" s="4">
        <f aca="true" t="shared" si="2" ref="F13:Q13">SUM(F18:F26)</f>
        <v>3</v>
      </c>
      <c r="G13" s="4">
        <f t="shared" si="2"/>
        <v>3681</v>
      </c>
      <c r="H13" s="4">
        <f t="shared" si="2"/>
        <v>48</v>
      </c>
      <c r="I13" s="4">
        <f t="shared" si="2"/>
        <v>134</v>
      </c>
      <c r="J13" s="4">
        <f t="shared" si="2"/>
        <v>2758</v>
      </c>
      <c r="K13" s="4">
        <f t="shared" si="2"/>
        <v>4546</v>
      </c>
      <c r="L13" s="4">
        <f t="shared" si="2"/>
        <v>2265</v>
      </c>
      <c r="M13" s="4">
        <f t="shared" si="2"/>
        <v>1033</v>
      </c>
      <c r="N13" s="4">
        <f t="shared" si="2"/>
        <v>505</v>
      </c>
      <c r="O13" s="4">
        <f t="shared" si="2"/>
        <v>272</v>
      </c>
      <c r="P13" s="4">
        <f t="shared" si="2"/>
        <v>267</v>
      </c>
      <c r="Q13" s="4">
        <f t="shared" si="2"/>
        <v>67</v>
      </c>
      <c r="R13" s="4"/>
      <c r="U13" s="21" t="s">
        <v>80</v>
      </c>
      <c r="W13" s="8">
        <f t="shared" si="1"/>
        <v>620</v>
      </c>
      <c r="X13" s="21" t="s">
        <v>33</v>
      </c>
      <c r="Y13" s="1">
        <v>96</v>
      </c>
      <c r="Z13" s="1">
        <v>3</v>
      </c>
      <c r="AA13" s="1">
        <v>5</v>
      </c>
      <c r="AB13" s="1">
        <v>81</v>
      </c>
      <c r="AC13" s="1">
        <v>200</v>
      </c>
      <c r="AD13" s="1">
        <v>140</v>
      </c>
      <c r="AE13" s="1">
        <v>51</v>
      </c>
      <c r="AF13" s="1">
        <v>24</v>
      </c>
      <c r="AG13" s="1">
        <v>9</v>
      </c>
      <c r="AH13" s="1">
        <v>10</v>
      </c>
      <c r="AI13" s="1">
        <v>1</v>
      </c>
    </row>
    <row r="14" spans="5:35" ht="15" customHeight="1">
      <c r="E14" s="8"/>
      <c r="U14" s="21" t="s">
        <v>81</v>
      </c>
      <c r="W14" s="8">
        <f t="shared" si="1"/>
        <v>660</v>
      </c>
      <c r="X14" s="1">
        <v>1</v>
      </c>
      <c r="Y14" s="1">
        <v>115</v>
      </c>
      <c r="Z14" s="1">
        <v>1</v>
      </c>
      <c r="AA14" s="1">
        <v>4</v>
      </c>
      <c r="AB14" s="1">
        <v>97</v>
      </c>
      <c r="AC14" s="1">
        <v>220</v>
      </c>
      <c r="AD14" s="1">
        <v>130</v>
      </c>
      <c r="AE14" s="1">
        <v>51</v>
      </c>
      <c r="AF14" s="1">
        <v>22</v>
      </c>
      <c r="AG14" s="1">
        <v>11</v>
      </c>
      <c r="AH14" s="1">
        <v>8</v>
      </c>
      <c r="AI14" s="21" t="s">
        <v>33</v>
      </c>
    </row>
    <row r="15" spans="3:23" ht="15" customHeight="1">
      <c r="C15" s="19" t="s">
        <v>30</v>
      </c>
      <c r="E15" s="8">
        <f aca="true" t="shared" si="3" ref="E15:Q15">SUM(E29,E50,E57,E65,W22,W41,W56,W64)</f>
        <v>32918</v>
      </c>
      <c r="F15" s="4">
        <f t="shared" si="3"/>
        <v>27</v>
      </c>
      <c r="G15" s="4">
        <f t="shared" si="3"/>
        <v>7157</v>
      </c>
      <c r="H15" s="4">
        <f t="shared" si="3"/>
        <v>164</v>
      </c>
      <c r="I15" s="4">
        <f t="shared" si="3"/>
        <v>251</v>
      </c>
      <c r="J15" s="4">
        <f t="shared" si="3"/>
        <v>5208</v>
      </c>
      <c r="K15" s="4">
        <f t="shared" si="3"/>
        <v>9522</v>
      </c>
      <c r="L15" s="4">
        <f t="shared" si="3"/>
        <v>5272</v>
      </c>
      <c r="M15" s="4">
        <f t="shared" si="3"/>
        <v>2616</v>
      </c>
      <c r="N15" s="4">
        <f t="shared" si="3"/>
        <v>1324</v>
      </c>
      <c r="O15" s="4">
        <f t="shared" si="3"/>
        <v>586</v>
      </c>
      <c r="P15" s="4">
        <f t="shared" si="3"/>
        <v>639</v>
      </c>
      <c r="Q15" s="4">
        <f t="shared" si="3"/>
        <v>152</v>
      </c>
      <c r="W15" s="8"/>
    </row>
    <row r="16" spans="3:35" ht="15" customHeight="1">
      <c r="C16" s="19"/>
      <c r="E16" s="8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U16" s="21" t="s">
        <v>82</v>
      </c>
      <c r="W16" s="8">
        <f t="shared" si="1"/>
        <v>720</v>
      </c>
      <c r="X16" s="21" t="s">
        <v>33</v>
      </c>
      <c r="Y16" s="1">
        <v>175</v>
      </c>
      <c r="Z16" s="1">
        <v>2</v>
      </c>
      <c r="AA16" s="1">
        <v>6</v>
      </c>
      <c r="AB16" s="1">
        <v>159</v>
      </c>
      <c r="AC16" s="1">
        <v>237</v>
      </c>
      <c r="AD16" s="1">
        <v>97</v>
      </c>
      <c r="AE16" s="1">
        <v>27</v>
      </c>
      <c r="AF16" s="1">
        <v>9</v>
      </c>
      <c r="AG16" s="1">
        <v>5</v>
      </c>
      <c r="AH16" s="1">
        <v>3</v>
      </c>
      <c r="AI16" s="21" t="s">
        <v>33</v>
      </c>
    </row>
    <row r="17" spans="5:35" ht="15" customHeight="1">
      <c r="E17" s="8"/>
      <c r="U17" s="21" t="s">
        <v>83</v>
      </c>
      <c r="W17" s="8">
        <f t="shared" si="1"/>
        <v>754</v>
      </c>
      <c r="X17" s="21" t="s">
        <v>33</v>
      </c>
      <c r="Y17" s="1">
        <v>132</v>
      </c>
      <c r="Z17" s="1">
        <v>1</v>
      </c>
      <c r="AA17" s="1">
        <v>3</v>
      </c>
      <c r="AB17" s="1">
        <v>126</v>
      </c>
      <c r="AC17" s="1">
        <v>209</v>
      </c>
      <c r="AD17" s="1">
        <v>116</v>
      </c>
      <c r="AE17" s="1">
        <v>88</v>
      </c>
      <c r="AF17" s="1">
        <v>44</v>
      </c>
      <c r="AG17" s="1">
        <v>21</v>
      </c>
      <c r="AH17" s="1">
        <v>11</v>
      </c>
      <c r="AI17" s="1">
        <v>3</v>
      </c>
    </row>
    <row r="18" spans="3:35" ht="15" customHeight="1">
      <c r="C18" s="19" t="s">
        <v>31</v>
      </c>
      <c r="E18" s="8">
        <f>SUM(F18:Q18)</f>
        <v>2758</v>
      </c>
      <c r="F18" s="1">
        <v>3</v>
      </c>
      <c r="G18" s="1">
        <v>1142</v>
      </c>
      <c r="H18" s="1">
        <v>12</v>
      </c>
      <c r="I18" s="1">
        <v>77</v>
      </c>
      <c r="J18" s="1">
        <v>558</v>
      </c>
      <c r="K18" s="1">
        <v>711</v>
      </c>
      <c r="L18" s="1">
        <v>187</v>
      </c>
      <c r="M18" s="1">
        <v>37</v>
      </c>
      <c r="N18" s="1">
        <v>16</v>
      </c>
      <c r="O18" s="1">
        <v>4</v>
      </c>
      <c r="P18" s="1">
        <v>8</v>
      </c>
      <c r="Q18" s="1">
        <v>3</v>
      </c>
      <c r="U18" s="21" t="s">
        <v>84</v>
      </c>
      <c r="W18" s="8">
        <f t="shared" si="1"/>
        <v>375</v>
      </c>
      <c r="X18" s="21" t="s">
        <v>33</v>
      </c>
      <c r="Y18" s="1">
        <v>72</v>
      </c>
      <c r="Z18" s="1">
        <v>2</v>
      </c>
      <c r="AA18" s="1">
        <v>5</v>
      </c>
      <c r="AB18" s="1">
        <v>53</v>
      </c>
      <c r="AC18" s="1">
        <v>89</v>
      </c>
      <c r="AD18" s="1">
        <v>70</v>
      </c>
      <c r="AE18" s="1">
        <v>38</v>
      </c>
      <c r="AF18" s="1">
        <v>27</v>
      </c>
      <c r="AG18" s="1">
        <v>12</v>
      </c>
      <c r="AH18" s="1">
        <v>5</v>
      </c>
      <c r="AI18" s="1">
        <v>2</v>
      </c>
    </row>
    <row r="19" spans="3:35" ht="15" customHeight="1">
      <c r="C19" s="19" t="s">
        <v>32</v>
      </c>
      <c r="E19" s="8">
        <f aca="true" t="shared" si="4" ref="E19:E26">SUM(F19:Q19)</f>
        <v>2893</v>
      </c>
      <c r="F19" s="21" t="s">
        <v>33</v>
      </c>
      <c r="G19" s="1">
        <v>607</v>
      </c>
      <c r="H19" s="1">
        <v>4</v>
      </c>
      <c r="I19" s="1">
        <v>21</v>
      </c>
      <c r="J19" s="1">
        <v>519</v>
      </c>
      <c r="K19" s="1">
        <v>956</v>
      </c>
      <c r="L19" s="1">
        <v>438</v>
      </c>
      <c r="M19" s="1">
        <v>166</v>
      </c>
      <c r="N19" s="1">
        <v>85</v>
      </c>
      <c r="O19" s="1">
        <v>56</v>
      </c>
      <c r="P19" s="1">
        <v>37</v>
      </c>
      <c r="Q19" s="1">
        <v>4</v>
      </c>
      <c r="U19" s="21" t="s">
        <v>85</v>
      </c>
      <c r="W19" s="8">
        <f t="shared" si="1"/>
        <v>356</v>
      </c>
      <c r="X19" s="21" t="s">
        <v>33</v>
      </c>
      <c r="Y19" s="1">
        <v>68</v>
      </c>
      <c r="Z19" s="1">
        <v>3</v>
      </c>
      <c r="AA19" s="1">
        <v>5</v>
      </c>
      <c r="AB19" s="1">
        <v>46</v>
      </c>
      <c r="AC19" s="1">
        <v>87</v>
      </c>
      <c r="AD19" s="1">
        <v>67</v>
      </c>
      <c r="AE19" s="1">
        <v>27</v>
      </c>
      <c r="AF19" s="1">
        <v>34</v>
      </c>
      <c r="AG19" s="1">
        <v>9</v>
      </c>
      <c r="AH19" s="1">
        <v>10</v>
      </c>
      <c r="AI19" s="21" t="s">
        <v>33</v>
      </c>
    </row>
    <row r="20" spans="3:23" ht="15" customHeight="1">
      <c r="C20" s="19" t="s">
        <v>34</v>
      </c>
      <c r="E20" s="8">
        <f t="shared" si="4"/>
        <v>772</v>
      </c>
      <c r="F20" s="21" t="s">
        <v>33</v>
      </c>
      <c r="G20" s="1">
        <v>138</v>
      </c>
      <c r="H20" s="1">
        <v>9</v>
      </c>
      <c r="I20" s="1">
        <v>3</v>
      </c>
      <c r="J20" s="1">
        <v>139</v>
      </c>
      <c r="K20" s="1">
        <v>242</v>
      </c>
      <c r="L20" s="1">
        <v>150</v>
      </c>
      <c r="M20" s="1">
        <v>64</v>
      </c>
      <c r="N20" s="1">
        <v>16</v>
      </c>
      <c r="O20" s="1">
        <v>4</v>
      </c>
      <c r="P20" s="1">
        <v>7</v>
      </c>
      <c r="Q20" s="21" t="s">
        <v>33</v>
      </c>
      <c r="W20" s="8"/>
    </row>
    <row r="21" spans="3:23" ht="15" customHeight="1">
      <c r="C21" s="19" t="s">
        <v>35</v>
      </c>
      <c r="E21" s="8">
        <f t="shared" si="4"/>
        <v>2621</v>
      </c>
      <c r="F21" s="21" t="s">
        <v>33</v>
      </c>
      <c r="G21" s="1">
        <v>607</v>
      </c>
      <c r="H21" s="1">
        <v>8</v>
      </c>
      <c r="I21" s="1">
        <v>9</v>
      </c>
      <c r="J21" s="1">
        <v>473</v>
      </c>
      <c r="K21" s="1">
        <v>760</v>
      </c>
      <c r="L21" s="1">
        <v>348</v>
      </c>
      <c r="M21" s="1">
        <v>183</v>
      </c>
      <c r="N21" s="1">
        <v>105</v>
      </c>
      <c r="O21" s="1">
        <v>70</v>
      </c>
      <c r="P21" s="1">
        <v>54</v>
      </c>
      <c r="Q21" s="1">
        <v>4</v>
      </c>
      <c r="W21" s="8"/>
    </row>
    <row r="22" spans="3:35" ht="15" customHeight="1">
      <c r="C22" s="19" t="s">
        <v>36</v>
      </c>
      <c r="E22" s="8">
        <f t="shared" si="4"/>
        <v>1950</v>
      </c>
      <c r="F22" s="21" t="s">
        <v>33</v>
      </c>
      <c r="G22" s="1">
        <v>451</v>
      </c>
      <c r="H22" s="1">
        <v>9</v>
      </c>
      <c r="I22" s="1">
        <v>10</v>
      </c>
      <c r="J22" s="1">
        <v>350</v>
      </c>
      <c r="K22" s="1">
        <v>549</v>
      </c>
      <c r="L22" s="1">
        <v>317</v>
      </c>
      <c r="M22" s="1">
        <v>149</v>
      </c>
      <c r="N22" s="1">
        <v>77</v>
      </c>
      <c r="O22" s="1">
        <v>22</v>
      </c>
      <c r="P22" s="1">
        <v>13</v>
      </c>
      <c r="Q22" s="1">
        <v>3</v>
      </c>
      <c r="T22" s="33" t="s">
        <v>86</v>
      </c>
      <c r="U22" s="34"/>
      <c r="W22" s="8">
        <f>SUM(W24:W38)</f>
        <v>4345</v>
      </c>
      <c r="X22" s="4">
        <f>SUM(X24:X38)</f>
        <v>1</v>
      </c>
      <c r="Y22" s="4">
        <f aca="true" t="shared" si="5" ref="Y22:AI22">SUM(Y24:Y38)</f>
        <v>657</v>
      </c>
      <c r="Z22" s="4">
        <f t="shared" si="5"/>
        <v>6</v>
      </c>
      <c r="AA22" s="4">
        <f t="shared" si="5"/>
        <v>4</v>
      </c>
      <c r="AB22" s="4">
        <f t="shared" si="5"/>
        <v>661</v>
      </c>
      <c r="AC22" s="4">
        <f t="shared" si="5"/>
        <v>1327</v>
      </c>
      <c r="AD22" s="4">
        <f t="shared" si="5"/>
        <v>816</v>
      </c>
      <c r="AE22" s="4">
        <f t="shared" si="5"/>
        <v>427</v>
      </c>
      <c r="AF22" s="4">
        <f t="shared" si="5"/>
        <v>228</v>
      </c>
      <c r="AG22" s="4">
        <f t="shared" si="5"/>
        <v>105</v>
      </c>
      <c r="AH22" s="4">
        <f t="shared" si="5"/>
        <v>98</v>
      </c>
      <c r="AI22" s="4">
        <f t="shared" si="5"/>
        <v>15</v>
      </c>
    </row>
    <row r="23" spans="5:23" ht="15" customHeight="1">
      <c r="E23" s="8"/>
      <c r="F23" s="21"/>
      <c r="W23" s="8"/>
    </row>
    <row r="24" spans="3:35" ht="15" customHeight="1">
      <c r="C24" s="19" t="s">
        <v>37</v>
      </c>
      <c r="E24" s="8">
        <f t="shared" si="4"/>
        <v>1089</v>
      </c>
      <c r="F24" s="21" t="s">
        <v>33</v>
      </c>
      <c r="G24" s="1">
        <v>157</v>
      </c>
      <c r="H24" s="1">
        <v>3</v>
      </c>
      <c r="I24" s="1">
        <v>5</v>
      </c>
      <c r="J24" s="1">
        <v>119</v>
      </c>
      <c r="K24" s="1">
        <v>213</v>
      </c>
      <c r="L24" s="1">
        <v>177</v>
      </c>
      <c r="M24" s="1">
        <v>121</v>
      </c>
      <c r="N24" s="1">
        <v>80</v>
      </c>
      <c r="O24" s="1">
        <v>57</v>
      </c>
      <c r="P24" s="1">
        <v>109</v>
      </c>
      <c r="Q24" s="1">
        <v>48</v>
      </c>
      <c r="U24" s="21" t="s">
        <v>87</v>
      </c>
      <c r="W24" s="8">
        <f aca="true" t="shared" si="6" ref="W24:W38">SUM(X24:AI24)</f>
        <v>188</v>
      </c>
      <c r="X24" s="21" t="s">
        <v>33</v>
      </c>
      <c r="Y24" s="1">
        <v>13</v>
      </c>
      <c r="Z24" s="21" t="s">
        <v>33</v>
      </c>
      <c r="AA24" s="21" t="s">
        <v>33</v>
      </c>
      <c r="AB24" s="1">
        <v>13</v>
      </c>
      <c r="AC24" s="1">
        <v>25</v>
      </c>
      <c r="AD24" s="1">
        <v>42</v>
      </c>
      <c r="AE24" s="1">
        <v>32</v>
      </c>
      <c r="AF24" s="1">
        <v>37</v>
      </c>
      <c r="AG24" s="1">
        <v>12</v>
      </c>
      <c r="AH24" s="1">
        <v>11</v>
      </c>
      <c r="AI24" s="1">
        <v>3</v>
      </c>
    </row>
    <row r="25" spans="3:35" ht="15" customHeight="1">
      <c r="C25" s="19" t="s">
        <v>38</v>
      </c>
      <c r="E25" s="8">
        <f t="shared" si="4"/>
        <v>2152</v>
      </c>
      <c r="F25" s="21" t="s">
        <v>33</v>
      </c>
      <c r="G25" s="1">
        <v>432</v>
      </c>
      <c r="H25" s="1">
        <v>2</v>
      </c>
      <c r="I25" s="1">
        <v>8</v>
      </c>
      <c r="J25" s="1">
        <v>439</v>
      </c>
      <c r="K25" s="1">
        <v>746</v>
      </c>
      <c r="L25" s="1">
        <v>319</v>
      </c>
      <c r="M25" s="1">
        <v>137</v>
      </c>
      <c r="N25" s="1">
        <v>45</v>
      </c>
      <c r="O25" s="1">
        <v>17</v>
      </c>
      <c r="P25" s="1">
        <v>5</v>
      </c>
      <c r="Q25" s="1">
        <v>2</v>
      </c>
      <c r="U25" s="21" t="s">
        <v>88</v>
      </c>
      <c r="W25" s="8">
        <f t="shared" si="6"/>
        <v>449</v>
      </c>
      <c r="X25" s="21" t="s">
        <v>33</v>
      </c>
      <c r="Y25" s="1">
        <v>88</v>
      </c>
      <c r="Z25" s="21" t="s">
        <v>33</v>
      </c>
      <c r="AA25" s="21" t="s">
        <v>33</v>
      </c>
      <c r="AB25" s="1">
        <v>90</v>
      </c>
      <c r="AC25" s="1">
        <v>181</v>
      </c>
      <c r="AD25" s="1">
        <v>66</v>
      </c>
      <c r="AE25" s="1">
        <v>16</v>
      </c>
      <c r="AF25" s="1">
        <v>3</v>
      </c>
      <c r="AG25" s="1">
        <v>3</v>
      </c>
      <c r="AH25" s="1">
        <v>2</v>
      </c>
      <c r="AI25" s="21" t="s">
        <v>33</v>
      </c>
    </row>
    <row r="26" spans="3:35" ht="15" customHeight="1">
      <c r="C26" s="19" t="s">
        <v>39</v>
      </c>
      <c r="E26" s="8">
        <f t="shared" si="4"/>
        <v>1344</v>
      </c>
      <c r="F26" s="21" t="s">
        <v>33</v>
      </c>
      <c r="G26" s="1">
        <v>147</v>
      </c>
      <c r="H26" s="1">
        <v>1</v>
      </c>
      <c r="I26" s="1">
        <v>1</v>
      </c>
      <c r="J26" s="1">
        <v>161</v>
      </c>
      <c r="K26" s="1">
        <v>369</v>
      </c>
      <c r="L26" s="1">
        <v>329</v>
      </c>
      <c r="M26" s="1">
        <v>176</v>
      </c>
      <c r="N26" s="1">
        <v>81</v>
      </c>
      <c r="O26" s="1">
        <v>42</v>
      </c>
      <c r="P26" s="1">
        <v>34</v>
      </c>
      <c r="Q26" s="1">
        <v>3</v>
      </c>
      <c r="U26" s="21" t="s">
        <v>89</v>
      </c>
      <c r="W26" s="8">
        <f t="shared" si="6"/>
        <v>395</v>
      </c>
      <c r="X26" s="21" t="s">
        <v>33</v>
      </c>
      <c r="Y26" s="1">
        <v>80</v>
      </c>
      <c r="Z26" s="1">
        <v>1</v>
      </c>
      <c r="AA26" s="21" t="s">
        <v>33</v>
      </c>
      <c r="AB26" s="1">
        <v>49</v>
      </c>
      <c r="AC26" s="1">
        <v>93</v>
      </c>
      <c r="AD26" s="1">
        <v>105</v>
      </c>
      <c r="AE26" s="1">
        <v>36</v>
      </c>
      <c r="AF26" s="1">
        <v>15</v>
      </c>
      <c r="AG26" s="1">
        <v>9</v>
      </c>
      <c r="AH26" s="1">
        <v>6</v>
      </c>
      <c r="AI26" s="1">
        <v>1</v>
      </c>
    </row>
    <row r="27" spans="5:35" ht="15" customHeight="1">
      <c r="E27" s="8"/>
      <c r="U27" s="21" t="s">
        <v>90</v>
      </c>
      <c r="W27" s="8">
        <f t="shared" si="6"/>
        <v>372</v>
      </c>
      <c r="X27" s="1">
        <v>1</v>
      </c>
      <c r="Y27" s="1">
        <v>48</v>
      </c>
      <c r="Z27" s="21" t="s">
        <v>33</v>
      </c>
      <c r="AA27" s="1">
        <v>2</v>
      </c>
      <c r="AB27" s="1">
        <v>49</v>
      </c>
      <c r="AC27" s="1">
        <v>118</v>
      </c>
      <c r="AD27" s="1">
        <v>77</v>
      </c>
      <c r="AE27" s="1">
        <v>37</v>
      </c>
      <c r="AF27" s="1">
        <v>18</v>
      </c>
      <c r="AG27" s="1">
        <v>7</v>
      </c>
      <c r="AH27" s="1">
        <v>12</v>
      </c>
      <c r="AI27" s="1">
        <v>3</v>
      </c>
    </row>
    <row r="28" spans="5:35" ht="15" customHeight="1">
      <c r="E28" s="8"/>
      <c r="U28" s="21" t="s">
        <v>91</v>
      </c>
      <c r="W28" s="8">
        <f t="shared" si="6"/>
        <v>628</v>
      </c>
      <c r="X28" s="21" t="s">
        <v>33</v>
      </c>
      <c r="Y28" s="1">
        <v>100</v>
      </c>
      <c r="Z28" s="21" t="s">
        <v>33</v>
      </c>
      <c r="AA28" s="1">
        <v>1</v>
      </c>
      <c r="AB28" s="1">
        <v>101</v>
      </c>
      <c r="AC28" s="1">
        <v>190</v>
      </c>
      <c r="AD28" s="1">
        <v>115</v>
      </c>
      <c r="AE28" s="1">
        <v>61</v>
      </c>
      <c r="AF28" s="1">
        <v>35</v>
      </c>
      <c r="AG28" s="1">
        <v>9</v>
      </c>
      <c r="AH28" s="1">
        <v>14</v>
      </c>
      <c r="AI28" s="1">
        <v>2</v>
      </c>
    </row>
    <row r="29" spans="3:23" ht="15" customHeight="1">
      <c r="C29" s="19" t="s">
        <v>40</v>
      </c>
      <c r="E29" s="8">
        <v>5836</v>
      </c>
      <c r="F29" s="4">
        <v>8</v>
      </c>
      <c r="G29" s="4">
        <f>SUM(G31:G35,G37:G41,G43:G47)</f>
        <v>1643</v>
      </c>
      <c r="H29" s="4">
        <f aca="true" t="shared" si="7" ref="H29:Q29">SUM(H31:H35,H37:H41,H43:H47)</f>
        <v>47</v>
      </c>
      <c r="I29" s="4">
        <f t="shared" si="7"/>
        <v>82</v>
      </c>
      <c r="J29" s="4">
        <f t="shared" si="7"/>
        <v>964</v>
      </c>
      <c r="K29" s="4">
        <f t="shared" si="7"/>
        <v>1414</v>
      </c>
      <c r="L29" s="4">
        <f t="shared" si="7"/>
        <v>787</v>
      </c>
      <c r="M29" s="4">
        <f t="shared" si="7"/>
        <v>424</v>
      </c>
      <c r="N29" s="4">
        <f t="shared" si="7"/>
        <v>227</v>
      </c>
      <c r="O29" s="4">
        <f t="shared" si="7"/>
        <v>115</v>
      </c>
      <c r="P29" s="4">
        <f t="shared" si="7"/>
        <v>116</v>
      </c>
      <c r="Q29" s="4">
        <f t="shared" si="7"/>
        <v>9</v>
      </c>
      <c r="U29" s="4"/>
      <c r="W29" s="8"/>
    </row>
    <row r="30" spans="5:35" ht="15" customHeight="1">
      <c r="E30" s="8"/>
      <c r="U30" s="21" t="s">
        <v>92</v>
      </c>
      <c r="W30" s="8">
        <f t="shared" si="6"/>
        <v>316</v>
      </c>
      <c r="X30" s="21" t="s">
        <v>33</v>
      </c>
      <c r="Y30" s="1">
        <v>52</v>
      </c>
      <c r="Z30" s="21" t="s">
        <v>33</v>
      </c>
      <c r="AA30" s="21" t="s">
        <v>33</v>
      </c>
      <c r="AB30" s="1">
        <v>61</v>
      </c>
      <c r="AC30" s="1">
        <v>105</v>
      </c>
      <c r="AD30" s="1">
        <v>47</v>
      </c>
      <c r="AE30" s="1">
        <v>26</v>
      </c>
      <c r="AF30" s="1">
        <v>13</v>
      </c>
      <c r="AG30" s="1">
        <v>4</v>
      </c>
      <c r="AH30" s="1">
        <v>6</v>
      </c>
      <c r="AI30" s="1">
        <v>2</v>
      </c>
    </row>
    <row r="31" spans="3:35" ht="15" customHeight="1">
      <c r="C31" s="22" t="s">
        <v>41</v>
      </c>
      <c r="E31" s="8">
        <f aca="true" t="shared" si="8" ref="E31:E46">SUM(F31:Q31)</f>
        <v>5</v>
      </c>
      <c r="F31" s="21" t="s">
        <v>33</v>
      </c>
      <c r="G31" s="1">
        <v>5</v>
      </c>
      <c r="H31" s="21" t="s">
        <v>33</v>
      </c>
      <c r="I31" s="21" t="s">
        <v>33</v>
      </c>
      <c r="J31" s="21" t="s">
        <v>33</v>
      </c>
      <c r="K31" s="21" t="s">
        <v>33</v>
      </c>
      <c r="L31" s="21" t="s">
        <v>33</v>
      </c>
      <c r="M31" s="21" t="s">
        <v>33</v>
      </c>
      <c r="N31" s="21" t="s">
        <v>33</v>
      </c>
      <c r="O31" s="21" t="s">
        <v>33</v>
      </c>
      <c r="P31" s="21" t="s">
        <v>33</v>
      </c>
      <c r="Q31" s="21" t="s">
        <v>33</v>
      </c>
      <c r="U31" s="21" t="s">
        <v>93</v>
      </c>
      <c r="W31" s="8">
        <f t="shared" si="6"/>
        <v>233</v>
      </c>
      <c r="X31" s="21" t="s">
        <v>33</v>
      </c>
      <c r="Y31" s="1">
        <v>41</v>
      </c>
      <c r="Z31" s="21" t="s">
        <v>33</v>
      </c>
      <c r="AA31" s="21" t="s">
        <v>33</v>
      </c>
      <c r="AB31" s="1">
        <v>46</v>
      </c>
      <c r="AC31" s="1">
        <v>60</v>
      </c>
      <c r="AD31" s="1">
        <v>15</v>
      </c>
      <c r="AE31" s="1">
        <v>17</v>
      </c>
      <c r="AF31" s="1">
        <v>19</v>
      </c>
      <c r="AG31" s="1">
        <v>17</v>
      </c>
      <c r="AH31" s="1">
        <v>18</v>
      </c>
      <c r="AI31" s="21" t="s">
        <v>33</v>
      </c>
    </row>
    <row r="32" spans="3:35" ht="15" customHeight="1">
      <c r="C32" s="22" t="s">
        <v>42</v>
      </c>
      <c r="E32" s="8">
        <f t="shared" si="8"/>
        <v>45</v>
      </c>
      <c r="F32" s="21" t="s">
        <v>33</v>
      </c>
      <c r="G32" s="1">
        <v>43</v>
      </c>
      <c r="H32" s="21" t="s">
        <v>33</v>
      </c>
      <c r="I32" s="21" t="s">
        <v>33</v>
      </c>
      <c r="J32" s="1">
        <v>2</v>
      </c>
      <c r="K32" s="21" t="s">
        <v>33</v>
      </c>
      <c r="L32" s="21" t="s">
        <v>33</v>
      </c>
      <c r="M32" s="21" t="s">
        <v>33</v>
      </c>
      <c r="N32" s="21" t="s">
        <v>33</v>
      </c>
      <c r="O32" s="21" t="s">
        <v>33</v>
      </c>
      <c r="P32" s="21" t="s">
        <v>33</v>
      </c>
      <c r="Q32" s="21" t="s">
        <v>33</v>
      </c>
      <c r="U32" s="21" t="s">
        <v>94</v>
      </c>
      <c r="W32" s="8">
        <f t="shared" si="6"/>
        <v>333</v>
      </c>
      <c r="X32" s="21" t="s">
        <v>33</v>
      </c>
      <c r="Y32" s="1">
        <v>34</v>
      </c>
      <c r="Z32" s="21" t="s">
        <v>33</v>
      </c>
      <c r="AA32" s="21" t="s">
        <v>33</v>
      </c>
      <c r="AB32" s="1">
        <v>41</v>
      </c>
      <c r="AC32" s="1">
        <v>113</v>
      </c>
      <c r="AD32" s="1">
        <v>75</v>
      </c>
      <c r="AE32" s="1">
        <v>40</v>
      </c>
      <c r="AF32" s="1">
        <v>16</v>
      </c>
      <c r="AG32" s="1">
        <v>4</v>
      </c>
      <c r="AH32" s="1">
        <v>9</v>
      </c>
      <c r="AI32" s="1">
        <v>1</v>
      </c>
    </row>
    <row r="33" spans="3:35" ht="15" customHeight="1">
      <c r="C33" s="23" t="s">
        <v>43</v>
      </c>
      <c r="E33" s="24" t="s">
        <v>44</v>
      </c>
      <c r="F33" s="21" t="s">
        <v>44</v>
      </c>
      <c r="G33" s="21" t="s">
        <v>44</v>
      </c>
      <c r="H33" s="21" t="s">
        <v>44</v>
      </c>
      <c r="I33" s="21" t="s">
        <v>44</v>
      </c>
      <c r="J33" s="21" t="s">
        <v>44</v>
      </c>
      <c r="K33" s="21" t="s">
        <v>44</v>
      </c>
      <c r="L33" s="21" t="s">
        <v>44</v>
      </c>
      <c r="M33" s="21" t="s">
        <v>44</v>
      </c>
      <c r="N33" s="21" t="s">
        <v>44</v>
      </c>
      <c r="O33" s="21" t="s">
        <v>44</v>
      </c>
      <c r="P33" s="21" t="s">
        <v>44</v>
      </c>
      <c r="Q33" s="21" t="s">
        <v>44</v>
      </c>
      <c r="U33" s="21" t="s">
        <v>95</v>
      </c>
      <c r="W33" s="8">
        <f t="shared" si="6"/>
        <v>235</v>
      </c>
      <c r="X33" s="21" t="s">
        <v>33</v>
      </c>
      <c r="Y33" s="1">
        <v>51</v>
      </c>
      <c r="Z33" s="1">
        <v>3</v>
      </c>
      <c r="AA33" s="21" t="s">
        <v>33</v>
      </c>
      <c r="AB33" s="1">
        <v>49</v>
      </c>
      <c r="AC33" s="1">
        <v>79</v>
      </c>
      <c r="AD33" s="1">
        <v>39</v>
      </c>
      <c r="AE33" s="1">
        <v>6</v>
      </c>
      <c r="AF33" s="1">
        <v>4</v>
      </c>
      <c r="AG33" s="1">
        <v>2</v>
      </c>
      <c r="AH33" s="1">
        <v>2</v>
      </c>
      <c r="AI33" s="21" t="s">
        <v>33</v>
      </c>
    </row>
    <row r="34" spans="3:35" ht="15" customHeight="1">
      <c r="C34" s="23" t="s">
        <v>45</v>
      </c>
      <c r="E34" s="8">
        <f t="shared" si="8"/>
        <v>224</v>
      </c>
      <c r="F34" s="1">
        <v>2</v>
      </c>
      <c r="G34" s="1">
        <v>121</v>
      </c>
      <c r="H34" s="21" t="s">
        <v>33</v>
      </c>
      <c r="I34" s="1">
        <v>7</v>
      </c>
      <c r="J34" s="1">
        <v>64</v>
      </c>
      <c r="K34" s="1">
        <v>25</v>
      </c>
      <c r="L34" s="1">
        <v>4</v>
      </c>
      <c r="M34" s="21" t="s">
        <v>33</v>
      </c>
      <c r="N34" s="21" t="s">
        <v>33</v>
      </c>
      <c r="O34" s="1">
        <v>1</v>
      </c>
      <c r="P34" s="21" t="s">
        <v>33</v>
      </c>
      <c r="Q34" s="21" t="s">
        <v>33</v>
      </c>
      <c r="U34" s="21" t="s">
        <v>96</v>
      </c>
      <c r="W34" s="8">
        <f t="shared" si="6"/>
        <v>156</v>
      </c>
      <c r="X34" s="21" t="s">
        <v>33</v>
      </c>
      <c r="Y34" s="1">
        <v>48</v>
      </c>
      <c r="Z34" s="21" t="s">
        <v>33</v>
      </c>
      <c r="AA34" s="1">
        <v>1</v>
      </c>
      <c r="AB34" s="1">
        <v>38</v>
      </c>
      <c r="AC34" s="1">
        <v>44</v>
      </c>
      <c r="AD34" s="1">
        <v>15</v>
      </c>
      <c r="AE34" s="1">
        <v>6</v>
      </c>
      <c r="AF34" s="1">
        <v>3</v>
      </c>
      <c r="AG34" s="21" t="s">
        <v>33</v>
      </c>
      <c r="AH34" s="1">
        <v>1</v>
      </c>
      <c r="AI34" s="21" t="s">
        <v>33</v>
      </c>
    </row>
    <row r="35" spans="3:23" ht="15" customHeight="1">
      <c r="C35" s="23" t="s">
        <v>46</v>
      </c>
      <c r="E35" s="8">
        <f t="shared" si="8"/>
        <v>396</v>
      </c>
      <c r="F35" s="21" t="s">
        <v>33</v>
      </c>
      <c r="G35" s="1">
        <v>188</v>
      </c>
      <c r="H35" s="1">
        <v>1</v>
      </c>
      <c r="I35" s="1">
        <v>5</v>
      </c>
      <c r="J35" s="1">
        <v>90</v>
      </c>
      <c r="K35" s="1">
        <v>91</v>
      </c>
      <c r="L35" s="1">
        <v>16</v>
      </c>
      <c r="M35" s="1">
        <v>2</v>
      </c>
      <c r="N35" s="1">
        <v>3</v>
      </c>
      <c r="O35" s="21" t="s">
        <v>33</v>
      </c>
      <c r="P35" s="21" t="s">
        <v>33</v>
      </c>
      <c r="Q35" s="21" t="s">
        <v>33</v>
      </c>
      <c r="W35" s="8"/>
    </row>
    <row r="36" spans="3:35" ht="15" customHeight="1">
      <c r="C36" s="25"/>
      <c r="E36" s="8"/>
      <c r="U36" s="21" t="s">
        <v>97</v>
      </c>
      <c r="W36" s="8">
        <f t="shared" si="6"/>
        <v>416</v>
      </c>
      <c r="X36" s="21" t="s">
        <v>33</v>
      </c>
      <c r="Y36" s="1">
        <v>55</v>
      </c>
      <c r="Z36" s="21" t="s">
        <v>33</v>
      </c>
      <c r="AA36" s="21" t="s">
        <v>33</v>
      </c>
      <c r="AB36" s="1">
        <v>58</v>
      </c>
      <c r="AC36" s="1">
        <v>133</v>
      </c>
      <c r="AD36" s="1">
        <v>86</v>
      </c>
      <c r="AE36" s="1">
        <v>42</v>
      </c>
      <c r="AF36" s="1">
        <v>23</v>
      </c>
      <c r="AG36" s="1">
        <v>9</v>
      </c>
      <c r="AH36" s="1">
        <v>8</v>
      </c>
      <c r="AI36" s="1">
        <v>2</v>
      </c>
    </row>
    <row r="37" spans="3:35" ht="15" customHeight="1">
      <c r="C37" s="23" t="s">
        <v>47</v>
      </c>
      <c r="E37" s="8">
        <f t="shared" si="8"/>
        <v>713</v>
      </c>
      <c r="F37" s="1">
        <v>2</v>
      </c>
      <c r="G37" s="1">
        <v>152</v>
      </c>
      <c r="H37" s="1">
        <v>1</v>
      </c>
      <c r="I37" s="1">
        <v>8</v>
      </c>
      <c r="J37" s="1">
        <v>101</v>
      </c>
      <c r="K37" s="1">
        <v>154</v>
      </c>
      <c r="L37" s="1">
        <v>91</v>
      </c>
      <c r="M37" s="1">
        <v>57</v>
      </c>
      <c r="N37" s="1">
        <v>56</v>
      </c>
      <c r="O37" s="1">
        <v>32</v>
      </c>
      <c r="P37" s="1">
        <v>56</v>
      </c>
      <c r="Q37" s="1">
        <v>3</v>
      </c>
      <c r="U37" s="21" t="s">
        <v>98</v>
      </c>
      <c r="W37" s="8">
        <f t="shared" si="6"/>
        <v>307</v>
      </c>
      <c r="X37" s="21" t="s">
        <v>33</v>
      </c>
      <c r="Y37" s="1">
        <v>38</v>
      </c>
      <c r="Z37" s="1">
        <v>2</v>
      </c>
      <c r="AA37" s="21" t="s">
        <v>33</v>
      </c>
      <c r="AB37" s="1">
        <v>31</v>
      </c>
      <c r="AC37" s="1">
        <v>94</v>
      </c>
      <c r="AD37" s="1">
        <v>64</v>
      </c>
      <c r="AE37" s="1">
        <v>48</v>
      </c>
      <c r="AF37" s="1">
        <v>16</v>
      </c>
      <c r="AG37" s="1">
        <v>13</v>
      </c>
      <c r="AH37" s="1">
        <v>1</v>
      </c>
      <c r="AI37" s="21" t="s">
        <v>33</v>
      </c>
    </row>
    <row r="38" spans="3:35" ht="15" customHeight="1">
      <c r="C38" s="23" t="s">
        <v>48</v>
      </c>
      <c r="E38" s="8">
        <f t="shared" si="8"/>
        <v>600</v>
      </c>
      <c r="F38" s="21" t="s">
        <v>33</v>
      </c>
      <c r="G38" s="1">
        <v>123</v>
      </c>
      <c r="H38" s="21" t="s">
        <v>33</v>
      </c>
      <c r="I38" s="21" t="s">
        <v>33</v>
      </c>
      <c r="J38" s="1">
        <v>63</v>
      </c>
      <c r="K38" s="1">
        <v>168</v>
      </c>
      <c r="L38" s="1">
        <v>90</v>
      </c>
      <c r="M38" s="1">
        <v>65</v>
      </c>
      <c r="N38" s="1">
        <v>39</v>
      </c>
      <c r="O38" s="1">
        <v>30</v>
      </c>
      <c r="P38" s="1">
        <v>21</v>
      </c>
      <c r="Q38" s="1">
        <v>1</v>
      </c>
      <c r="U38" s="21" t="s">
        <v>99</v>
      </c>
      <c r="W38" s="8">
        <f t="shared" si="6"/>
        <v>317</v>
      </c>
      <c r="X38" s="21" t="s">
        <v>33</v>
      </c>
      <c r="Y38" s="1">
        <v>9</v>
      </c>
      <c r="Z38" s="21" t="s">
        <v>33</v>
      </c>
      <c r="AA38" s="21" t="s">
        <v>33</v>
      </c>
      <c r="AB38" s="1">
        <v>35</v>
      </c>
      <c r="AC38" s="1">
        <v>92</v>
      </c>
      <c r="AD38" s="1">
        <v>70</v>
      </c>
      <c r="AE38" s="1">
        <v>60</v>
      </c>
      <c r="AF38" s="1">
        <v>26</v>
      </c>
      <c r="AG38" s="1">
        <v>16</v>
      </c>
      <c r="AH38" s="1">
        <v>8</v>
      </c>
      <c r="AI38" s="1">
        <v>1</v>
      </c>
    </row>
    <row r="39" spans="3:23" ht="15" customHeight="1">
      <c r="C39" s="23" t="s">
        <v>49</v>
      </c>
      <c r="E39" s="8">
        <f t="shared" si="8"/>
        <v>415</v>
      </c>
      <c r="F39" s="1">
        <v>1</v>
      </c>
      <c r="G39" s="1">
        <v>114</v>
      </c>
      <c r="H39" s="1">
        <v>2</v>
      </c>
      <c r="I39" s="1">
        <v>8</v>
      </c>
      <c r="J39" s="1">
        <v>72</v>
      </c>
      <c r="K39" s="1">
        <v>128</v>
      </c>
      <c r="L39" s="1">
        <v>50</v>
      </c>
      <c r="M39" s="1">
        <v>26</v>
      </c>
      <c r="N39" s="1">
        <v>6</v>
      </c>
      <c r="O39" s="1">
        <v>7</v>
      </c>
      <c r="P39" s="1">
        <v>1</v>
      </c>
      <c r="Q39" s="21" t="s">
        <v>33</v>
      </c>
      <c r="W39" s="8"/>
    </row>
    <row r="40" spans="3:23" ht="15" customHeight="1">
      <c r="C40" s="23" t="s">
        <v>50</v>
      </c>
      <c r="E40" s="8">
        <f t="shared" si="8"/>
        <v>629</v>
      </c>
      <c r="F40" s="21" t="s">
        <v>33</v>
      </c>
      <c r="G40" s="1">
        <v>101</v>
      </c>
      <c r="H40" s="1">
        <v>2</v>
      </c>
      <c r="I40" s="1">
        <v>8</v>
      </c>
      <c r="J40" s="1">
        <v>88</v>
      </c>
      <c r="K40" s="1">
        <v>199</v>
      </c>
      <c r="L40" s="1">
        <v>137</v>
      </c>
      <c r="M40" s="1">
        <v>60</v>
      </c>
      <c r="N40" s="1">
        <v>25</v>
      </c>
      <c r="O40" s="1">
        <v>6</v>
      </c>
      <c r="P40" s="1">
        <v>3</v>
      </c>
      <c r="Q40" s="21" t="s">
        <v>33</v>
      </c>
      <c r="W40" s="8"/>
    </row>
    <row r="41" spans="3:35" ht="15" customHeight="1">
      <c r="C41" s="23" t="s">
        <v>51</v>
      </c>
      <c r="E41" s="8">
        <f t="shared" si="8"/>
        <v>881</v>
      </c>
      <c r="F41" s="21" t="s">
        <v>33</v>
      </c>
      <c r="G41" s="1">
        <v>152</v>
      </c>
      <c r="H41" s="1">
        <v>10</v>
      </c>
      <c r="I41" s="1">
        <v>9</v>
      </c>
      <c r="J41" s="1">
        <v>141</v>
      </c>
      <c r="K41" s="1">
        <v>245</v>
      </c>
      <c r="L41" s="1">
        <v>167</v>
      </c>
      <c r="M41" s="1">
        <v>95</v>
      </c>
      <c r="N41" s="1">
        <v>39</v>
      </c>
      <c r="O41" s="1">
        <v>13</v>
      </c>
      <c r="P41" s="1">
        <v>8</v>
      </c>
      <c r="Q41" s="1">
        <v>2</v>
      </c>
      <c r="T41" s="33" t="s">
        <v>100</v>
      </c>
      <c r="U41" s="34"/>
      <c r="W41" s="8">
        <f>SUM(W43:W53)</f>
        <v>2172</v>
      </c>
      <c r="X41" s="21" t="s">
        <v>33</v>
      </c>
      <c r="Y41" s="4">
        <f>SUM(Y43:Y53)</f>
        <v>960</v>
      </c>
      <c r="Z41" s="4">
        <f aca="true" t="shared" si="9" ref="Z41:AI41">SUM(Z43:Z53)</f>
        <v>6</v>
      </c>
      <c r="AA41" s="4">
        <f t="shared" si="9"/>
        <v>4</v>
      </c>
      <c r="AB41" s="4">
        <f t="shared" si="9"/>
        <v>249</v>
      </c>
      <c r="AC41" s="4">
        <f t="shared" si="9"/>
        <v>330</v>
      </c>
      <c r="AD41" s="4">
        <f t="shared" si="9"/>
        <v>184</v>
      </c>
      <c r="AE41" s="4">
        <f t="shared" si="9"/>
        <v>108</v>
      </c>
      <c r="AF41" s="4">
        <f t="shared" si="9"/>
        <v>93</v>
      </c>
      <c r="AG41" s="4">
        <f t="shared" si="9"/>
        <v>54</v>
      </c>
      <c r="AH41" s="4">
        <f t="shared" si="9"/>
        <v>97</v>
      </c>
      <c r="AI41" s="4">
        <f t="shared" si="9"/>
        <v>87</v>
      </c>
    </row>
    <row r="42" spans="5:23" ht="15" customHeight="1">
      <c r="E42" s="8"/>
      <c r="W42" s="8"/>
    </row>
    <row r="43" spans="3:35" ht="15" customHeight="1">
      <c r="C43" s="23" t="s">
        <v>52</v>
      </c>
      <c r="E43" s="8">
        <f t="shared" si="8"/>
        <v>1032</v>
      </c>
      <c r="F43" s="1">
        <v>1</v>
      </c>
      <c r="G43" s="1">
        <v>191</v>
      </c>
      <c r="H43" s="1">
        <v>19</v>
      </c>
      <c r="I43" s="1">
        <v>15</v>
      </c>
      <c r="J43" s="1">
        <v>155</v>
      </c>
      <c r="K43" s="1">
        <v>254</v>
      </c>
      <c r="L43" s="1">
        <v>196</v>
      </c>
      <c r="M43" s="1">
        <v>101</v>
      </c>
      <c r="N43" s="1">
        <v>51</v>
      </c>
      <c r="O43" s="1">
        <v>26</v>
      </c>
      <c r="P43" s="1">
        <v>20</v>
      </c>
      <c r="Q43" s="1">
        <v>3</v>
      </c>
      <c r="U43" s="21" t="s">
        <v>101</v>
      </c>
      <c r="W43" s="8">
        <f aca="true" t="shared" si="10" ref="W43:W53">SUM(X43:AI43)</f>
        <v>325</v>
      </c>
      <c r="X43" s="21" t="s">
        <v>33</v>
      </c>
      <c r="Y43" s="1">
        <v>79</v>
      </c>
      <c r="Z43" s="21" t="s">
        <v>33</v>
      </c>
      <c r="AA43" s="1">
        <v>1</v>
      </c>
      <c r="AB43" s="1">
        <v>33</v>
      </c>
      <c r="AC43" s="1">
        <v>63</v>
      </c>
      <c r="AD43" s="1">
        <v>44</v>
      </c>
      <c r="AE43" s="1">
        <v>21</v>
      </c>
      <c r="AF43" s="1">
        <v>21</v>
      </c>
      <c r="AG43" s="1">
        <v>10</v>
      </c>
      <c r="AH43" s="1">
        <v>27</v>
      </c>
      <c r="AI43" s="1">
        <v>26</v>
      </c>
    </row>
    <row r="44" spans="3:35" ht="15" customHeight="1">
      <c r="C44" s="23" t="s">
        <v>53</v>
      </c>
      <c r="E44" s="8">
        <f t="shared" si="8"/>
        <v>80</v>
      </c>
      <c r="F44" s="21" t="s">
        <v>33</v>
      </c>
      <c r="G44" s="1">
        <v>43</v>
      </c>
      <c r="H44" s="21" t="s">
        <v>33</v>
      </c>
      <c r="I44" s="1">
        <v>5</v>
      </c>
      <c r="J44" s="1">
        <v>22</v>
      </c>
      <c r="K44" s="1">
        <v>8</v>
      </c>
      <c r="L44" s="1">
        <v>1</v>
      </c>
      <c r="M44" s="1">
        <v>1</v>
      </c>
      <c r="N44" s="21" t="s">
        <v>33</v>
      </c>
      <c r="O44" s="21" t="s">
        <v>33</v>
      </c>
      <c r="P44" s="21" t="s">
        <v>33</v>
      </c>
      <c r="Q44" s="21" t="s">
        <v>33</v>
      </c>
      <c r="R44" s="21"/>
      <c r="U44" s="21" t="s">
        <v>102</v>
      </c>
      <c r="W44" s="8">
        <f t="shared" si="10"/>
        <v>182</v>
      </c>
      <c r="X44" s="21" t="s">
        <v>33</v>
      </c>
      <c r="Y44" s="1">
        <v>40</v>
      </c>
      <c r="Z44" s="21" t="s">
        <v>33</v>
      </c>
      <c r="AA44" s="21" t="s">
        <v>33</v>
      </c>
      <c r="AB44" s="1">
        <v>41</v>
      </c>
      <c r="AC44" s="1">
        <v>54</v>
      </c>
      <c r="AD44" s="1">
        <v>21</v>
      </c>
      <c r="AE44" s="1">
        <v>7</v>
      </c>
      <c r="AF44" s="1">
        <v>8</v>
      </c>
      <c r="AG44" s="1">
        <v>5</v>
      </c>
      <c r="AH44" s="1">
        <v>5</v>
      </c>
      <c r="AI44" s="1">
        <v>1</v>
      </c>
    </row>
    <row r="45" spans="3:35" ht="15" customHeight="1">
      <c r="C45" s="23" t="s">
        <v>54</v>
      </c>
      <c r="E45" s="8">
        <f t="shared" si="8"/>
        <v>48</v>
      </c>
      <c r="F45" s="21" t="s">
        <v>33</v>
      </c>
      <c r="G45" s="1">
        <v>41</v>
      </c>
      <c r="H45" s="21" t="s">
        <v>33</v>
      </c>
      <c r="I45" s="1">
        <v>1</v>
      </c>
      <c r="J45" s="1">
        <v>6</v>
      </c>
      <c r="K45" s="21" t="s">
        <v>33</v>
      </c>
      <c r="L45" s="21" t="s">
        <v>33</v>
      </c>
      <c r="M45" s="21" t="s">
        <v>33</v>
      </c>
      <c r="N45" s="21" t="s">
        <v>33</v>
      </c>
      <c r="O45" s="21" t="s">
        <v>33</v>
      </c>
      <c r="P45" s="21" t="s">
        <v>33</v>
      </c>
      <c r="Q45" s="21" t="s">
        <v>33</v>
      </c>
      <c r="U45" s="21" t="s">
        <v>103</v>
      </c>
      <c r="W45" s="8">
        <f t="shared" si="10"/>
        <v>253</v>
      </c>
      <c r="X45" s="21" t="s">
        <v>33</v>
      </c>
      <c r="Y45" s="1">
        <v>26</v>
      </c>
      <c r="Z45" s="1">
        <v>3</v>
      </c>
      <c r="AA45" s="1">
        <v>1</v>
      </c>
      <c r="AB45" s="1">
        <v>23</v>
      </c>
      <c r="AC45" s="1">
        <v>24</v>
      </c>
      <c r="AD45" s="1">
        <v>28</v>
      </c>
      <c r="AE45" s="1">
        <v>21</v>
      </c>
      <c r="AF45" s="1">
        <v>22</v>
      </c>
      <c r="AG45" s="1">
        <v>19</v>
      </c>
      <c r="AH45" s="1">
        <v>33</v>
      </c>
      <c r="AI45" s="1">
        <v>53</v>
      </c>
    </row>
    <row r="46" spans="3:35" ht="15" customHeight="1">
      <c r="C46" s="23" t="s">
        <v>55</v>
      </c>
      <c r="E46" s="8">
        <f t="shared" si="8"/>
        <v>509</v>
      </c>
      <c r="F46" s="1">
        <v>1</v>
      </c>
      <c r="G46" s="1">
        <v>191</v>
      </c>
      <c r="H46" s="1">
        <v>8</v>
      </c>
      <c r="I46" s="1">
        <v>12</v>
      </c>
      <c r="J46" s="1">
        <v>119</v>
      </c>
      <c r="K46" s="1">
        <v>115</v>
      </c>
      <c r="L46" s="1">
        <v>32</v>
      </c>
      <c r="M46" s="1">
        <v>17</v>
      </c>
      <c r="N46" s="1">
        <v>7</v>
      </c>
      <c r="O46" s="21" t="s">
        <v>33</v>
      </c>
      <c r="P46" s="1">
        <v>7</v>
      </c>
      <c r="Q46" s="21" t="s">
        <v>33</v>
      </c>
      <c r="U46" s="21" t="s">
        <v>104</v>
      </c>
      <c r="W46" s="8">
        <f t="shared" si="10"/>
        <v>557</v>
      </c>
      <c r="X46" s="21" t="s">
        <v>33</v>
      </c>
      <c r="Y46" s="1">
        <v>58</v>
      </c>
      <c r="Z46" s="1">
        <v>2</v>
      </c>
      <c r="AA46" s="21" t="s">
        <v>33</v>
      </c>
      <c r="AB46" s="1">
        <v>87</v>
      </c>
      <c r="AC46" s="1">
        <v>165</v>
      </c>
      <c r="AD46" s="1">
        <v>89</v>
      </c>
      <c r="AE46" s="1">
        <v>59</v>
      </c>
      <c r="AF46" s="1">
        <v>40</v>
      </c>
      <c r="AG46" s="1">
        <v>20</v>
      </c>
      <c r="AH46" s="1">
        <v>31</v>
      </c>
      <c r="AI46" s="1">
        <v>6</v>
      </c>
    </row>
    <row r="47" spans="3:35" ht="15" customHeight="1">
      <c r="C47" s="23" t="s">
        <v>56</v>
      </c>
      <c r="E47" s="8">
        <f>SUM(F47:Q47)</f>
        <v>258</v>
      </c>
      <c r="F47" s="21" t="s">
        <v>33</v>
      </c>
      <c r="G47" s="1">
        <v>178</v>
      </c>
      <c r="H47" s="1">
        <v>4</v>
      </c>
      <c r="I47" s="1">
        <v>4</v>
      </c>
      <c r="J47" s="1">
        <v>41</v>
      </c>
      <c r="K47" s="1">
        <v>27</v>
      </c>
      <c r="L47" s="1">
        <v>3</v>
      </c>
      <c r="M47" s="21" t="s">
        <v>33</v>
      </c>
      <c r="N47" s="1">
        <v>1</v>
      </c>
      <c r="O47" s="21" t="s">
        <v>33</v>
      </c>
      <c r="P47" s="21" t="s">
        <v>33</v>
      </c>
      <c r="Q47" s="21" t="s">
        <v>33</v>
      </c>
      <c r="U47" s="21" t="s">
        <v>105</v>
      </c>
      <c r="W47" s="8">
        <f t="shared" si="10"/>
        <v>35</v>
      </c>
      <c r="X47" s="21" t="s">
        <v>33</v>
      </c>
      <c r="Y47" s="1">
        <v>34</v>
      </c>
      <c r="Z47" s="21" t="s">
        <v>33</v>
      </c>
      <c r="AA47" s="1">
        <v>1</v>
      </c>
      <c r="AB47" s="21" t="s">
        <v>33</v>
      </c>
      <c r="AC47" s="21" t="s">
        <v>33</v>
      </c>
      <c r="AD47" s="21" t="s">
        <v>33</v>
      </c>
      <c r="AE47" s="21" t="s">
        <v>33</v>
      </c>
      <c r="AF47" s="21" t="s">
        <v>33</v>
      </c>
      <c r="AG47" s="21" t="s">
        <v>33</v>
      </c>
      <c r="AH47" s="21" t="s">
        <v>33</v>
      </c>
      <c r="AI47" s="21" t="s">
        <v>33</v>
      </c>
    </row>
    <row r="48" spans="5:35" ht="15" customHeight="1">
      <c r="E48" s="8"/>
      <c r="F48" s="21"/>
      <c r="W48" s="8"/>
      <c r="AI48" s="21"/>
    </row>
    <row r="49" spans="5:35" ht="15" customHeight="1">
      <c r="E49" s="8"/>
      <c r="U49" s="21" t="s">
        <v>106</v>
      </c>
      <c r="W49" s="8">
        <f t="shared" si="10"/>
        <v>127</v>
      </c>
      <c r="X49" s="21" t="s">
        <v>33</v>
      </c>
      <c r="Y49" s="1">
        <v>119</v>
      </c>
      <c r="Z49" s="21" t="s">
        <v>33</v>
      </c>
      <c r="AA49" s="21" t="s">
        <v>33</v>
      </c>
      <c r="AB49" s="1">
        <v>6</v>
      </c>
      <c r="AC49" s="1">
        <v>2</v>
      </c>
      <c r="AD49" s="21" t="s">
        <v>33</v>
      </c>
      <c r="AE49" s="21" t="s">
        <v>33</v>
      </c>
      <c r="AF49" s="21" t="s">
        <v>33</v>
      </c>
      <c r="AG49" s="21" t="s">
        <v>33</v>
      </c>
      <c r="AH49" s="21" t="s">
        <v>33</v>
      </c>
      <c r="AI49" s="21" t="s">
        <v>33</v>
      </c>
    </row>
    <row r="50" spans="3:35" ht="15" customHeight="1">
      <c r="C50" s="19" t="s">
        <v>57</v>
      </c>
      <c r="E50" s="8">
        <f>SUM(E52:E54)</f>
        <v>2430</v>
      </c>
      <c r="F50" s="4">
        <f>SUM(F52:F54)</f>
        <v>1</v>
      </c>
      <c r="G50" s="4">
        <f aca="true" t="shared" si="11" ref="G50:Q50">SUM(G52:G54)</f>
        <v>484</v>
      </c>
      <c r="H50" s="4">
        <f t="shared" si="11"/>
        <v>7</v>
      </c>
      <c r="I50" s="4">
        <f t="shared" si="11"/>
        <v>7</v>
      </c>
      <c r="J50" s="4">
        <f t="shared" si="11"/>
        <v>444</v>
      </c>
      <c r="K50" s="4">
        <f t="shared" si="11"/>
        <v>764</v>
      </c>
      <c r="L50" s="4">
        <f t="shared" si="11"/>
        <v>383</v>
      </c>
      <c r="M50" s="4">
        <f t="shared" si="11"/>
        <v>162</v>
      </c>
      <c r="N50" s="4">
        <f t="shared" si="11"/>
        <v>75</v>
      </c>
      <c r="O50" s="4">
        <f t="shared" si="11"/>
        <v>39</v>
      </c>
      <c r="P50" s="4">
        <f t="shared" si="11"/>
        <v>59</v>
      </c>
      <c r="Q50" s="4">
        <f t="shared" si="11"/>
        <v>5</v>
      </c>
      <c r="U50" s="21" t="s">
        <v>107</v>
      </c>
      <c r="W50" s="8">
        <f t="shared" si="10"/>
        <v>212</v>
      </c>
      <c r="X50" s="21" t="s">
        <v>33</v>
      </c>
      <c r="Y50" s="1">
        <v>174</v>
      </c>
      <c r="Z50" s="21" t="s">
        <v>33</v>
      </c>
      <c r="AA50" s="1">
        <v>1</v>
      </c>
      <c r="AB50" s="1">
        <v>25</v>
      </c>
      <c r="AC50" s="1">
        <v>10</v>
      </c>
      <c r="AD50" s="1">
        <v>1</v>
      </c>
      <c r="AE50" s="21" t="s">
        <v>33</v>
      </c>
      <c r="AF50" s="21" t="s">
        <v>33</v>
      </c>
      <c r="AG50" s="21" t="s">
        <v>33</v>
      </c>
      <c r="AH50" s="21" t="s">
        <v>33</v>
      </c>
      <c r="AI50" s="1">
        <v>1</v>
      </c>
    </row>
    <row r="51" spans="5:35" ht="15" customHeight="1">
      <c r="E51" s="8"/>
      <c r="U51" s="21" t="s">
        <v>108</v>
      </c>
      <c r="W51" s="8">
        <f t="shared" si="10"/>
        <v>207</v>
      </c>
      <c r="X51" s="21" t="s">
        <v>33</v>
      </c>
      <c r="Y51" s="1">
        <v>192</v>
      </c>
      <c r="Z51" s="21" t="s">
        <v>33</v>
      </c>
      <c r="AA51" s="21" t="s">
        <v>33</v>
      </c>
      <c r="AB51" s="1">
        <v>11</v>
      </c>
      <c r="AC51" s="1">
        <v>3</v>
      </c>
      <c r="AD51" s="21" t="s">
        <v>33</v>
      </c>
      <c r="AE51" s="21" t="s">
        <v>33</v>
      </c>
      <c r="AF51" s="1">
        <v>1</v>
      </c>
      <c r="AG51" s="21" t="s">
        <v>33</v>
      </c>
      <c r="AH51" s="21" t="s">
        <v>33</v>
      </c>
      <c r="AI51" s="21" t="s">
        <v>33</v>
      </c>
    </row>
    <row r="52" spans="3:35" ht="15" customHeight="1">
      <c r="C52" s="21" t="s">
        <v>58</v>
      </c>
      <c r="E52" s="8">
        <f>SUM(F52:Q52)</f>
        <v>1001</v>
      </c>
      <c r="F52" s="21" t="s">
        <v>33</v>
      </c>
      <c r="G52" s="1">
        <v>185</v>
      </c>
      <c r="H52" s="1">
        <v>2</v>
      </c>
      <c r="I52" s="1">
        <v>3</v>
      </c>
      <c r="J52" s="1">
        <v>166</v>
      </c>
      <c r="K52" s="1">
        <v>278</v>
      </c>
      <c r="L52" s="1">
        <v>170</v>
      </c>
      <c r="M52" s="1">
        <v>79</v>
      </c>
      <c r="N52" s="1">
        <v>40</v>
      </c>
      <c r="O52" s="1">
        <v>29</v>
      </c>
      <c r="P52" s="1">
        <v>46</v>
      </c>
      <c r="Q52" s="1">
        <v>3</v>
      </c>
      <c r="U52" s="21" t="s">
        <v>109</v>
      </c>
      <c r="W52" s="8">
        <f t="shared" si="10"/>
        <v>204</v>
      </c>
      <c r="X52" s="21" t="s">
        <v>33</v>
      </c>
      <c r="Y52" s="1">
        <v>180</v>
      </c>
      <c r="Z52" s="21" t="s">
        <v>33</v>
      </c>
      <c r="AA52" s="21" t="s">
        <v>33</v>
      </c>
      <c r="AB52" s="1">
        <v>15</v>
      </c>
      <c r="AC52" s="1">
        <v>7</v>
      </c>
      <c r="AD52" s="1">
        <v>1</v>
      </c>
      <c r="AE52" s="21" t="s">
        <v>33</v>
      </c>
      <c r="AF52" s="21" t="s">
        <v>33</v>
      </c>
      <c r="AG52" s="21" t="s">
        <v>33</v>
      </c>
      <c r="AH52" s="1">
        <v>1</v>
      </c>
      <c r="AI52" s="21" t="s">
        <v>33</v>
      </c>
    </row>
    <row r="53" spans="3:35" ht="15" customHeight="1">
      <c r="C53" s="21" t="s">
        <v>59</v>
      </c>
      <c r="E53" s="8">
        <f>SUM(F53:Q53)</f>
        <v>518</v>
      </c>
      <c r="F53" s="21" t="s">
        <v>33</v>
      </c>
      <c r="G53" s="1">
        <v>129</v>
      </c>
      <c r="H53" s="1">
        <v>4</v>
      </c>
      <c r="I53" s="1">
        <v>3</v>
      </c>
      <c r="J53" s="1">
        <v>97</v>
      </c>
      <c r="K53" s="1">
        <v>150</v>
      </c>
      <c r="L53" s="1">
        <v>74</v>
      </c>
      <c r="M53" s="1">
        <v>33</v>
      </c>
      <c r="N53" s="1">
        <v>18</v>
      </c>
      <c r="O53" s="1">
        <v>4</v>
      </c>
      <c r="P53" s="1">
        <v>6</v>
      </c>
      <c r="Q53" s="21" t="s">
        <v>33</v>
      </c>
      <c r="U53" s="21" t="s">
        <v>110</v>
      </c>
      <c r="W53" s="8">
        <f t="shared" si="10"/>
        <v>70</v>
      </c>
      <c r="X53" s="21" t="s">
        <v>33</v>
      </c>
      <c r="Y53" s="1">
        <v>58</v>
      </c>
      <c r="Z53" s="1">
        <v>1</v>
      </c>
      <c r="AA53" s="21" t="s">
        <v>33</v>
      </c>
      <c r="AB53" s="1">
        <v>8</v>
      </c>
      <c r="AC53" s="1">
        <v>2</v>
      </c>
      <c r="AD53" s="21" t="s">
        <v>33</v>
      </c>
      <c r="AE53" s="21" t="s">
        <v>33</v>
      </c>
      <c r="AF53" s="31">
        <v>1</v>
      </c>
      <c r="AG53" s="21" t="s">
        <v>33</v>
      </c>
      <c r="AH53" s="21" t="s">
        <v>33</v>
      </c>
      <c r="AI53" s="21" t="s">
        <v>33</v>
      </c>
    </row>
    <row r="54" spans="3:23" ht="15" customHeight="1">
      <c r="C54" s="21" t="s">
        <v>60</v>
      </c>
      <c r="E54" s="8">
        <f>SUM(F54:Q54)</f>
        <v>911</v>
      </c>
      <c r="F54" s="1">
        <v>1</v>
      </c>
      <c r="G54" s="1">
        <v>170</v>
      </c>
      <c r="H54" s="1">
        <v>1</v>
      </c>
      <c r="I54" s="1">
        <v>1</v>
      </c>
      <c r="J54" s="1">
        <v>181</v>
      </c>
      <c r="K54" s="1">
        <v>336</v>
      </c>
      <c r="L54" s="1">
        <v>139</v>
      </c>
      <c r="M54" s="1">
        <v>50</v>
      </c>
      <c r="N54" s="1">
        <v>17</v>
      </c>
      <c r="O54" s="1">
        <v>6</v>
      </c>
      <c r="P54" s="1">
        <v>7</v>
      </c>
      <c r="Q54" s="1">
        <v>2</v>
      </c>
      <c r="W54" s="8"/>
    </row>
    <row r="55" spans="5:23" ht="15" customHeight="1">
      <c r="E55" s="8"/>
      <c r="W55" s="8"/>
    </row>
    <row r="56" spans="5:35" ht="15" customHeight="1">
      <c r="E56" s="8"/>
      <c r="T56" s="33" t="s">
        <v>111</v>
      </c>
      <c r="U56" s="34"/>
      <c r="W56" s="8">
        <f>SUM(W58:W61)</f>
        <v>3368</v>
      </c>
      <c r="X56" s="21" t="s">
        <v>33</v>
      </c>
      <c r="Y56" s="4">
        <f>SUM(Y58:Y61)</f>
        <v>422</v>
      </c>
      <c r="Z56" s="4">
        <f aca="true" t="shared" si="12" ref="Z56:AI56">SUM(Z58:Z61)</f>
        <v>4</v>
      </c>
      <c r="AA56" s="4">
        <f t="shared" si="12"/>
        <v>12</v>
      </c>
      <c r="AB56" s="4">
        <f t="shared" si="12"/>
        <v>509</v>
      </c>
      <c r="AC56" s="4">
        <f t="shared" si="12"/>
        <v>1181</v>
      </c>
      <c r="AD56" s="4">
        <f t="shared" si="12"/>
        <v>693</v>
      </c>
      <c r="AE56" s="4">
        <f t="shared" si="12"/>
        <v>330</v>
      </c>
      <c r="AF56" s="4">
        <f t="shared" si="12"/>
        <v>128</v>
      </c>
      <c r="AG56" s="4">
        <f t="shared" si="12"/>
        <v>43</v>
      </c>
      <c r="AH56" s="4">
        <f t="shared" si="12"/>
        <v>44</v>
      </c>
      <c r="AI56" s="4">
        <f t="shared" si="12"/>
        <v>2</v>
      </c>
    </row>
    <row r="57" spans="3:23" ht="15" customHeight="1">
      <c r="C57" s="19" t="s">
        <v>61</v>
      </c>
      <c r="E57" s="8">
        <f>SUM(E59:E62)</f>
        <v>2706</v>
      </c>
      <c r="F57" s="21" t="s">
        <v>33</v>
      </c>
      <c r="G57" s="4">
        <f>SUM(G59:G62)</f>
        <v>613</v>
      </c>
      <c r="H57" s="4">
        <f aca="true" t="shared" si="13" ref="H57:Q57">SUM(H59:H62)</f>
        <v>12</v>
      </c>
      <c r="I57" s="4">
        <f t="shared" si="13"/>
        <v>14</v>
      </c>
      <c r="J57" s="4">
        <f t="shared" si="13"/>
        <v>494</v>
      </c>
      <c r="K57" s="4">
        <f t="shared" si="13"/>
        <v>838</v>
      </c>
      <c r="L57" s="4">
        <f t="shared" si="13"/>
        <v>348</v>
      </c>
      <c r="M57" s="4">
        <f t="shared" si="13"/>
        <v>172</v>
      </c>
      <c r="N57" s="4">
        <f t="shared" si="13"/>
        <v>103</v>
      </c>
      <c r="O57" s="4">
        <f t="shared" si="13"/>
        <v>45</v>
      </c>
      <c r="P57" s="4">
        <f t="shared" si="13"/>
        <v>59</v>
      </c>
      <c r="Q57" s="4">
        <f t="shared" si="13"/>
        <v>8</v>
      </c>
      <c r="U57" s="19"/>
      <c r="W57" s="8"/>
    </row>
    <row r="58" spans="3:35" ht="15" customHeight="1">
      <c r="C58" s="26"/>
      <c r="E58" s="8"/>
      <c r="U58" s="21" t="s">
        <v>112</v>
      </c>
      <c r="W58" s="8">
        <f>SUM(X58:AI58)</f>
        <v>1060</v>
      </c>
      <c r="X58" s="21" t="s">
        <v>33</v>
      </c>
      <c r="Y58" s="1">
        <v>143</v>
      </c>
      <c r="Z58" s="1">
        <v>1</v>
      </c>
      <c r="AA58" s="1">
        <v>5</v>
      </c>
      <c r="AB58" s="1">
        <v>184</v>
      </c>
      <c r="AC58" s="1">
        <v>382</v>
      </c>
      <c r="AD58" s="1">
        <v>203</v>
      </c>
      <c r="AE58" s="1">
        <v>96</v>
      </c>
      <c r="AF58" s="1">
        <v>23</v>
      </c>
      <c r="AG58" s="1">
        <v>12</v>
      </c>
      <c r="AH58" s="1">
        <v>11</v>
      </c>
      <c r="AI58" s="21" t="s">
        <v>33</v>
      </c>
    </row>
    <row r="59" spans="3:35" ht="15" customHeight="1">
      <c r="C59" s="21" t="s">
        <v>62</v>
      </c>
      <c r="E59" s="8">
        <f>SUM(F59:Q59)</f>
        <v>481</v>
      </c>
      <c r="F59" s="21" t="s">
        <v>33</v>
      </c>
      <c r="G59" s="1">
        <v>53</v>
      </c>
      <c r="H59" s="1">
        <v>1</v>
      </c>
      <c r="I59" s="1">
        <v>5</v>
      </c>
      <c r="J59" s="1">
        <v>31</v>
      </c>
      <c r="K59" s="1">
        <v>113</v>
      </c>
      <c r="L59" s="1">
        <v>79</v>
      </c>
      <c r="M59" s="1">
        <v>62</v>
      </c>
      <c r="N59" s="1">
        <v>55</v>
      </c>
      <c r="O59" s="1">
        <v>30</v>
      </c>
      <c r="P59" s="1">
        <v>44</v>
      </c>
      <c r="Q59" s="1">
        <v>8</v>
      </c>
      <c r="U59" s="21" t="s">
        <v>113</v>
      </c>
      <c r="W59" s="8">
        <f>SUM(X59:AI59)</f>
        <v>710</v>
      </c>
      <c r="X59" s="21" t="s">
        <v>33</v>
      </c>
      <c r="Y59" s="1">
        <v>83</v>
      </c>
      <c r="Z59" s="21" t="s">
        <v>33</v>
      </c>
      <c r="AA59" s="21" t="s">
        <v>33</v>
      </c>
      <c r="AB59" s="1">
        <v>103</v>
      </c>
      <c r="AC59" s="1">
        <v>282</v>
      </c>
      <c r="AD59" s="1">
        <v>143</v>
      </c>
      <c r="AE59" s="1">
        <v>57</v>
      </c>
      <c r="AF59" s="1">
        <v>25</v>
      </c>
      <c r="AG59" s="1">
        <v>7</v>
      </c>
      <c r="AH59" s="1">
        <v>8</v>
      </c>
      <c r="AI59" s="1">
        <v>2</v>
      </c>
    </row>
    <row r="60" spans="3:35" ht="15" customHeight="1">
      <c r="C60" s="21" t="s">
        <v>63</v>
      </c>
      <c r="E60" s="8">
        <f>SUM(F60:Q60)</f>
        <v>510</v>
      </c>
      <c r="F60" s="21" t="s">
        <v>33</v>
      </c>
      <c r="G60" s="1">
        <v>140</v>
      </c>
      <c r="H60" s="1">
        <v>2</v>
      </c>
      <c r="I60" s="1">
        <v>5</v>
      </c>
      <c r="J60" s="1">
        <v>91</v>
      </c>
      <c r="K60" s="1">
        <v>124</v>
      </c>
      <c r="L60" s="1">
        <v>70</v>
      </c>
      <c r="M60" s="1">
        <v>38</v>
      </c>
      <c r="N60" s="1">
        <v>25</v>
      </c>
      <c r="O60" s="1">
        <v>10</v>
      </c>
      <c r="P60" s="1">
        <v>5</v>
      </c>
      <c r="Q60" s="21" t="s">
        <v>33</v>
      </c>
      <c r="U60" s="21" t="s">
        <v>114</v>
      </c>
      <c r="W60" s="8">
        <f>SUM(X60:AI60)</f>
        <v>1087</v>
      </c>
      <c r="X60" s="21" t="s">
        <v>33</v>
      </c>
      <c r="Y60" s="1">
        <v>131</v>
      </c>
      <c r="Z60" s="1">
        <v>2</v>
      </c>
      <c r="AA60" s="1">
        <v>2</v>
      </c>
      <c r="AB60" s="1">
        <v>166</v>
      </c>
      <c r="AC60" s="1">
        <v>363</v>
      </c>
      <c r="AD60" s="1">
        <v>232</v>
      </c>
      <c r="AE60" s="1">
        <v>112</v>
      </c>
      <c r="AF60" s="1">
        <v>51</v>
      </c>
      <c r="AG60" s="1">
        <v>13</v>
      </c>
      <c r="AH60" s="1">
        <v>15</v>
      </c>
      <c r="AI60" s="21" t="s">
        <v>33</v>
      </c>
    </row>
    <row r="61" spans="3:35" ht="15" customHeight="1">
      <c r="C61" s="21" t="s">
        <v>64</v>
      </c>
      <c r="E61" s="8">
        <f>SUM(F61:Q61)</f>
        <v>1025</v>
      </c>
      <c r="F61" s="21" t="s">
        <v>33</v>
      </c>
      <c r="G61" s="1">
        <v>230</v>
      </c>
      <c r="H61" s="1">
        <v>2</v>
      </c>
      <c r="I61" s="1">
        <v>2</v>
      </c>
      <c r="J61" s="1">
        <v>209</v>
      </c>
      <c r="K61" s="1">
        <v>397</v>
      </c>
      <c r="L61" s="1">
        <v>135</v>
      </c>
      <c r="M61" s="1">
        <v>35</v>
      </c>
      <c r="N61" s="1">
        <v>11</v>
      </c>
      <c r="O61" s="1">
        <v>1</v>
      </c>
      <c r="P61" s="1">
        <v>3</v>
      </c>
      <c r="Q61" s="21" t="s">
        <v>33</v>
      </c>
      <c r="U61" s="21" t="s">
        <v>115</v>
      </c>
      <c r="W61" s="8">
        <f>SUM(X61:AI61)</f>
        <v>511</v>
      </c>
      <c r="X61" s="21" t="s">
        <v>33</v>
      </c>
      <c r="Y61" s="1">
        <v>65</v>
      </c>
      <c r="Z61" s="1">
        <v>1</v>
      </c>
      <c r="AA61" s="1">
        <v>5</v>
      </c>
      <c r="AB61" s="1">
        <v>56</v>
      </c>
      <c r="AC61" s="1">
        <v>154</v>
      </c>
      <c r="AD61" s="1">
        <v>115</v>
      </c>
      <c r="AE61" s="1">
        <v>65</v>
      </c>
      <c r="AF61" s="1">
        <v>29</v>
      </c>
      <c r="AG61" s="1">
        <v>11</v>
      </c>
      <c r="AH61" s="1">
        <v>10</v>
      </c>
      <c r="AI61" s="21" t="s">
        <v>33</v>
      </c>
    </row>
    <row r="62" spans="3:23" ht="15" customHeight="1">
      <c r="C62" s="21" t="s">
        <v>65</v>
      </c>
      <c r="E62" s="8">
        <f>SUM(F62:Q62)</f>
        <v>690</v>
      </c>
      <c r="F62" s="21" t="s">
        <v>33</v>
      </c>
      <c r="G62" s="1">
        <v>190</v>
      </c>
      <c r="H62" s="1">
        <v>7</v>
      </c>
      <c r="I62" s="1">
        <v>2</v>
      </c>
      <c r="J62" s="1">
        <v>163</v>
      </c>
      <c r="K62" s="1">
        <v>204</v>
      </c>
      <c r="L62" s="1">
        <v>64</v>
      </c>
      <c r="M62" s="1">
        <v>37</v>
      </c>
      <c r="N62" s="1">
        <v>12</v>
      </c>
      <c r="O62" s="1">
        <v>4</v>
      </c>
      <c r="P62" s="1">
        <v>7</v>
      </c>
      <c r="Q62" s="21" t="s">
        <v>33</v>
      </c>
      <c r="W62" s="8"/>
    </row>
    <row r="63" spans="5:23" ht="15" customHeight="1">
      <c r="E63" s="8"/>
      <c r="W63" s="8"/>
    </row>
    <row r="64" spans="5:35" ht="15" customHeight="1">
      <c r="E64" s="8"/>
      <c r="T64" s="33" t="s">
        <v>116</v>
      </c>
      <c r="U64" s="34"/>
      <c r="V64" s="32"/>
      <c r="W64" s="4">
        <f>SUM(W66:W72)</f>
        <v>1885</v>
      </c>
      <c r="X64" s="4">
        <f aca="true" t="shared" si="14" ref="X64:AH64">SUM(X66:X72)</f>
        <v>9</v>
      </c>
      <c r="Y64" s="4">
        <f t="shared" si="14"/>
        <v>724</v>
      </c>
      <c r="Z64" s="4">
        <f t="shared" si="14"/>
        <v>32</v>
      </c>
      <c r="AA64" s="4">
        <f t="shared" si="14"/>
        <v>29</v>
      </c>
      <c r="AB64" s="4">
        <f t="shared" si="14"/>
        <v>424</v>
      </c>
      <c r="AC64" s="4">
        <f t="shared" si="14"/>
        <v>542</v>
      </c>
      <c r="AD64" s="4">
        <f t="shared" si="14"/>
        <v>95</v>
      </c>
      <c r="AE64" s="4">
        <f t="shared" si="14"/>
        <v>21</v>
      </c>
      <c r="AF64" s="4">
        <f t="shared" si="14"/>
        <v>4</v>
      </c>
      <c r="AG64" s="4">
        <f t="shared" si="14"/>
        <v>1</v>
      </c>
      <c r="AH64" s="4">
        <f t="shared" si="14"/>
        <v>4</v>
      </c>
      <c r="AI64" s="21" t="s">
        <v>33</v>
      </c>
    </row>
    <row r="65" spans="3:23" ht="15" customHeight="1">
      <c r="C65" s="19" t="s">
        <v>66</v>
      </c>
      <c r="E65" s="8">
        <f aca="true" t="shared" si="15" ref="E65:Q65">SUM(E67:E74,W10:W19)</f>
        <v>10176</v>
      </c>
      <c r="F65" s="4">
        <f t="shared" si="15"/>
        <v>8</v>
      </c>
      <c r="G65" s="4">
        <f t="shared" si="15"/>
        <v>1654</v>
      </c>
      <c r="H65" s="4">
        <f t="shared" si="15"/>
        <v>50</v>
      </c>
      <c r="I65" s="4">
        <f t="shared" si="15"/>
        <v>99</v>
      </c>
      <c r="J65" s="4">
        <f t="shared" si="15"/>
        <v>1463</v>
      </c>
      <c r="K65" s="4">
        <f t="shared" si="15"/>
        <v>3126</v>
      </c>
      <c r="L65" s="4">
        <f t="shared" si="15"/>
        <v>1966</v>
      </c>
      <c r="M65" s="4">
        <f t="shared" si="15"/>
        <v>972</v>
      </c>
      <c r="N65" s="4">
        <f t="shared" si="15"/>
        <v>466</v>
      </c>
      <c r="O65" s="4">
        <f t="shared" si="15"/>
        <v>184</v>
      </c>
      <c r="P65" s="4">
        <f t="shared" si="15"/>
        <v>162</v>
      </c>
      <c r="Q65" s="4">
        <f t="shared" si="15"/>
        <v>26</v>
      </c>
      <c r="W65" s="8"/>
    </row>
    <row r="66" spans="5:35" ht="15" customHeight="1">
      <c r="E66" s="8"/>
      <c r="U66" s="21" t="s">
        <v>117</v>
      </c>
      <c r="W66" s="8">
        <f aca="true" t="shared" si="16" ref="W66:W72">SUM(X66:AI66)</f>
        <v>531</v>
      </c>
      <c r="X66" s="1">
        <v>1</v>
      </c>
      <c r="Y66" s="1">
        <v>135</v>
      </c>
      <c r="Z66" s="1">
        <v>4</v>
      </c>
      <c r="AA66" s="1">
        <v>4</v>
      </c>
      <c r="AB66" s="1">
        <v>168</v>
      </c>
      <c r="AC66" s="1">
        <v>197</v>
      </c>
      <c r="AD66" s="1">
        <v>19</v>
      </c>
      <c r="AE66" s="1">
        <v>3</v>
      </c>
      <c r="AF66" s="21" t="s">
        <v>33</v>
      </c>
      <c r="AG66" s="21" t="s">
        <v>33</v>
      </c>
      <c r="AH66" s="21" t="s">
        <v>33</v>
      </c>
      <c r="AI66" s="21" t="s">
        <v>33</v>
      </c>
    </row>
    <row r="67" spans="3:35" ht="15" customHeight="1">
      <c r="C67" s="21" t="s">
        <v>67</v>
      </c>
      <c r="E67" s="8">
        <f aca="true" t="shared" si="17" ref="E67:E74">SUM(F67:Q67)</f>
        <v>1114</v>
      </c>
      <c r="F67" s="21" t="s">
        <v>33</v>
      </c>
      <c r="G67" s="1">
        <v>192</v>
      </c>
      <c r="H67" s="1">
        <v>15</v>
      </c>
      <c r="I67" s="1">
        <v>17</v>
      </c>
      <c r="J67" s="1">
        <v>164</v>
      </c>
      <c r="K67" s="1">
        <v>364</v>
      </c>
      <c r="L67" s="1">
        <v>230</v>
      </c>
      <c r="M67" s="1">
        <v>104</v>
      </c>
      <c r="N67" s="1">
        <v>14</v>
      </c>
      <c r="O67" s="1">
        <v>10</v>
      </c>
      <c r="P67" s="1">
        <v>3</v>
      </c>
      <c r="Q67" s="1">
        <v>1</v>
      </c>
      <c r="U67" s="21" t="s">
        <v>118</v>
      </c>
      <c r="W67" s="8">
        <f t="shared" si="16"/>
        <v>213</v>
      </c>
      <c r="X67" s="21" t="s">
        <v>33</v>
      </c>
      <c r="Y67" s="1">
        <v>83</v>
      </c>
      <c r="Z67" s="1">
        <v>4</v>
      </c>
      <c r="AA67" s="1">
        <v>3</v>
      </c>
      <c r="AB67" s="1">
        <v>28</v>
      </c>
      <c r="AC67" s="1">
        <v>63</v>
      </c>
      <c r="AD67" s="1">
        <v>25</v>
      </c>
      <c r="AE67" s="1">
        <v>5</v>
      </c>
      <c r="AF67" s="1">
        <v>2</v>
      </c>
      <c r="AG67" s="21" t="s">
        <v>33</v>
      </c>
      <c r="AH67" s="21" t="s">
        <v>33</v>
      </c>
      <c r="AI67" s="21" t="s">
        <v>33</v>
      </c>
    </row>
    <row r="68" spans="3:35" ht="15" customHeight="1">
      <c r="C68" s="21" t="s">
        <v>68</v>
      </c>
      <c r="E68" s="8">
        <f t="shared" si="17"/>
        <v>1109</v>
      </c>
      <c r="F68" s="1">
        <v>1</v>
      </c>
      <c r="G68" s="1">
        <v>171</v>
      </c>
      <c r="H68" s="1">
        <v>14</v>
      </c>
      <c r="I68" s="1">
        <v>5</v>
      </c>
      <c r="J68" s="1">
        <v>134</v>
      </c>
      <c r="K68" s="1">
        <v>355</v>
      </c>
      <c r="L68" s="1">
        <v>266</v>
      </c>
      <c r="M68" s="1">
        <v>98</v>
      </c>
      <c r="N68" s="1">
        <v>44</v>
      </c>
      <c r="O68" s="1">
        <v>14</v>
      </c>
      <c r="P68" s="1">
        <v>5</v>
      </c>
      <c r="Q68" s="1">
        <v>2</v>
      </c>
      <c r="U68" s="21" t="s">
        <v>119</v>
      </c>
      <c r="W68" s="8">
        <f t="shared" si="16"/>
        <v>200</v>
      </c>
      <c r="X68" s="21" t="s">
        <v>33</v>
      </c>
      <c r="Y68" s="1">
        <v>101</v>
      </c>
      <c r="Z68" s="1">
        <v>2</v>
      </c>
      <c r="AA68" s="1">
        <v>2</v>
      </c>
      <c r="AB68" s="1">
        <v>35</v>
      </c>
      <c r="AC68" s="1">
        <v>42</v>
      </c>
      <c r="AD68" s="1">
        <v>8</v>
      </c>
      <c r="AE68" s="1">
        <v>6</v>
      </c>
      <c r="AF68" s="1">
        <v>2</v>
      </c>
      <c r="AG68" s="21" t="s">
        <v>33</v>
      </c>
      <c r="AH68" s="1">
        <v>2</v>
      </c>
      <c r="AI68" s="21" t="s">
        <v>33</v>
      </c>
    </row>
    <row r="69" spans="3:35" ht="15" customHeight="1">
      <c r="C69" s="21" t="s">
        <v>69</v>
      </c>
      <c r="E69" s="8">
        <f t="shared" si="17"/>
        <v>704</v>
      </c>
      <c r="F69" s="21" t="s">
        <v>33</v>
      </c>
      <c r="G69" s="1">
        <v>53</v>
      </c>
      <c r="H69" s="1">
        <v>2</v>
      </c>
      <c r="I69" s="1">
        <v>2</v>
      </c>
      <c r="J69" s="1">
        <v>91</v>
      </c>
      <c r="K69" s="1">
        <v>319</v>
      </c>
      <c r="L69" s="1">
        <v>159</v>
      </c>
      <c r="M69" s="1">
        <v>51</v>
      </c>
      <c r="N69" s="1">
        <v>16</v>
      </c>
      <c r="O69" s="1">
        <v>3</v>
      </c>
      <c r="P69" s="1">
        <v>7</v>
      </c>
      <c r="Q69" s="1">
        <v>1</v>
      </c>
      <c r="U69" s="21" t="s">
        <v>120</v>
      </c>
      <c r="W69" s="8">
        <f t="shared" si="16"/>
        <v>216</v>
      </c>
      <c r="X69" s="1">
        <v>1</v>
      </c>
      <c r="Y69" s="1">
        <v>52</v>
      </c>
      <c r="Z69" s="1">
        <v>9</v>
      </c>
      <c r="AA69" s="1">
        <v>8</v>
      </c>
      <c r="AB69" s="1">
        <v>54</v>
      </c>
      <c r="AC69" s="1">
        <v>73</v>
      </c>
      <c r="AD69" s="1">
        <v>15</v>
      </c>
      <c r="AE69" s="1">
        <v>3</v>
      </c>
      <c r="AF69" s="21" t="s">
        <v>33</v>
      </c>
      <c r="AG69" s="1">
        <v>1</v>
      </c>
      <c r="AH69" s="21" t="s">
        <v>33</v>
      </c>
      <c r="AI69" s="21" t="s">
        <v>33</v>
      </c>
    </row>
    <row r="70" spans="3:35" ht="15" customHeight="1">
      <c r="C70" s="21" t="s">
        <v>70</v>
      </c>
      <c r="E70" s="8">
        <f t="shared" si="17"/>
        <v>921</v>
      </c>
      <c r="F70" s="1">
        <v>1</v>
      </c>
      <c r="G70" s="1">
        <v>69</v>
      </c>
      <c r="H70" s="1">
        <v>2</v>
      </c>
      <c r="I70" s="1">
        <v>6</v>
      </c>
      <c r="J70" s="1">
        <v>108</v>
      </c>
      <c r="K70" s="1">
        <v>304</v>
      </c>
      <c r="L70" s="1">
        <v>219</v>
      </c>
      <c r="M70" s="1">
        <v>121</v>
      </c>
      <c r="N70" s="1">
        <v>49</v>
      </c>
      <c r="O70" s="1">
        <v>15</v>
      </c>
      <c r="P70" s="1">
        <v>22</v>
      </c>
      <c r="Q70" s="1">
        <v>5</v>
      </c>
      <c r="U70" s="21" t="s">
        <v>121</v>
      </c>
      <c r="W70" s="8">
        <f t="shared" si="16"/>
        <v>568</v>
      </c>
      <c r="X70" s="1">
        <v>2</v>
      </c>
      <c r="Y70" s="1">
        <v>275</v>
      </c>
      <c r="Z70" s="1">
        <v>6</v>
      </c>
      <c r="AA70" s="1">
        <v>2</v>
      </c>
      <c r="AB70" s="1">
        <v>107</v>
      </c>
      <c r="AC70" s="1">
        <v>144</v>
      </c>
      <c r="AD70" s="1">
        <v>27</v>
      </c>
      <c r="AE70" s="1">
        <v>3</v>
      </c>
      <c r="AF70" s="21" t="s">
        <v>33</v>
      </c>
      <c r="AG70" s="21" t="s">
        <v>33</v>
      </c>
      <c r="AH70" s="1">
        <v>2</v>
      </c>
      <c r="AI70" s="21" t="s">
        <v>33</v>
      </c>
    </row>
    <row r="71" spans="3:23" ht="15" customHeight="1">
      <c r="C71" s="23" t="s">
        <v>71</v>
      </c>
      <c r="E71" s="8">
        <f t="shared" si="17"/>
        <v>291</v>
      </c>
      <c r="F71" s="21" t="s">
        <v>33</v>
      </c>
      <c r="G71" s="1">
        <v>20</v>
      </c>
      <c r="H71" s="21" t="s">
        <v>33</v>
      </c>
      <c r="I71" s="1">
        <v>2</v>
      </c>
      <c r="J71" s="1">
        <v>27</v>
      </c>
      <c r="K71" s="1">
        <v>55</v>
      </c>
      <c r="L71" s="1">
        <v>51</v>
      </c>
      <c r="M71" s="1">
        <v>58</v>
      </c>
      <c r="N71" s="1">
        <v>37</v>
      </c>
      <c r="O71" s="1">
        <v>19</v>
      </c>
      <c r="P71" s="1">
        <v>16</v>
      </c>
      <c r="Q71" s="1">
        <v>6</v>
      </c>
      <c r="U71" s="26"/>
      <c r="W71" s="8"/>
    </row>
    <row r="72" spans="5:35" ht="15" customHeight="1">
      <c r="E72" s="8"/>
      <c r="U72" s="23" t="s">
        <v>122</v>
      </c>
      <c r="W72" s="8">
        <f t="shared" si="16"/>
        <v>157</v>
      </c>
      <c r="X72" s="1">
        <v>5</v>
      </c>
      <c r="Y72" s="1">
        <v>78</v>
      </c>
      <c r="Z72" s="1">
        <v>7</v>
      </c>
      <c r="AA72" s="1">
        <v>10</v>
      </c>
      <c r="AB72" s="1">
        <v>32</v>
      </c>
      <c r="AC72" s="1">
        <v>23</v>
      </c>
      <c r="AD72" s="1">
        <v>1</v>
      </c>
      <c r="AE72" s="1">
        <v>1</v>
      </c>
      <c r="AF72" s="21" t="s">
        <v>33</v>
      </c>
      <c r="AG72" s="21" t="s">
        <v>33</v>
      </c>
      <c r="AH72" s="21" t="s">
        <v>33</v>
      </c>
      <c r="AI72" s="21" t="s">
        <v>33</v>
      </c>
    </row>
    <row r="73" spans="3:23" ht="15" customHeight="1">
      <c r="C73" s="23" t="s">
        <v>72</v>
      </c>
      <c r="E73" s="8">
        <f t="shared" si="17"/>
        <v>614</v>
      </c>
      <c r="F73" s="21" t="s">
        <v>33</v>
      </c>
      <c r="G73" s="1">
        <v>164</v>
      </c>
      <c r="H73" s="1">
        <v>1</v>
      </c>
      <c r="I73" s="21" t="s">
        <v>33</v>
      </c>
      <c r="J73" s="1">
        <v>129</v>
      </c>
      <c r="K73" s="1">
        <v>184</v>
      </c>
      <c r="L73" s="1">
        <v>64</v>
      </c>
      <c r="M73" s="1">
        <v>35</v>
      </c>
      <c r="N73" s="1">
        <v>24</v>
      </c>
      <c r="O73" s="1">
        <v>8</v>
      </c>
      <c r="P73" s="1">
        <v>5</v>
      </c>
      <c r="Q73" s="21" t="s">
        <v>33</v>
      </c>
      <c r="W73" s="8"/>
    </row>
    <row r="74" spans="2:35" ht="15" customHeight="1" thickBot="1">
      <c r="B74" s="3"/>
      <c r="C74" s="27" t="s">
        <v>73</v>
      </c>
      <c r="D74" s="3"/>
      <c r="E74" s="28">
        <f t="shared" si="17"/>
        <v>615</v>
      </c>
      <c r="F74" s="27" t="s">
        <v>33</v>
      </c>
      <c r="G74" s="3">
        <v>143</v>
      </c>
      <c r="H74" s="27" t="s">
        <v>33</v>
      </c>
      <c r="I74" s="3">
        <v>7</v>
      </c>
      <c r="J74" s="3">
        <v>111</v>
      </c>
      <c r="K74" s="3">
        <v>183</v>
      </c>
      <c r="L74" s="3">
        <v>103</v>
      </c>
      <c r="M74" s="3">
        <v>42</v>
      </c>
      <c r="N74" s="3">
        <v>16</v>
      </c>
      <c r="O74" s="3">
        <v>8</v>
      </c>
      <c r="P74" s="3">
        <v>2</v>
      </c>
      <c r="Q74" s="27" t="s">
        <v>33</v>
      </c>
      <c r="T74" s="3"/>
      <c r="U74" s="3"/>
      <c r="V74" s="3"/>
      <c r="W74" s="28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ht="15" customHeight="1">
      <c r="C75" s="1" t="s">
        <v>74</v>
      </c>
    </row>
    <row r="78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</sheetData>
  <mergeCells count="4">
    <mergeCell ref="T41:U41"/>
    <mergeCell ref="T56:U56"/>
    <mergeCell ref="T64:U64"/>
    <mergeCell ref="T22:U22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8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1999-12-22T04:47:41Z</cp:lastPrinted>
  <dcterms:modified xsi:type="dcterms:W3CDTF">2013-06-19T08:12:58Z</dcterms:modified>
  <cp:category/>
  <cp:version/>
  <cp:contentType/>
  <cp:contentStatus/>
</cp:coreProperties>
</file>