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" sheetId="1" r:id="rId1"/>
  </sheets>
  <definedNames>
    <definedName name="_xlnm.Print_Area" localSheetId="0">'1'!$A$1:$N$37</definedName>
  </definedNames>
  <calcPr fullCalcOnLoad="1"/>
</workbook>
</file>

<file path=xl/sharedStrings.xml><?xml version="1.0" encoding="utf-8"?>
<sst xmlns="http://schemas.openxmlformats.org/spreadsheetml/2006/main" count="107" uniqueCount="83">
  <si>
    <t>中国</t>
  </si>
  <si>
    <t>九州</t>
  </si>
  <si>
    <t>計</t>
  </si>
  <si>
    <t>北海道</t>
  </si>
  <si>
    <t>青森</t>
  </si>
  <si>
    <t>岩手</t>
  </si>
  <si>
    <t>宮城</t>
  </si>
  <si>
    <t>秋田</t>
  </si>
  <si>
    <t>千葉</t>
  </si>
  <si>
    <t>東京</t>
  </si>
  <si>
    <t>神奈川</t>
  </si>
  <si>
    <t>新潟</t>
  </si>
  <si>
    <t>富山</t>
  </si>
  <si>
    <t>石川</t>
  </si>
  <si>
    <t>福井</t>
  </si>
  <si>
    <t>岐阜</t>
  </si>
  <si>
    <t>静岡</t>
  </si>
  <si>
    <t>愛知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</si>
  <si>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</si>
  <si>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</si>
  <si>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</si>
  <si>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</si>
  <si>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</si>
  <si>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</si>
  <si>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</si>
  <si>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</si>
  <si>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</si>
  <si>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</si>
  <si>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</si>
  <si>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</si>
  <si>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</si>
  <si>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</si>
  <si>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</si>
  <si>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</si>
  <si>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</si>
  <si>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</si>
  <si>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</si>
  <si>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地元</t>
  </si>
  <si>
    <t>缶詰</t>
  </si>
  <si>
    <t>加工</t>
  </si>
  <si>
    <t>東北</t>
  </si>
  <si>
    <t>関東</t>
  </si>
  <si>
    <t>近畿</t>
  </si>
  <si>
    <t>四国</t>
  </si>
  <si>
    <t>長  崎
魚市場</t>
  </si>
  <si>
    <t>長崎県</t>
  </si>
  <si>
    <t>県水産振興課調</t>
  </si>
  <si>
    <t>　総　　　　数</t>
  </si>
  <si>
    <t>都  道
府県別</t>
  </si>
  <si>
    <t>長野</t>
  </si>
  <si>
    <t>三重</t>
  </si>
  <si>
    <t>船積</t>
  </si>
  <si>
    <t>山形</t>
  </si>
  <si>
    <t>福島</t>
  </si>
  <si>
    <t>栃木</t>
  </si>
  <si>
    <t>茨城</t>
  </si>
  <si>
    <t>北陸中部</t>
  </si>
  <si>
    <t>長崎県内</t>
  </si>
  <si>
    <t>消費内訳</t>
  </si>
  <si>
    <t>冷凍</t>
  </si>
  <si>
    <t>飼料</t>
  </si>
  <si>
    <t>（単位　kg）</t>
  </si>
  <si>
    <t>佐世保
魚市場</t>
  </si>
  <si>
    <t>長　崎
魚市場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</si>
  <si>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</si>
  <si>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</si>
  <si>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</si>
  <si>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</si>
  <si>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</si>
  <si>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</si>
  <si>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</si>
  <si>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</si>
  <si>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</si>
  <si>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</si>
  <si>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</si>
  <si>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</si>
  <si>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</si>
  <si>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</si>
  <si>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</si>
  <si>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</si>
  <si>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</si>
  <si>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</si>
  <si>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１０４　各 県 向 出 荷 漁 獲 数 量</t>
    </r>
    <r>
      <rPr>
        <sz val="12"/>
        <rFont val="ＭＳ 明朝"/>
        <family val="1"/>
      </rPr>
      <t xml:space="preserve"> （昭和35年）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</si>
</sst>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38" fontId="4" fillId="0" borderId="0" xfId="49" applyFont="1" applyFill="1" applyBorder="1" applyAlignment="1">
      <alignment horizontal="right"/>
    </xf>
    <xf numFmtId="38" fontId="4" fillId="0" borderId="12" xfId="49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38" fontId="4" fillId="0" borderId="14" xfId="49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38" fontId="6" fillId="0" borderId="0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distributed" indent="1"/>
    </xf>
    <xf numFmtId="0" fontId="4" fillId="0" borderId="15" xfId="0" applyFont="1" applyFill="1" applyBorder="1" applyAlignment="1">
      <alignment horizontal="distributed" indent="1"/>
    </xf>
    <xf numFmtId="0" fontId="4" fillId="0" borderId="0" xfId="0" applyFont="1" applyFill="1" applyBorder="1" applyAlignment="1">
      <alignment horizontal="distributed"/>
    </xf>
    <xf numFmtId="38" fontId="4" fillId="0" borderId="15" xfId="49" applyFont="1" applyFill="1" applyBorder="1" applyAlignment="1">
      <alignment horizontal="center"/>
    </xf>
    <xf numFmtId="38" fontId="4" fillId="0" borderId="16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 indent="1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indent="1"/>
    </xf>
    <xf numFmtId="38" fontId="4" fillId="0" borderId="19" xfId="49" applyFont="1" applyFill="1" applyBorder="1" applyAlignment="1">
      <alignment horizontal="distributed"/>
    </xf>
    <xf numFmtId="38" fontId="4" fillId="0" borderId="17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/>
    </xf>
    <xf numFmtId="38" fontId="4" fillId="0" borderId="17" xfId="49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top"/>
    </xf>
    <xf numFmtId="38" fontId="4" fillId="0" borderId="0" xfId="49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8" fontId="4" fillId="0" borderId="0" xfId="49" applyFont="1" applyFill="1" applyBorder="1" applyAlignment="1">
      <alignment horizontal="distributed"/>
    </xf>
    <xf numFmtId="38" fontId="4" fillId="0" borderId="14" xfId="49" applyFont="1" applyFill="1" applyBorder="1" applyAlignment="1">
      <alignment horizontal="distributed"/>
    </xf>
    <xf numFmtId="38" fontId="4" fillId="0" borderId="21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6" fillId="0" borderId="14" xfId="49" applyFont="1" applyFill="1" applyBorder="1" applyAlignment="1">
      <alignment horizontal="distributed"/>
    </xf>
    <xf numFmtId="38" fontId="6" fillId="0" borderId="21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6" fontId="4" fillId="0" borderId="22" xfId="58" applyFont="1" applyFill="1" applyBorder="1" applyAlignment="1">
      <alignment horizontal="distributed" vertical="center" wrapText="1"/>
    </xf>
    <xf numFmtId="6" fontId="4" fillId="0" borderId="19" xfId="58" applyFont="1" applyFill="1" applyBorder="1" applyAlignment="1">
      <alignment horizontal="distributed" vertical="center"/>
    </xf>
    <xf numFmtId="6" fontId="4" fillId="0" borderId="18" xfId="58" applyFont="1" applyFill="1" applyBorder="1" applyAlignment="1">
      <alignment horizontal="center" vertical="center"/>
    </xf>
    <xf numFmtId="6" fontId="4" fillId="0" borderId="23" xfId="58" applyFont="1" applyFill="1" applyBorder="1" applyAlignment="1">
      <alignment horizontal="center" vertical="center"/>
    </xf>
    <xf numFmtId="6" fontId="4" fillId="0" borderId="24" xfId="58" applyFont="1" applyFill="1" applyBorder="1" applyAlignment="1">
      <alignment horizontal="distributed" vertical="center" wrapText="1"/>
    </xf>
    <xf numFmtId="6" fontId="4" fillId="0" borderId="25" xfId="5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6" fontId="4" fillId="0" borderId="26" xfId="58" applyFont="1" applyFill="1" applyBorder="1" applyAlignment="1">
      <alignment horizontal="distributed" vertical="center" wrapText="1"/>
    </xf>
    <xf numFmtId="6" fontId="4" fillId="0" borderId="27" xfId="58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view="pageBreakPreview" zoomScaleNormal="75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.25" style="6" customWidth="1"/>
    <col min="2" max="2" width="16.00390625" style="6" customWidth="1"/>
    <col min="3" max="3" width="3.50390625" style="6" customWidth="1"/>
    <col min="4" max="4" width="13.625" style="6" customWidth="1"/>
    <col min="5" max="6" width="19.875" style="6" bestFit="1" customWidth="1"/>
    <col min="7" max="7" width="18.125" style="6" bestFit="1" customWidth="1"/>
    <col min="8" max="8" width="1.25" style="6" customWidth="1"/>
    <col min="9" max="9" width="16.00390625" style="6" customWidth="1"/>
    <col min="10" max="10" width="3.50390625" style="6" customWidth="1"/>
    <col min="11" max="11" width="13.625" style="6" customWidth="1"/>
    <col min="12" max="13" width="19.25390625" style="6" bestFit="1" customWidth="1"/>
    <col min="14" max="14" width="17.625" style="6" bestFit="1" customWidth="1"/>
    <col min="15" max="15" width="2.625" style="6" customWidth="1"/>
    <col min="16" max="16384" width="9.00390625" style="6" customWidth="1"/>
  </cols>
  <sheetData>
    <row r="1" spans="1:15" ht="24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"/>
    </row>
    <row r="2" spans="1:15" s="4" customFormat="1" ht="34.5" customHeight="1" thickBot="1">
      <c r="A2" s="2"/>
      <c r="B2" s="2"/>
      <c r="C2" s="2"/>
      <c r="D2" s="2"/>
      <c r="E2" s="2"/>
      <c r="F2" s="2"/>
      <c r="G2" s="2"/>
      <c r="H2" s="2"/>
      <c r="I2" s="2" t="s">
        <v>61</v>
      </c>
      <c r="J2" s="2"/>
      <c r="K2" s="2"/>
      <c r="L2" s="2"/>
      <c r="M2" s="2"/>
      <c r="N2" s="1" t="s">
        <v>46</v>
      </c>
      <c r="O2" s="3"/>
    </row>
    <row r="3" spans="1:15" s="4" customFormat="1" ht="30" customHeight="1" thickTop="1">
      <c r="A3" s="46"/>
      <c r="B3" s="48"/>
      <c r="C3" s="46"/>
      <c r="D3" s="50" t="s">
        <v>48</v>
      </c>
      <c r="E3" s="52" t="s">
        <v>2</v>
      </c>
      <c r="F3" s="50" t="s">
        <v>44</v>
      </c>
      <c r="G3" s="58" t="s">
        <v>62</v>
      </c>
      <c r="H3" s="46"/>
      <c r="I3" s="48"/>
      <c r="J3" s="46"/>
      <c r="K3" s="50" t="s">
        <v>48</v>
      </c>
      <c r="L3" s="52" t="s">
        <v>2</v>
      </c>
      <c r="M3" s="50" t="s">
        <v>63</v>
      </c>
      <c r="N3" s="54" t="s">
        <v>62</v>
      </c>
      <c r="O3" s="7"/>
    </row>
    <row r="4" spans="1:15" s="4" customFormat="1" ht="30" customHeight="1">
      <c r="A4" s="47"/>
      <c r="B4" s="49"/>
      <c r="C4" s="47"/>
      <c r="D4" s="51"/>
      <c r="E4" s="53"/>
      <c r="F4" s="51"/>
      <c r="G4" s="59"/>
      <c r="H4" s="47"/>
      <c r="I4" s="49"/>
      <c r="J4" s="47"/>
      <c r="K4" s="51"/>
      <c r="L4" s="53"/>
      <c r="M4" s="51"/>
      <c r="N4" s="55"/>
      <c r="O4" s="8"/>
    </row>
    <row r="5" spans="1:15" ht="30" customHeight="1">
      <c r="A5" s="9"/>
      <c r="B5" s="60"/>
      <c r="C5" s="61"/>
      <c r="D5" s="62"/>
      <c r="E5" s="10"/>
      <c r="F5" s="10"/>
      <c r="G5" s="11"/>
      <c r="H5" s="9"/>
      <c r="I5" s="9"/>
      <c r="J5" s="12"/>
      <c r="K5" s="13"/>
      <c r="L5" s="10"/>
      <c r="M5" s="10"/>
      <c r="N5" s="10"/>
      <c r="O5" s="14"/>
    </row>
    <row r="6" spans="1:15" ht="15" customHeight="1">
      <c r="A6" s="15"/>
      <c r="B6" s="56" t="s">
        <v>47</v>
      </c>
      <c r="C6" s="56"/>
      <c r="D6" s="57"/>
      <c r="E6" s="16">
        <v>301820496</v>
      </c>
      <c r="F6" s="16">
        <v>270290232</v>
      </c>
      <c r="G6" s="17" t="s">
        <v>64</v>
      </c>
      <c r="H6" s="15"/>
      <c r="I6" s="18" t="s">
        <v>0</v>
      </c>
      <c r="J6" s="19"/>
      <c r="K6" s="13" t="s">
        <v>24</v>
      </c>
      <c r="L6" s="10">
        <v>14622523</v>
      </c>
      <c r="M6" s="10">
        <v>13534557</v>
      </c>
      <c r="N6" s="10">
        <f>L6-M6</f>
        <v>1087966</v>
      </c>
      <c r="O6" s="5"/>
    </row>
    <row r="7" spans="1:15" ht="36" customHeight="1">
      <c r="A7" s="15"/>
      <c r="B7" s="18" t="s">
        <v>3</v>
      </c>
      <c r="C7" s="19"/>
      <c r="D7" s="13" t="s">
        <v>3</v>
      </c>
      <c r="E7" s="10">
        <v>870865</v>
      </c>
      <c r="F7" s="10">
        <f>E7</f>
        <v>870865</v>
      </c>
      <c r="G7" s="11" t="s">
        <v>65</v>
      </c>
      <c r="H7" s="15"/>
      <c r="I7" s="20"/>
      <c r="J7" s="19"/>
      <c r="K7" s="13" t="s">
        <v>25</v>
      </c>
      <c r="L7" s="10">
        <v>16349640</v>
      </c>
      <c r="M7" s="10">
        <v>15825878</v>
      </c>
      <c r="N7" s="10">
        <f>L7-M7</f>
        <v>523762</v>
      </c>
      <c r="O7" s="5"/>
    </row>
    <row r="8" spans="1:15" ht="36" customHeight="1">
      <c r="A8" s="21"/>
      <c r="B8" s="18" t="s">
        <v>40</v>
      </c>
      <c r="C8" s="22"/>
      <c r="D8" s="13" t="s">
        <v>4</v>
      </c>
      <c r="E8" s="10">
        <v>292066</v>
      </c>
      <c r="F8" s="10">
        <f aca="true" t="shared" si="0" ref="F8:F14">E8</f>
        <v>292066</v>
      </c>
      <c r="G8" s="11" t="s">
        <v>66</v>
      </c>
      <c r="H8" s="15"/>
      <c r="I8" s="20"/>
      <c r="J8" s="19"/>
      <c r="K8" s="13" t="s">
        <v>26</v>
      </c>
      <c r="L8" s="10">
        <v>1698955</v>
      </c>
      <c r="M8" s="10">
        <v>1698955</v>
      </c>
      <c r="N8" s="10" t="s">
        <v>67</v>
      </c>
      <c r="O8" s="5"/>
    </row>
    <row r="9" spans="1:15" ht="18" customHeight="1">
      <c r="A9" s="21"/>
      <c r="B9" s="23"/>
      <c r="C9" s="22"/>
      <c r="D9" s="13" t="s">
        <v>5</v>
      </c>
      <c r="E9" s="10">
        <v>185624</v>
      </c>
      <c r="F9" s="10">
        <f t="shared" si="0"/>
        <v>185624</v>
      </c>
      <c r="G9" s="11" t="s">
        <v>68</v>
      </c>
      <c r="H9" s="21"/>
      <c r="I9" s="20"/>
      <c r="J9" s="19"/>
      <c r="K9" s="13" t="s">
        <v>23</v>
      </c>
      <c r="L9" s="10">
        <v>513097</v>
      </c>
      <c r="M9" s="10">
        <v>505462</v>
      </c>
      <c r="N9" s="10">
        <f>L9-M9</f>
        <v>7635</v>
      </c>
      <c r="O9" s="5"/>
    </row>
    <row r="10" spans="1:15" ht="18" customHeight="1">
      <c r="A10" s="21"/>
      <c r="B10" s="23"/>
      <c r="C10" s="22"/>
      <c r="D10" s="13" t="s">
        <v>7</v>
      </c>
      <c r="E10" s="10">
        <v>1283774</v>
      </c>
      <c r="F10" s="10">
        <f t="shared" si="0"/>
        <v>1283774</v>
      </c>
      <c r="G10" s="11" t="s">
        <v>66</v>
      </c>
      <c r="H10" s="15"/>
      <c r="I10" s="23"/>
      <c r="J10" s="22"/>
      <c r="K10" s="13" t="s">
        <v>22</v>
      </c>
      <c r="L10" s="10">
        <v>14499</v>
      </c>
      <c r="M10" s="10">
        <v>14499</v>
      </c>
      <c r="N10" s="10" t="s">
        <v>69</v>
      </c>
      <c r="O10" s="5"/>
    </row>
    <row r="11" spans="1:15" ht="18" customHeight="1">
      <c r="A11" s="21"/>
      <c r="B11" s="23"/>
      <c r="C11" s="22"/>
      <c r="D11" s="13" t="s">
        <v>52</v>
      </c>
      <c r="E11" s="10">
        <v>330365</v>
      </c>
      <c r="F11" s="10">
        <f t="shared" si="0"/>
        <v>330365</v>
      </c>
      <c r="G11" s="11" t="s">
        <v>67</v>
      </c>
      <c r="H11" s="21"/>
      <c r="I11" s="23"/>
      <c r="J11" s="22"/>
      <c r="K11" s="13" t="s">
        <v>2</v>
      </c>
      <c r="L11" s="10">
        <f>SUM(L6:L10)</f>
        <v>33198714</v>
      </c>
      <c r="M11" s="10">
        <f>SUM(M6:M10)</f>
        <v>31579351</v>
      </c>
      <c r="N11" s="10">
        <f>SUM(N6:N10)</f>
        <v>1619363</v>
      </c>
      <c r="O11" s="5"/>
    </row>
    <row r="12" spans="1:15" ht="18" customHeight="1">
      <c r="A12" s="21"/>
      <c r="B12" s="23"/>
      <c r="C12" s="22"/>
      <c r="D12" s="13" t="s">
        <v>6</v>
      </c>
      <c r="E12" s="10">
        <v>1046553</v>
      </c>
      <c r="F12" s="10">
        <f t="shared" si="0"/>
        <v>1046553</v>
      </c>
      <c r="G12" s="11" t="s">
        <v>70</v>
      </c>
      <c r="I12" s="38" t="s">
        <v>43</v>
      </c>
      <c r="J12" s="24"/>
      <c r="K12" s="39" t="s">
        <v>28</v>
      </c>
      <c r="L12" s="40">
        <v>3910326</v>
      </c>
      <c r="M12" s="41">
        <v>3910326</v>
      </c>
      <c r="N12" s="41" t="s">
        <v>71</v>
      </c>
      <c r="O12" s="5"/>
    </row>
    <row r="13" spans="1:15" ht="18" customHeight="1">
      <c r="A13" s="21"/>
      <c r="B13" s="23"/>
      <c r="C13" s="22"/>
      <c r="D13" s="13" t="s">
        <v>53</v>
      </c>
      <c r="E13" s="10" t="s">
        <v>64</v>
      </c>
      <c r="F13" s="10" t="str">
        <f t="shared" si="0"/>
        <v>-</v>
      </c>
      <c r="G13" s="11" t="s">
        <v>64</v>
      </c>
      <c r="H13" s="25"/>
      <c r="I13" s="38"/>
      <c r="J13" s="24"/>
      <c r="K13" s="39"/>
      <c r="L13" s="40"/>
      <c r="M13" s="41"/>
      <c r="N13" s="41"/>
      <c r="O13" s="5"/>
    </row>
    <row r="14" spans="1:15" ht="18" customHeight="1">
      <c r="A14" s="15"/>
      <c r="B14" s="18"/>
      <c r="C14" s="22"/>
      <c r="D14" s="13" t="s">
        <v>2</v>
      </c>
      <c r="E14" s="10">
        <f>E8+E9+E10+E11+E12</f>
        <v>3138382</v>
      </c>
      <c r="F14" s="10">
        <f t="shared" si="0"/>
        <v>3138382</v>
      </c>
      <c r="G14" s="11" t="s">
        <v>72</v>
      </c>
      <c r="H14" s="21"/>
      <c r="I14" s="23"/>
      <c r="J14" s="22"/>
      <c r="K14" s="13" t="s">
        <v>27</v>
      </c>
      <c r="L14" s="10">
        <v>643429</v>
      </c>
      <c r="M14" s="10">
        <v>643429</v>
      </c>
      <c r="N14" s="10" t="s">
        <v>69</v>
      </c>
      <c r="O14" s="5"/>
    </row>
    <row r="15" spans="1:15" ht="36" customHeight="1">
      <c r="A15" s="21"/>
      <c r="B15" s="18" t="s">
        <v>41</v>
      </c>
      <c r="C15" s="22"/>
      <c r="D15" s="13" t="s">
        <v>54</v>
      </c>
      <c r="E15" s="10">
        <v>15120</v>
      </c>
      <c r="F15" s="10">
        <v>15120</v>
      </c>
      <c r="G15" s="11" t="s">
        <v>69</v>
      </c>
      <c r="H15" s="21"/>
      <c r="I15" s="23"/>
      <c r="J15" s="22"/>
      <c r="K15" s="13" t="s">
        <v>29</v>
      </c>
      <c r="L15" s="10">
        <v>648244</v>
      </c>
      <c r="M15" s="10">
        <v>648244</v>
      </c>
      <c r="N15" s="10" t="s">
        <v>73</v>
      </c>
      <c r="O15" s="5"/>
    </row>
    <row r="16" spans="1:15" ht="18" customHeight="1">
      <c r="A16" s="21"/>
      <c r="B16" s="23"/>
      <c r="C16" s="22"/>
      <c r="D16" s="13" t="s">
        <v>55</v>
      </c>
      <c r="E16" s="10">
        <v>7560</v>
      </c>
      <c r="F16" s="10">
        <v>7560</v>
      </c>
      <c r="G16" s="11" t="s">
        <v>68</v>
      </c>
      <c r="H16" s="21"/>
      <c r="I16" s="23"/>
      <c r="J16" s="22"/>
      <c r="K16" s="13" t="s">
        <v>30</v>
      </c>
      <c r="L16" s="10">
        <v>1537800</v>
      </c>
      <c r="M16" s="10">
        <v>1537800</v>
      </c>
      <c r="N16" s="10" t="s">
        <v>74</v>
      </c>
      <c r="O16" s="5"/>
    </row>
    <row r="17" spans="1:15" ht="18" customHeight="1">
      <c r="A17" s="21"/>
      <c r="B17" s="23"/>
      <c r="C17" s="22"/>
      <c r="D17" s="13" t="s">
        <v>9</v>
      </c>
      <c r="E17" s="10">
        <v>22668175</v>
      </c>
      <c r="F17" s="10">
        <v>21355278</v>
      </c>
      <c r="G17" s="11">
        <v>1312898</v>
      </c>
      <c r="H17" s="21"/>
      <c r="I17" s="23"/>
      <c r="J17" s="22"/>
      <c r="K17" s="13" t="s">
        <v>2</v>
      </c>
      <c r="L17" s="10">
        <f>SUM(L12:L16)</f>
        <v>6739799</v>
      </c>
      <c r="M17" s="10">
        <f>SUM(M12:M16)</f>
        <v>6739799</v>
      </c>
      <c r="N17" s="10" t="s">
        <v>72</v>
      </c>
      <c r="O17" s="5"/>
    </row>
    <row r="18" spans="1:15" ht="18" customHeight="1">
      <c r="A18" s="21"/>
      <c r="B18" s="23"/>
      <c r="C18" s="22"/>
      <c r="D18" s="13" t="s">
        <v>8</v>
      </c>
      <c r="E18" s="10">
        <v>14850</v>
      </c>
      <c r="F18" s="10">
        <v>14850</v>
      </c>
      <c r="G18" s="11" t="s">
        <v>75</v>
      </c>
      <c r="I18" s="38" t="s">
        <v>1</v>
      </c>
      <c r="J18" s="24"/>
      <c r="K18" s="39" t="s">
        <v>31</v>
      </c>
      <c r="L18" s="40">
        <v>4928275</v>
      </c>
      <c r="M18" s="41">
        <v>4509737</v>
      </c>
      <c r="N18" s="41">
        <f aca="true" t="shared" si="1" ref="N18:N25">L18-M18</f>
        <v>418538</v>
      </c>
      <c r="O18" s="5"/>
    </row>
    <row r="19" spans="1:15" ht="18" customHeight="1">
      <c r="A19" s="21"/>
      <c r="B19" s="23"/>
      <c r="C19" s="22"/>
      <c r="D19" s="13" t="s">
        <v>10</v>
      </c>
      <c r="E19" s="10">
        <v>2752957</v>
      </c>
      <c r="F19" s="10">
        <v>2615309</v>
      </c>
      <c r="G19" s="11">
        <f>E19-F19</f>
        <v>137648</v>
      </c>
      <c r="H19" s="25"/>
      <c r="I19" s="38"/>
      <c r="J19" s="24"/>
      <c r="K19" s="39"/>
      <c r="L19" s="40"/>
      <c r="M19" s="41"/>
      <c r="N19" s="41">
        <f t="shared" si="1"/>
        <v>0</v>
      </c>
      <c r="O19" s="5"/>
    </row>
    <row r="20" spans="1:15" ht="18" customHeight="1">
      <c r="A20" s="21"/>
      <c r="B20" s="23"/>
      <c r="C20" s="22"/>
      <c r="D20" s="13" t="s">
        <v>2</v>
      </c>
      <c r="E20" s="10">
        <v>25458663</v>
      </c>
      <c r="F20" s="10">
        <v>24008117</v>
      </c>
      <c r="G20" s="11">
        <f>E20-F20</f>
        <v>1450546</v>
      </c>
      <c r="H20" s="21"/>
      <c r="I20" s="23"/>
      <c r="J20" s="22"/>
      <c r="K20" s="13" t="s">
        <v>32</v>
      </c>
      <c r="L20" s="10">
        <v>3614635</v>
      </c>
      <c r="M20" s="10">
        <v>3470985</v>
      </c>
      <c r="N20" s="10">
        <f t="shared" si="1"/>
        <v>143650</v>
      </c>
      <c r="O20" s="5"/>
    </row>
    <row r="21" spans="1:15" ht="36" customHeight="1">
      <c r="A21" s="21"/>
      <c r="B21" s="18" t="s">
        <v>56</v>
      </c>
      <c r="C21" s="22"/>
      <c r="D21" s="13" t="s">
        <v>11</v>
      </c>
      <c r="E21" s="10">
        <v>2949967</v>
      </c>
      <c r="F21" s="10">
        <v>2949967</v>
      </c>
      <c r="G21" s="11" t="s">
        <v>76</v>
      </c>
      <c r="H21" s="21"/>
      <c r="I21" s="23"/>
      <c r="J21" s="22"/>
      <c r="K21" s="13" t="s">
        <v>33</v>
      </c>
      <c r="L21" s="10">
        <v>4815834</v>
      </c>
      <c r="M21" s="10">
        <v>4600881</v>
      </c>
      <c r="N21" s="10">
        <f t="shared" si="1"/>
        <v>214953</v>
      </c>
      <c r="O21" s="5"/>
    </row>
    <row r="22" spans="1:15" ht="18" customHeight="1">
      <c r="A22" s="21"/>
      <c r="B22" s="18"/>
      <c r="C22" s="19"/>
      <c r="D22" s="13" t="s">
        <v>12</v>
      </c>
      <c r="E22" s="10">
        <v>977911</v>
      </c>
      <c r="F22" s="10">
        <v>977911</v>
      </c>
      <c r="G22" s="11" t="s">
        <v>69</v>
      </c>
      <c r="H22" s="21"/>
      <c r="I22" s="23"/>
      <c r="J22" s="22"/>
      <c r="K22" s="13" t="s">
        <v>34</v>
      </c>
      <c r="L22" s="10">
        <v>660538</v>
      </c>
      <c r="M22" s="10">
        <v>654038</v>
      </c>
      <c r="N22" s="10">
        <f t="shared" si="1"/>
        <v>6500</v>
      </c>
      <c r="O22" s="5"/>
    </row>
    <row r="23" spans="1:15" ht="18" customHeight="1">
      <c r="A23" s="15"/>
      <c r="B23" s="18"/>
      <c r="C23" s="19"/>
      <c r="D23" s="13" t="s">
        <v>15</v>
      </c>
      <c r="E23" s="10">
        <v>174071</v>
      </c>
      <c r="F23" s="10">
        <v>174071</v>
      </c>
      <c r="G23" s="11" t="s">
        <v>77</v>
      </c>
      <c r="H23" s="21"/>
      <c r="I23" s="23"/>
      <c r="J23" s="22"/>
      <c r="K23" s="13" t="s">
        <v>35</v>
      </c>
      <c r="L23" s="10">
        <v>1427395</v>
      </c>
      <c r="M23" s="10">
        <v>1307469</v>
      </c>
      <c r="N23" s="10">
        <f t="shared" si="1"/>
        <v>119926</v>
      </c>
      <c r="O23" s="5"/>
    </row>
    <row r="24" spans="1:15" ht="18" customHeight="1">
      <c r="A24" s="21"/>
      <c r="B24" s="23"/>
      <c r="C24" s="22"/>
      <c r="D24" s="13" t="s">
        <v>49</v>
      </c>
      <c r="E24" s="10">
        <v>106275</v>
      </c>
      <c r="F24" s="10">
        <v>106275</v>
      </c>
      <c r="G24" s="11" t="s">
        <v>78</v>
      </c>
      <c r="H24" s="21"/>
      <c r="I24" s="23"/>
      <c r="J24" s="22"/>
      <c r="K24" s="13" t="s">
        <v>36</v>
      </c>
      <c r="L24" s="10">
        <v>3019399</v>
      </c>
      <c r="M24" s="10">
        <v>2931869</v>
      </c>
      <c r="N24" s="10">
        <f t="shared" si="1"/>
        <v>87530</v>
      </c>
      <c r="O24" s="5"/>
    </row>
    <row r="25" spans="1:15" ht="18" customHeight="1">
      <c r="A25" s="21"/>
      <c r="B25" s="18"/>
      <c r="C25" s="22"/>
      <c r="D25" s="13" t="s">
        <v>16</v>
      </c>
      <c r="E25" s="10">
        <v>13938815</v>
      </c>
      <c r="F25" s="10">
        <v>12443132</v>
      </c>
      <c r="G25" s="11">
        <f>E25-F25</f>
        <v>1495683</v>
      </c>
      <c r="H25" s="21"/>
      <c r="I25" s="23"/>
      <c r="J25" s="22"/>
      <c r="K25" s="13" t="s">
        <v>2</v>
      </c>
      <c r="L25" s="10">
        <f>SUM(L18:L24)</f>
        <v>18466076</v>
      </c>
      <c r="M25" s="10">
        <f>SUM(M18:M24)</f>
        <v>17474979</v>
      </c>
      <c r="N25" s="10">
        <f t="shared" si="1"/>
        <v>991097</v>
      </c>
      <c r="O25" s="5"/>
    </row>
    <row r="26" spans="1:15" ht="18" customHeight="1">
      <c r="A26" s="21"/>
      <c r="B26" s="18"/>
      <c r="C26" s="22"/>
      <c r="D26" s="13" t="s">
        <v>17</v>
      </c>
      <c r="E26" s="10">
        <v>21707783</v>
      </c>
      <c r="F26" s="10">
        <v>21161029</v>
      </c>
      <c r="G26" s="11">
        <f aca="true" t="shared" si="2" ref="G26:G35">E26-F26</f>
        <v>546754</v>
      </c>
      <c r="H26" s="21"/>
      <c r="I26" s="23"/>
      <c r="J26" s="22"/>
      <c r="K26" s="39" t="s">
        <v>51</v>
      </c>
      <c r="L26" s="40">
        <v>2932609</v>
      </c>
      <c r="M26" s="41">
        <v>2932609</v>
      </c>
      <c r="N26" s="41" t="s">
        <v>64</v>
      </c>
      <c r="O26" s="5"/>
    </row>
    <row r="27" spans="1:15" ht="18" customHeight="1">
      <c r="A27" s="21"/>
      <c r="B27" s="18"/>
      <c r="C27" s="22"/>
      <c r="D27" s="13" t="s">
        <v>50</v>
      </c>
      <c r="E27" s="10">
        <v>39199</v>
      </c>
      <c r="F27" s="10">
        <v>39199</v>
      </c>
      <c r="G27" s="11" t="s">
        <v>70</v>
      </c>
      <c r="H27" s="21"/>
      <c r="I27" s="18"/>
      <c r="J27" s="22"/>
      <c r="K27" s="39"/>
      <c r="L27" s="40"/>
      <c r="M27" s="41"/>
      <c r="N27" s="41"/>
      <c r="O27" s="5"/>
    </row>
    <row r="28" spans="1:15" ht="18" customHeight="1">
      <c r="A28" s="21"/>
      <c r="B28" s="18"/>
      <c r="C28" s="22"/>
      <c r="D28" s="13" t="s">
        <v>13</v>
      </c>
      <c r="E28" s="10">
        <v>4575123</v>
      </c>
      <c r="F28" s="10">
        <v>4546068</v>
      </c>
      <c r="G28" s="11">
        <f t="shared" si="2"/>
        <v>29055</v>
      </c>
      <c r="H28" s="15"/>
      <c r="I28" s="18"/>
      <c r="J28" s="22"/>
      <c r="K28" s="42" t="s">
        <v>45</v>
      </c>
      <c r="L28" s="43">
        <v>69879825</v>
      </c>
      <c r="M28" s="44">
        <v>52088360</v>
      </c>
      <c r="N28" s="44">
        <f>L28-M28</f>
        <v>17791465</v>
      </c>
      <c r="O28" s="5"/>
    </row>
    <row r="29" spans="1:15" ht="18" customHeight="1">
      <c r="A29" s="21"/>
      <c r="B29" s="18"/>
      <c r="C29" s="22"/>
      <c r="D29" s="13" t="s">
        <v>14</v>
      </c>
      <c r="E29" s="10">
        <v>192339</v>
      </c>
      <c r="F29" s="10">
        <v>192339</v>
      </c>
      <c r="G29" s="11" t="s">
        <v>64</v>
      </c>
      <c r="H29" s="21"/>
      <c r="I29" s="18" t="s">
        <v>57</v>
      </c>
      <c r="J29" s="22"/>
      <c r="K29" s="42"/>
      <c r="L29" s="43"/>
      <c r="M29" s="44"/>
      <c r="N29" s="44">
        <f>L29-M29</f>
        <v>0</v>
      </c>
      <c r="O29" s="5"/>
    </row>
    <row r="30" spans="1:15" ht="18" customHeight="1">
      <c r="A30" s="21"/>
      <c r="B30" s="18"/>
      <c r="C30" s="22"/>
      <c r="D30" s="13" t="s">
        <v>2</v>
      </c>
      <c r="E30" s="10">
        <f>SUM(E21:E29)</f>
        <v>44661483</v>
      </c>
      <c r="F30" s="10">
        <f>SUM(F21:F29)</f>
        <v>42589991</v>
      </c>
      <c r="G30" s="11">
        <f t="shared" si="2"/>
        <v>2071492</v>
      </c>
      <c r="H30" s="21"/>
      <c r="I30" s="23" t="s">
        <v>58</v>
      </c>
      <c r="J30" s="22"/>
      <c r="K30" s="13" t="s">
        <v>37</v>
      </c>
      <c r="L30" s="10">
        <v>57694383</v>
      </c>
      <c r="M30" s="10">
        <v>41111375</v>
      </c>
      <c r="N30" s="10">
        <v>16583018</v>
      </c>
      <c r="O30" s="5"/>
    </row>
    <row r="31" spans="1:15" ht="36" customHeight="1">
      <c r="A31" s="21"/>
      <c r="B31" s="18" t="s">
        <v>42</v>
      </c>
      <c r="C31" s="19"/>
      <c r="D31" s="13" t="s">
        <v>18</v>
      </c>
      <c r="E31" s="10">
        <v>15909859</v>
      </c>
      <c r="F31" s="10">
        <v>14105810</v>
      </c>
      <c r="G31" s="11">
        <f t="shared" si="2"/>
        <v>1804049</v>
      </c>
      <c r="H31" s="21"/>
      <c r="I31" s="23"/>
      <c r="J31" s="22"/>
      <c r="K31" s="13" t="s">
        <v>38</v>
      </c>
      <c r="L31" s="10">
        <v>962451</v>
      </c>
      <c r="M31" s="10">
        <v>962451</v>
      </c>
      <c r="N31" s="10" t="s">
        <v>71</v>
      </c>
      <c r="O31" s="5"/>
    </row>
    <row r="32" spans="1:15" ht="18" customHeight="1">
      <c r="A32" s="21"/>
      <c r="B32" s="18"/>
      <c r="C32" s="19"/>
      <c r="D32" s="13" t="s">
        <v>21</v>
      </c>
      <c r="E32" s="10">
        <v>387169</v>
      </c>
      <c r="F32" s="10">
        <v>387169</v>
      </c>
      <c r="G32" s="11" t="s">
        <v>79</v>
      </c>
      <c r="H32" s="21"/>
      <c r="I32" s="23"/>
      <c r="J32" s="22"/>
      <c r="K32" s="13" t="s">
        <v>39</v>
      </c>
      <c r="L32" s="10">
        <v>10940652</v>
      </c>
      <c r="M32" s="10">
        <v>9732205</v>
      </c>
      <c r="N32" s="10">
        <f>L32-M32</f>
        <v>1208447</v>
      </c>
      <c r="O32" s="5"/>
    </row>
    <row r="33" spans="1:15" ht="18" customHeight="1">
      <c r="A33" s="21"/>
      <c r="B33" s="23"/>
      <c r="C33" s="22"/>
      <c r="D33" s="13" t="s">
        <v>19</v>
      </c>
      <c r="E33" s="10">
        <v>52506171</v>
      </c>
      <c r="F33" s="10">
        <v>46806560</v>
      </c>
      <c r="G33" s="11">
        <f t="shared" si="2"/>
        <v>5699611</v>
      </c>
      <c r="H33" s="21"/>
      <c r="I33" s="23"/>
      <c r="J33" s="22"/>
      <c r="K33" s="13" t="s">
        <v>59</v>
      </c>
      <c r="L33" s="10">
        <v>108965</v>
      </c>
      <c r="M33" s="10">
        <v>108965</v>
      </c>
      <c r="N33" s="10" t="s">
        <v>80</v>
      </c>
      <c r="O33" s="5"/>
    </row>
    <row r="34" spans="1:15" ht="18" customHeight="1">
      <c r="A34" s="21"/>
      <c r="B34" s="23"/>
      <c r="C34" s="22"/>
      <c r="D34" s="13" t="s">
        <v>20</v>
      </c>
      <c r="E34" s="10">
        <v>27670881</v>
      </c>
      <c r="F34" s="10">
        <v>27568240</v>
      </c>
      <c r="G34" s="11">
        <f t="shared" si="2"/>
        <v>102641</v>
      </c>
      <c r="H34" s="21"/>
      <c r="I34" s="23"/>
      <c r="J34" s="22"/>
      <c r="K34" s="13" t="s">
        <v>60</v>
      </c>
      <c r="L34" s="10">
        <v>173364</v>
      </c>
      <c r="M34" s="10">
        <v>173364</v>
      </c>
      <c r="N34" s="10" t="s">
        <v>81</v>
      </c>
      <c r="O34" s="5"/>
    </row>
    <row r="35" spans="1:15" ht="18" customHeight="1">
      <c r="A35" s="21"/>
      <c r="B35" s="23"/>
      <c r="C35" s="22"/>
      <c r="D35" s="13" t="s">
        <v>2</v>
      </c>
      <c r="E35" s="10">
        <v>96474080</v>
      </c>
      <c r="F35" s="10">
        <f>SUM(F31:F34)</f>
        <v>88867779</v>
      </c>
      <c r="G35" s="11">
        <f t="shared" si="2"/>
        <v>7606301</v>
      </c>
      <c r="H35" s="21"/>
      <c r="I35" s="23"/>
      <c r="J35" s="22"/>
      <c r="K35" s="13"/>
      <c r="L35" s="10"/>
      <c r="M35" s="10"/>
      <c r="N35" s="26"/>
      <c r="O35" s="5"/>
    </row>
    <row r="36" spans="1:15" ht="18" customHeight="1">
      <c r="A36" s="27"/>
      <c r="B36" s="28"/>
      <c r="C36" s="29"/>
      <c r="D36" s="30"/>
      <c r="E36" s="31"/>
      <c r="F36" s="31"/>
      <c r="G36" s="32"/>
      <c r="H36" s="27"/>
      <c r="I36" s="28"/>
      <c r="J36" s="29"/>
      <c r="K36" s="30"/>
      <c r="L36" s="33"/>
      <c r="M36" s="33"/>
      <c r="N36" s="33"/>
      <c r="O36" s="5"/>
    </row>
    <row r="37" spans="1:14" ht="18" customHeight="1">
      <c r="A37" s="14"/>
      <c r="B37" s="14"/>
      <c r="C37" s="14"/>
      <c r="D37" s="14"/>
      <c r="E37" s="14"/>
      <c r="F37" s="14"/>
      <c r="G37" s="14"/>
      <c r="H37" s="34"/>
      <c r="I37" s="35"/>
      <c r="J37" s="34"/>
      <c r="K37" s="36"/>
      <c r="L37" s="36"/>
      <c r="M37" s="36"/>
      <c r="N37" s="36"/>
    </row>
    <row r="38" spans="1:14" ht="18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8:14" ht="18" customHeight="1">
      <c r="H39" s="14"/>
      <c r="I39" s="14"/>
      <c r="J39" s="14"/>
      <c r="K39" s="14"/>
      <c r="L39" s="14"/>
      <c r="M39" s="14"/>
      <c r="N39" s="14"/>
    </row>
    <row r="40" ht="18" customHeight="1"/>
    <row r="41" ht="18" customHeight="1"/>
    <row r="42" ht="18" customHeight="1"/>
    <row r="43" spans="1:15" s="37" customFormat="1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ht="15" customHeight="1"/>
  </sheetData>
  <sheetProtection/>
  <mergeCells count="35">
    <mergeCell ref="K3:K4"/>
    <mergeCell ref="G3:G4"/>
    <mergeCell ref="E3:E4"/>
    <mergeCell ref="B5:D5"/>
    <mergeCell ref="H3:H4"/>
    <mergeCell ref="I3:I4"/>
    <mergeCell ref="J3:J4"/>
    <mergeCell ref="F3:F4"/>
    <mergeCell ref="I12:I13"/>
    <mergeCell ref="A1:N1"/>
    <mergeCell ref="A3:A4"/>
    <mergeCell ref="C3:C4"/>
    <mergeCell ref="B3:B4"/>
    <mergeCell ref="D3:D4"/>
    <mergeCell ref="L3:L4"/>
    <mergeCell ref="M3:M4"/>
    <mergeCell ref="N3:N4"/>
    <mergeCell ref="B6:D6"/>
    <mergeCell ref="N12:N13"/>
    <mergeCell ref="K18:K19"/>
    <mergeCell ref="L18:L19"/>
    <mergeCell ref="M18:M19"/>
    <mergeCell ref="N18:N19"/>
    <mergeCell ref="K12:K13"/>
    <mergeCell ref="L12:L13"/>
    <mergeCell ref="M12:M13"/>
    <mergeCell ref="N26:N27"/>
    <mergeCell ref="K28:K29"/>
    <mergeCell ref="L28:L29"/>
    <mergeCell ref="M28:M29"/>
    <mergeCell ref="N28:N29"/>
    <mergeCell ref="I18:I19"/>
    <mergeCell ref="K26:K27"/>
    <mergeCell ref="L26:L27"/>
    <mergeCell ref="M26:M27"/>
  </mergeCells>
  <printOptions/>
  <pageMargins left="0.3937007874015748" right="0.7874015748031497" top="0.3937007874015748" bottom="0.984251968503937" header="0.5118110236220472" footer="0.5118110236220472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2012-03-16T06:40:06Z</cp:lastPrinted>
  <dcterms:created xsi:type="dcterms:W3CDTF">1999-12-20T06:14:45Z</dcterms:created>
  <dcterms:modified xsi:type="dcterms:W3CDTF">2014-01-27T00:23:10Z</dcterms:modified>
  <cp:category/>
  <cp:version/>
  <cp:contentType/>
  <cp:contentStatus/>
</cp:coreProperties>
</file>