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710" windowWidth="14400" windowHeight="11760" activeTab="0"/>
  </bookViews>
  <sheets>
    <sheet name="Sheet1" sheetId="1" r:id="rId1"/>
    <sheet name=" (2)" sheetId="2" r:id="rId2"/>
    <sheet name=" (3)" sheetId="3" r:id="rId3"/>
    <sheet name="(4)" sheetId="4" r:id="rId4"/>
    <sheet name=" (5)" sheetId="5" r:id="rId5"/>
    <sheet name=" (6)" sheetId="6" r:id="rId6"/>
    <sheet name="(7)" sheetId="7" r:id="rId7"/>
  </sheets>
  <definedNames>
    <definedName name="_xlnm.Print_Area" localSheetId="1">' (2)'!$A$1:$J$55</definedName>
    <definedName name="_xlnm.Print_Area" localSheetId="2">' (3)'!$A$1:$J$55</definedName>
    <definedName name="_xlnm.Print_Area" localSheetId="4">' (5)'!$A$1:$K$58</definedName>
    <definedName name="_xlnm.Print_Area" localSheetId="5">' (6)'!$A$1:$K$32</definedName>
    <definedName name="_xlnm.Print_Area" localSheetId="3">'(4)'!$A$1:$J$53</definedName>
    <definedName name="_xlnm.Print_Area" localSheetId="6">'(7)'!$A$1:$J$18</definedName>
    <definedName name="_xlnm.Print_Area" localSheetId="0">'Sheet1'!$A$1:$L$56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<sst xmlns="http://schemas.openxmlformats.org/spreadsheetml/2006/main" count="782" uniqueCount="372">
  <si>
    <t>借入
年月日</t>
  </si>
  <si>
    <t>事業名</t>
  </si>
  <si>
    <t>借入総額</t>
  </si>
  <si>
    <t>元金</t>
  </si>
  <si>
    <t>利子</t>
  </si>
  <si>
    <t>計</t>
  </si>
  <si>
    <t>昭和</t>
  </si>
  <si>
    <t>道路改修費</t>
  </si>
  <si>
    <t>中小河川改良事業費</t>
  </si>
  <si>
    <t>通常砂防費</t>
  </si>
  <si>
    <t>港湾整備費</t>
  </si>
  <si>
    <t>漁港修築費</t>
  </si>
  <si>
    <t>公営住宅建設事業費</t>
  </si>
  <si>
    <t>災害土木事業費</t>
  </si>
  <si>
    <t>河川局部改良費</t>
  </si>
  <si>
    <t>道路整備事業費</t>
  </si>
  <si>
    <t>道路橋梁費</t>
  </si>
  <si>
    <t>災害復旧費</t>
  </si>
  <si>
    <t>農業土木費</t>
  </si>
  <si>
    <t>公立学校建物整備費</t>
  </si>
  <si>
    <t>港湾整備事業費</t>
  </si>
  <si>
    <t>治水事業費</t>
  </si>
  <si>
    <t>住宅建設事業費</t>
  </si>
  <si>
    <t>失業対策事業費</t>
  </si>
  <si>
    <t>災害復旧事業費</t>
  </si>
  <si>
    <t>警察本部庁舎建設費</t>
  </si>
  <si>
    <t>道路改良事業費</t>
  </si>
  <si>
    <t>高等学校整備費</t>
  </si>
  <si>
    <t>砂防事業費</t>
  </si>
  <si>
    <t>河川等改良事業費</t>
  </si>
  <si>
    <t>かんがい排水事業費</t>
  </si>
  <si>
    <t>土地改良事業費</t>
  </si>
  <si>
    <t>農地保全事業費</t>
  </si>
  <si>
    <t>電気導入事業費</t>
  </si>
  <si>
    <t>特別失業対策事業費</t>
  </si>
  <si>
    <t>山林事業費</t>
  </si>
  <si>
    <t>大村空港整備費</t>
  </si>
  <si>
    <t>償還未済額</t>
  </si>
  <si>
    <t>各種公共事業費</t>
  </si>
  <si>
    <t>疎開事業及防空施設</t>
  </si>
  <si>
    <t>災害復旧費</t>
  </si>
  <si>
    <t>災害土木費</t>
  </si>
  <si>
    <t>災害復旧土木事業費</t>
  </si>
  <si>
    <t>海岸堤防改良事業費</t>
  </si>
  <si>
    <t>地方港湾整備費</t>
  </si>
  <si>
    <t>佐世保戦災復興事業費</t>
  </si>
  <si>
    <t>母子福祉資金貸付金</t>
  </si>
  <si>
    <t>過年度土木災害復旧費</t>
  </si>
  <si>
    <t>現年度　　　〃</t>
  </si>
  <si>
    <t>道路改修費　外</t>
  </si>
  <si>
    <t>災害復旧費　外6件</t>
  </si>
  <si>
    <t>府県港湾整備費　外2件</t>
  </si>
  <si>
    <t>河川改良費　外2件</t>
  </si>
  <si>
    <t>作業船整備費</t>
  </si>
  <si>
    <t>長崎特別都市建設事業費</t>
  </si>
  <si>
    <t>直轄港湾負担金　外8件</t>
  </si>
  <si>
    <t>直轄道路負担金　外3件</t>
  </si>
  <si>
    <t>庶民住宅建設</t>
  </si>
  <si>
    <t>社会児童福祉施設整備費　外1件</t>
  </si>
  <si>
    <t>道路橋梁費</t>
  </si>
  <si>
    <t>住宅対策費</t>
  </si>
  <si>
    <t>山林治山事業費</t>
  </si>
  <si>
    <t>行政無線建設費　外5件</t>
  </si>
  <si>
    <t>漁港修築費　</t>
  </si>
  <si>
    <t>財政再建債</t>
  </si>
  <si>
    <t>高等学校整備事業</t>
  </si>
  <si>
    <t>都市計画事業</t>
  </si>
  <si>
    <t>港湾整備事業</t>
  </si>
  <si>
    <t>電気導入事業</t>
  </si>
  <si>
    <t>失業対策事業</t>
  </si>
  <si>
    <t>治水事業</t>
  </si>
  <si>
    <t>山林事業</t>
  </si>
  <si>
    <t>現年度土木災害復旧事業</t>
  </si>
  <si>
    <t>道路橋梁整備費　外4件</t>
  </si>
  <si>
    <t>行政無線建設事業</t>
  </si>
  <si>
    <t>災害崩壊地復旧事業</t>
  </si>
  <si>
    <t>住宅災害復旧事業</t>
  </si>
  <si>
    <t>公営住宅建設事業</t>
  </si>
  <si>
    <t>道路橋梁整備事業</t>
  </si>
  <si>
    <t>高校整備事業</t>
  </si>
  <si>
    <t>島原港旅客上屋建設事業</t>
  </si>
  <si>
    <t>保健所整備事業</t>
  </si>
  <si>
    <t>土木災害復旧事業</t>
  </si>
  <si>
    <t>河川総合開発事業</t>
  </si>
  <si>
    <t>災害関連事業</t>
  </si>
  <si>
    <t>雲仙国際観光施設整備事業</t>
  </si>
  <si>
    <t>総合農業試験場建設事業</t>
  </si>
  <si>
    <t>直轄治水事業負担金</t>
  </si>
  <si>
    <t>公営住宅建設事業</t>
  </si>
  <si>
    <t>小　　　　　計</t>
  </si>
  <si>
    <t>直轄道路改修費</t>
  </si>
  <si>
    <t>河川改修費</t>
  </si>
  <si>
    <t>住宅建設資金</t>
  </si>
  <si>
    <t>荷役機械</t>
  </si>
  <si>
    <t>長崎港湾整備事業</t>
  </si>
  <si>
    <t>結核療養所建設費</t>
  </si>
  <si>
    <t>病院整備事業</t>
  </si>
  <si>
    <t>総計</t>
  </si>
  <si>
    <t>庶民住宅復興</t>
  </si>
  <si>
    <t>戦災学校建設費</t>
  </si>
  <si>
    <t>漁業信用基金協会出資金</t>
  </si>
  <si>
    <t>森林資源造成事業</t>
  </si>
  <si>
    <t>庁舎等災害復旧事業</t>
  </si>
  <si>
    <t>道路橋梁整備</t>
  </si>
  <si>
    <t>土木災害復旧事業</t>
  </si>
  <si>
    <t>港湾整備事業　外2件</t>
  </si>
  <si>
    <t>農業用施設災害復旧事業</t>
  </si>
  <si>
    <t>港湾整備事業</t>
  </si>
  <si>
    <t>公営住宅災害復旧事業</t>
  </si>
  <si>
    <t>病院建設資金</t>
  </si>
  <si>
    <t>未点灯戸対策転貸資金</t>
  </si>
  <si>
    <t>長崎港特別整備費</t>
  </si>
  <si>
    <t>（単位　千円）</t>
  </si>
  <si>
    <t>県財政課調</t>
  </si>
  <si>
    <t>償還年度</t>
  </si>
  <si>
    <t>19. 5.20</t>
  </si>
  <si>
    <t>〃</t>
  </si>
  <si>
    <t>27. 3.25</t>
  </si>
  <si>
    <t>道路改修費　外7件</t>
  </si>
  <si>
    <t>県庁舎その他公共建物復旧　外5件</t>
  </si>
  <si>
    <t xml:space="preserve">災害復旧費　　　　 </t>
  </si>
  <si>
    <t>〃　　　　　外1件</t>
  </si>
  <si>
    <t>災害附除事業費　外2件</t>
  </si>
  <si>
    <t>県庁舎復旧費　外4件</t>
  </si>
  <si>
    <t>漁港施設費</t>
  </si>
  <si>
    <t>道路新設改良事業費　外2件</t>
  </si>
  <si>
    <t>橋梁新設事業費　外5件</t>
  </si>
  <si>
    <t>道路災害防除事業費　外3件</t>
  </si>
  <si>
    <t>産業教育施設整備費</t>
  </si>
  <si>
    <t>災害復旧土木事業費</t>
  </si>
  <si>
    <t>県庁舎復旧建設事業費</t>
  </si>
  <si>
    <t>水産高等学校練習船建造費</t>
  </si>
  <si>
    <t>建設機械整備費</t>
  </si>
  <si>
    <t>37年度</t>
  </si>
  <si>
    <t>20. 6. 4</t>
  </si>
  <si>
    <t>21. 5.26</t>
  </si>
  <si>
    <t>21. 5.29</t>
  </si>
  <si>
    <t>〃</t>
  </si>
  <si>
    <t>22. 4. 7</t>
  </si>
  <si>
    <t>22. 4.28</t>
  </si>
  <si>
    <t>23. 5.25</t>
  </si>
  <si>
    <t>23. 6.29</t>
  </si>
  <si>
    <t>24. 4.30</t>
  </si>
  <si>
    <t>24. 5. 4</t>
  </si>
  <si>
    <t>25. 3.15</t>
  </si>
  <si>
    <t>〃</t>
  </si>
  <si>
    <t>〃</t>
  </si>
  <si>
    <t>26. 3.17</t>
  </si>
  <si>
    <t>〃</t>
  </si>
  <si>
    <t>〃</t>
  </si>
  <si>
    <t>〃</t>
  </si>
  <si>
    <t>〃</t>
  </si>
  <si>
    <t>27. 3.31</t>
  </si>
  <si>
    <t>27. 3.25</t>
  </si>
  <si>
    <t>27. 4.30</t>
  </si>
  <si>
    <t>〃</t>
  </si>
  <si>
    <t>28. 3.25</t>
  </si>
  <si>
    <t>〃</t>
  </si>
  <si>
    <t>〃</t>
  </si>
  <si>
    <t>28. 3.31</t>
  </si>
  <si>
    <t>28. 4.16</t>
  </si>
  <si>
    <t>〃</t>
  </si>
  <si>
    <t>28. 3.25</t>
  </si>
  <si>
    <t>28. 3.31</t>
  </si>
  <si>
    <t>〃</t>
  </si>
  <si>
    <t>31. 5.23</t>
  </si>
  <si>
    <t>志佐保健所火災復旧費</t>
  </si>
  <si>
    <t>昭和28年発生補助災害復旧費</t>
  </si>
  <si>
    <t>災害復旧事業費</t>
  </si>
  <si>
    <t>国庫補助道路事業費　外2件</t>
  </si>
  <si>
    <t>補助災害復旧費</t>
  </si>
  <si>
    <t>現年度災害復旧事業費</t>
  </si>
  <si>
    <t>日本遠洋底曳網漁業基金協会出資金</t>
  </si>
  <si>
    <t>教員保養所火災復旧費</t>
  </si>
  <si>
    <t>漁船取締船建造費</t>
  </si>
  <si>
    <t>老朽高等学校整備費</t>
  </si>
  <si>
    <t>28. 5. 9</t>
  </si>
  <si>
    <t>28. 3.31</t>
  </si>
  <si>
    <t>〃</t>
  </si>
  <si>
    <t>29. 5.21</t>
  </si>
  <si>
    <t>〃</t>
  </si>
  <si>
    <t>〃</t>
  </si>
  <si>
    <t>29.5.28</t>
  </si>
  <si>
    <t>〃</t>
  </si>
  <si>
    <t>30.5.20</t>
  </si>
  <si>
    <t>〃</t>
  </si>
  <si>
    <t>〃</t>
  </si>
  <si>
    <t>30.5.31</t>
  </si>
  <si>
    <t>30.4.30</t>
  </si>
  <si>
    <t>〃</t>
  </si>
  <si>
    <t>30. 5. 6</t>
  </si>
  <si>
    <t>31. 5.31</t>
  </si>
  <si>
    <t>31. 3.31</t>
  </si>
  <si>
    <t>過年度土木災害復旧費</t>
  </si>
  <si>
    <t>治山事業</t>
  </si>
  <si>
    <t>過年度単独災害復旧事業</t>
  </si>
  <si>
    <t>農業試験場園芸分場建設事業</t>
  </si>
  <si>
    <t>過年度災害復旧事業（単）</t>
  </si>
  <si>
    <t>現年度災害復旧事業（補）</t>
  </si>
  <si>
    <t>耕地　　　〃　</t>
  </si>
  <si>
    <t>長崎港湾整備〃</t>
  </si>
  <si>
    <t>道路橋梁整備〃</t>
  </si>
  <si>
    <t>　</t>
  </si>
  <si>
    <t>償還年度</t>
  </si>
  <si>
    <t>31. 3.31</t>
  </si>
  <si>
    <t>31. 5.23</t>
  </si>
  <si>
    <t>31. 5.31</t>
  </si>
  <si>
    <t>31. 3.31</t>
  </si>
  <si>
    <t>31. 5.23</t>
  </si>
  <si>
    <t>31. 3.31</t>
  </si>
  <si>
    <t>〃</t>
  </si>
  <si>
    <t>31. 3.23</t>
  </si>
  <si>
    <t>31. 3.31</t>
  </si>
  <si>
    <t>31. 5.31</t>
  </si>
  <si>
    <t>〃</t>
  </si>
  <si>
    <t>32. 5.31</t>
  </si>
  <si>
    <t>〃    災害復旧事業</t>
  </si>
  <si>
    <t>32. 5.28</t>
  </si>
  <si>
    <t>32. 5.31</t>
  </si>
  <si>
    <t>〃</t>
  </si>
  <si>
    <t>32. 5.28</t>
  </si>
  <si>
    <t>　〃</t>
  </si>
  <si>
    <t>32. 5.31</t>
  </si>
  <si>
    <t>33. 5.30</t>
  </si>
  <si>
    <t>〃</t>
  </si>
  <si>
    <t>33. 5.31</t>
  </si>
  <si>
    <t>　〃　　　　　〃</t>
  </si>
  <si>
    <t>33. 5.21</t>
  </si>
  <si>
    <t>〃</t>
  </si>
  <si>
    <r>
      <t xml:space="preserve">  還　状　況 </t>
    </r>
    <r>
      <rPr>
        <sz val="12"/>
        <rFont val="ＭＳ 明朝"/>
        <family val="1"/>
      </rPr>
      <t xml:space="preserve"> (続)</t>
    </r>
  </si>
  <si>
    <t>林業試験場建設事業</t>
  </si>
  <si>
    <t>退職手当債</t>
  </si>
  <si>
    <t>土木災害復旧事業</t>
  </si>
  <si>
    <t>農業用施設等災害復旧事業</t>
  </si>
  <si>
    <t>〃　　　　（元利補給分）</t>
  </si>
  <si>
    <t>過年単独土木災害復旧事業</t>
  </si>
  <si>
    <t>現年　　　　〃　　　　</t>
  </si>
  <si>
    <t>直轄道路事業負担</t>
  </si>
  <si>
    <t>過年補助土木施設災害復旧事業</t>
  </si>
  <si>
    <t>〃　　　農業　　　　〃</t>
  </si>
  <si>
    <t>　 〃 30</t>
  </si>
  <si>
    <t>34. 5.29</t>
  </si>
  <si>
    <t>〃</t>
  </si>
  <si>
    <t>34. 4.15</t>
  </si>
  <si>
    <t>35. 5.31</t>
  </si>
  <si>
    <t>35. 5.30</t>
  </si>
  <si>
    <t xml:space="preserve"> 　〃 31</t>
  </si>
  <si>
    <t>〃</t>
  </si>
  <si>
    <t>35. 3.31</t>
  </si>
  <si>
    <t>35. 9.29</t>
  </si>
  <si>
    <t>35.12.14</t>
  </si>
  <si>
    <t>35.12.24</t>
  </si>
  <si>
    <t>36. 5.30</t>
  </si>
  <si>
    <t>（元利補給）</t>
  </si>
  <si>
    <t>36. 5.31</t>
  </si>
  <si>
    <t>36. 5.30</t>
  </si>
  <si>
    <t>(交  付  公  債)</t>
  </si>
  <si>
    <t>　〃</t>
  </si>
  <si>
    <t>　〃</t>
  </si>
  <si>
    <t>長崎港直轄改修費負担金</t>
  </si>
  <si>
    <t>直轄国道改修費負担金</t>
  </si>
  <si>
    <t>直轄道路改修費負担金</t>
  </si>
  <si>
    <t>緊急就労対策費(道路)〃</t>
  </si>
  <si>
    <t>緊急就労対策事業費(道路)〃</t>
  </si>
  <si>
    <t>長崎港直轄改修費　　〃</t>
  </si>
  <si>
    <t>昭和27年度以前国道事業費〃</t>
  </si>
  <si>
    <t>〃　　　　長崎港改修費　〃</t>
  </si>
  <si>
    <t>大村空港整備費　　　〃</t>
  </si>
  <si>
    <t>直轄道路改修費　　　〃</t>
  </si>
  <si>
    <t>臨時就労対策事業費(道路)〃</t>
  </si>
  <si>
    <t>直轄道路改修費　　( 〃 )</t>
  </si>
  <si>
    <t>臨時就労対策事業費(道路)</t>
  </si>
  <si>
    <t>長崎港改修費　　　　〃</t>
  </si>
  <si>
    <t>長崎港改修費負担金　〃</t>
  </si>
  <si>
    <t>直轄港湾災害復旧費　〃</t>
  </si>
  <si>
    <t>直轄河川改修費　　　〃</t>
  </si>
  <si>
    <t>〃　道路　〃　　　　〃</t>
  </si>
  <si>
    <t>直轄長崎港改修費負担金</t>
  </si>
  <si>
    <t>　小　　　　計</t>
  </si>
  <si>
    <t>(厚生年金積立金還元融資転貸資金)</t>
  </si>
  <si>
    <t>住宅建設資金他</t>
  </si>
  <si>
    <t>(未点灯戸対策転貸資金)</t>
  </si>
  <si>
    <t>29. 7.31</t>
  </si>
  <si>
    <t>30. 3.31</t>
  </si>
  <si>
    <t>31. 3.31</t>
  </si>
  <si>
    <t>31. 6.15</t>
  </si>
  <si>
    <t>31. 6.30</t>
  </si>
  <si>
    <t>32. 5.31</t>
  </si>
  <si>
    <t>〃</t>
  </si>
  <si>
    <t>33. 5.31</t>
  </si>
  <si>
    <t>34. 5.30</t>
  </si>
  <si>
    <t>35. 5.31</t>
  </si>
  <si>
    <t>28. 3.25</t>
  </si>
  <si>
    <t>29. 5.21</t>
  </si>
  <si>
    <t>30. 5.20</t>
  </si>
  <si>
    <t>〃</t>
  </si>
  <si>
    <t>31. 5.31</t>
  </si>
  <si>
    <t>32. 5.31</t>
  </si>
  <si>
    <t>34. 5.29</t>
  </si>
  <si>
    <t>36. 3. 6</t>
  </si>
  <si>
    <t>36. 5.30</t>
  </si>
  <si>
    <t>28. 3.25</t>
  </si>
  <si>
    <t>29. 5.21</t>
  </si>
  <si>
    <t>　〃</t>
  </si>
  <si>
    <t>30. 4.30</t>
  </si>
  <si>
    <t>31. 3.31</t>
  </si>
  <si>
    <t>(港湾整備事業)</t>
  </si>
  <si>
    <t>29. 5.21</t>
  </si>
  <si>
    <t>30. 4.30</t>
  </si>
  <si>
    <t>31. 5.31</t>
  </si>
  <si>
    <t>36. 3.20</t>
  </si>
  <si>
    <t>36. 5.30</t>
  </si>
  <si>
    <t>34. 5.29</t>
  </si>
  <si>
    <t>32. 5.31</t>
  </si>
  <si>
    <t>江迎港    〃</t>
  </si>
  <si>
    <t>(病院事業)</t>
  </si>
  <si>
    <t>(魚市場管理事業)</t>
  </si>
  <si>
    <t>魚市場建設事業</t>
  </si>
  <si>
    <t>(長崎県中小企業従業員住宅建設事業)</t>
  </si>
  <si>
    <t>中小企業従業員建設事業</t>
  </si>
  <si>
    <t>特別会計の計</t>
  </si>
  <si>
    <t>〃　　　　(小ヶ倉埋立地造成事業)</t>
  </si>
  <si>
    <t>〃</t>
  </si>
  <si>
    <t>27. 3.25</t>
  </si>
  <si>
    <t>昭和34年度中の償還額</t>
  </si>
  <si>
    <t>昭和34年度末までの償還額</t>
  </si>
  <si>
    <t>区　分</t>
  </si>
  <si>
    <t>借入総額</t>
  </si>
  <si>
    <t>交付公債</t>
  </si>
  <si>
    <t>厚生年金</t>
  </si>
  <si>
    <t>未点灯戸</t>
  </si>
  <si>
    <t>病院事業</t>
  </si>
  <si>
    <t>魚市場事業</t>
  </si>
  <si>
    <t>特別会計</t>
  </si>
  <si>
    <t>総計</t>
  </si>
  <si>
    <t>小　　計</t>
  </si>
  <si>
    <t>庶民住宅復旧事業費</t>
  </si>
  <si>
    <t>２６６　県　債　償　還　状　況</t>
  </si>
  <si>
    <r>
      <t>昭和</t>
    </r>
    <r>
      <rPr>
        <sz val="12"/>
        <rFont val="ＭＳ 明朝"/>
        <family val="1"/>
      </rPr>
      <t>35年度末までの償還額</t>
    </r>
  </si>
  <si>
    <t>20. 5.20</t>
  </si>
  <si>
    <t>児童福祉事業費</t>
  </si>
  <si>
    <t>保健衛生施設整備</t>
  </si>
  <si>
    <t>漁港改修費　外1件</t>
  </si>
  <si>
    <t>漁業取締船建造費</t>
  </si>
  <si>
    <t>　　　　　　　　　　　　　　　　　　　　　　２６６　　県　　債　　償　</t>
  </si>
  <si>
    <t>現年度　〃　　　　（単）　</t>
  </si>
  <si>
    <t>学校施設災害復旧事業</t>
  </si>
  <si>
    <t>長崎南高校新設事業</t>
  </si>
  <si>
    <t>２６６　　県　債　償　</t>
  </si>
  <si>
    <r>
      <t xml:space="preserve">事 </t>
    </r>
    <r>
      <rPr>
        <sz val="12"/>
        <rFont val="ＭＳ 明朝"/>
        <family val="1"/>
      </rPr>
      <t xml:space="preserve"> 業  名</t>
    </r>
  </si>
  <si>
    <t>35. 3.31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</si>
  <si>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</si>
  <si>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</si>
  <si>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</si>
  <si>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</si>
  <si>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</si>
  <si>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</si>
  <si>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</si>
  <si>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</si>
  <si>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</si>
  <si>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〃　　　災害復興費　〃</t>
  </si>
  <si>
    <t>長崎港改収費</t>
  </si>
  <si>
    <r>
      <t>一 　般</t>
    </r>
    <r>
      <rPr>
        <sz val="12"/>
        <rFont val="ＭＳ 明朝"/>
        <family val="1"/>
      </rPr>
      <t xml:space="preserve"> 　会　 計</t>
    </r>
  </si>
  <si>
    <t>-</t>
  </si>
  <si>
    <t>-</t>
  </si>
  <si>
    <r>
      <t>２６６　県　債　償　還　状　況</t>
    </r>
    <r>
      <rPr>
        <sz val="12"/>
        <rFont val="ＭＳ 明朝"/>
        <family val="1"/>
      </rPr>
      <t xml:space="preserve"> （続）</t>
    </r>
  </si>
  <si>
    <t>一船会計</t>
  </si>
  <si>
    <t>港湾整備</t>
  </si>
  <si>
    <r>
      <t xml:space="preserve">（附） </t>
    </r>
    <r>
      <rPr>
        <sz val="20"/>
        <rFont val="ＭＳ 明朝"/>
        <family val="1"/>
      </rPr>
      <t>県　債　状　況　総　括　表</t>
    </r>
  </si>
  <si>
    <t>償還未済額</t>
  </si>
  <si>
    <t>長崎県中小企
業従業員住宅
建設事業</t>
  </si>
  <si>
    <r>
      <t xml:space="preserve">〃　補助 </t>
    </r>
    <r>
      <rPr>
        <sz val="12"/>
        <rFont val="ＭＳ 明朝"/>
        <family val="1"/>
      </rPr>
      <t xml:space="preserve">   〃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</si>
</sst>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[Red]\(#,##0\)"/>
    <numFmt numFmtId="179" formatCode="0.0"/>
    <numFmt numFmtId="180" formatCode="#,##0.0"/>
    <numFmt numFmtId="181" formatCode="yy/m/d"/>
    <numFmt numFmtId="182" formatCode="yy/m"/>
    <numFmt numFmtId="183" formatCode="m/d"/>
    <numFmt numFmtId="184" formatCode="#,##0.00;&quot;△ &quot;#,##0.00"/>
    <numFmt numFmtId="185" formatCode="&quot;\&quot;#,##0.00;[Red]&quot;\&quot;#,##0.00"/>
    <numFmt numFmtId="186" formatCode="&quot;\&quot;#,##0;[Red]&quot;\&quot;#,##0"/>
    <numFmt numFmtId="187" formatCode="0.0_ "/>
    <numFmt numFmtId="188" formatCode="0.00_ "/>
  </numFmts>
  <fonts count="27">
    <font>
      <sz val="12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38" fontId="3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10" xfId="49" applyFont="1" applyFill="1" applyBorder="1" applyAlignment="1">
      <alignment horizontal="distributed" vertical="center" wrapText="1"/>
    </xf>
    <xf numFmtId="38" fontId="0" fillId="0" borderId="1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distributed"/>
    </xf>
    <xf numFmtId="38" fontId="0" fillId="0" borderId="14" xfId="49" applyFont="1" applyFill="1" applyBorder="1" applyAlignment="1">
      <alignment horizontal="right"/>
    </xf>
    <xf numFmtId="41" fontId="0" fillId="0" borderId="13" xfId="49" applyNumberFormat="1" applyFont="1" applyFill="1" applyBorder="1" applyAlignment="1">
      <alignment horizontal="right"/>
    </xf>
    <xf numFmtId="41" fontId="0" fillId="0" borderId="14" xfId="49" applyNumberFormat="1" applyFont="1" applyFill="1" applyBorder="1" applyAlignment="1">
      <alignment horizontal="right"/>
    </xf>
    <xf numFmtId="41" fontId="0" fillId="0" borderId="14" xfId="49" applyNumberFormat="1" applyFont="1" applyFill="1" applyBorder="1" applyAlignment="1">
      <alignment horizontal="left"/>
    </xf>
    <xf numFmtId="41" fontId="0" fillId="0" borderId="14" xfId="49" applyNumberFormat="1" applyFont="1" applyFill="1" applyBorder="1" applyAlignment="1">
      <alignment horizontal="right" wrapText="1"/>
    </xf>
    <xf numFmtId="178" fontId="0" fillId="0" borderId="0" xfId="49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top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12" xfId="49" applyFont="1" applyFill="1" applyBorder="1" applyAlignment="1">
      <alignment horizontal="right" vertical="top"/>
    </xf>
    <xf numFmtId="38" fontId="0" fillId="0" borderId="12" xfId="49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178" fontId="0" fillId="0" borderId="13" xfId="49" applyNumberFormat="1" applyFont="1" applyFill="1" applyBorder="1" applyAlignment="1">
      <alignment/>
    </xf>
    <xf numFmtId="178" fontId="0" fillId="0" borderId="14" xfId="49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center"/>
    </xf>
    <xf numFmtId="178" fontId="8" fillId="0" borderId="14" xfId="0" applyNumberFormat="1" applyFont="1" applyFill="1" applyBorder="1" applyAlignment="1">
      <alignment/>
    </xf>
    <xf numFmtId="38" fontId="8" fillId="0" borderId="14" xfId="49" applyFont="1" applyFill="1" applyBorder="1" applyAlignment="1">
      <alignment/>
    </xf>
    <xf numFmtId="178" fontId="0" fillId="0" borderId="0" xfId="0" applyNumberFormat="1" applyFont="1" applyFill="1" applyAlignment="1">
      <alignment horizont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 horizontal="center"/>
    </xf>
    <xf numFmtId="41" fontId="0" fillId="0" borderId="0" xfId="49" applyNumberFormat="1" applyFont="1" applyFill="1" applyBorder="1" applyAlignment="1">
      <alignment horizontal="center"/>
    </xf>
    <xf numFmtId="38" fontId="0" fillId="0" borderId="11" xfId="49" applyFont="1" applyFill="1" applyBorder="1" applyAlignment="1">
      <alignment horizontal="distributed"/>
    </xf>
    <xf numFmtId="38" fontId="0" fillId="0" borderId="11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left" wrapText="1"/>
    </xf>
    <xf numFmtId="38" fontId="0" fillId="0" borderId="14" xfId="49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/>
    </xf>
    <xf numFmtId="38" fontId="5" fillId="0" borderId="12" xfId="49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64" applyFont="1" applyFill="1">
      <alignment/>
      <protection/>
    </xf>
    <xf numFmtId="0" fontId="0" fillId="0" borderId="0" xfId="64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0" fillId="0" borderId="17" xfId="64" applyFont="1" applyFill="1" applyBorder="1" applyAlignment="1">
      <alignment vertical="center"/>
      <protection/>
    </xf>
    <xf numFmtId="0" fontId="9" fillId="0" borderId="17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14" xfId="64" applyFont="1" applyFill="1" applyBorder="1">
      <alignment/>
      <protection/>
    </xf>
    <xf numFmtId="0" fontId="0" fillId="0" borderId="0" xfId="64" applyFont="1" applyFill="1" applyBorder="1" applyAlignment="1">
      <alignment horizontal="distributed" vertical="center"/>
      <protection/>
    </xf>
    <xf numFmtId="0" fontId="0" fillId="0" borderId="0" xfId="64" applyFont="1" applyFill="1" applyBorder="1" applyAlignment="1">
      <alignment horizontal="distributed"/>
      <protection/>
    </xf>
    <xf numFmtId="0" fontId="0" fillId="0" borderId="0" xfId="64" applyFont="1" applyFill="1" applyBorder="1" applyAlignment="1">
      <alignment horizontal="distributed"/>
      <protection/>
    </xf>
    <xf numFmtId="0" fontId="0" fillId="0" borderId="0" xfId="64" applyFont="1" applyFill="1" applyBorder="1" applyAlignment="1">
      <alignment horizontal="center" vertical="center"/>
      <protection/>
    </xf>
    <xf numFmtId="3" fontId="0" fillId="0" borderId="0" xfId="64" applyNumberFormat="1" applyFont="1" applyFill="1" applyBorder="1">
      <alignment/>
      <protection/>
    </xf>
    <xf numFmtId="0" fontId="0" fillId="0" borderId="0" xfId="64" applyFont="1" applyFill="1" applyBorder="1" applyAlignment="1">
      <alignment horizontal="right"/>
      <protection/>
    </xf>
    <xf numFmtId="3" fontId="0" fillId="0" borderId="0" xfId="64" applyNumberFormat="1" applyFont="1" applyFill="1" applyBorder="1" applyAlignment="1">
      <alignment horizontal="right"/>
      <protection/>
    </xf>
    <xf numFmtId="176" fontId="0" fillId="0" borderId="0" xfId="52" applyFont="1" applyFill="1" applyBorder="1" applyAlignment="1">
      <alignment horizontal="right"/>
    </xf>
    <xf numFmtId="0" fontId="5" fillId="0" borderId="14" xfId="64" applyFont="1" applyFill="1" applyBorder="1">
      <alignment/>
      <protection/>
    </xf>
    <xf numFmtId="4" fontId="0" fillId="0" borderId="0" xfId="64" applyNumberFormat="1" applyFont="1" applyFill="1" applyBorder="1">
      <alignment/>
      <protection/>
    </xf>
    <xf numFmtId="0" fontId="9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0" fillId="0" borderId="0" xfId="64" applyFont="1" applyFill="1" applyBorder="1" applyAlignment="1">
      <alignment horizontal="distributed"/>
      <protection/>
    </xf>
    <xf numFmtId="0" fontId="0" fillId="0" borderId="0" xfId="64" applyFont="1" applyFill="1" applyAlignment="1">
      <alignment horizontal="distributed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>
      <alignment/>
      <protection/>
    </xf>
    <xf numFmtId="0" fontId="0" fillId="0" borderId="0" xfId="64" applyFont="1" applyFill="1" applyBorder="1" applyAlignment="1">
      <alignment horizontal="distributed" wrapText="1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38" fontId="0" fillId="0" borderId="0" xfId="49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38" fontId="0" fillId="0" borderId="11" xfId="49" applyFont="1" applyFill="1" applyBorder="1" applyAlignment="1">
      <alignment horizontal="right" vertical="top"/>
    </xf>
    <xf numFmtId="38" fontId="0" fillId="0" borderId="0" xfId="49" applyFont="1" applyFill="1" applyBorder="1" applyAlignment="1">
      <alignment horizontal="center" vertical="top"/>
    </xf>
    <xf numFmtId="38" fontId="0" fillId="0" borderId="0" xfId="49" applyFont="1" applyFill="1" applyBorder="1" applyAlignment="1">
      <alignment horizontal="right" vertical="top"/>
    </xf>
    <xf numFmtId="38" fontId="0" fillId="0" borderId="0" xfId="49" applyFont="1" applyFill="1" applyAlignment="1">
      <alignment vertical="top"/>
    </xf>
    <xf numFmtId="178" fontId="0" fillId="0" borderId="11" xfId="49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38" fontId="0" fillId="0" borderId="14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38" fontId="0" fillId="0" borderId="0" xfId="49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distributed"/>
    </xf>
    <xf numFmtId="38" fontId="0" fillId="0" borderId="11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Alignment="1">
      <alignment/>
    </xf>
    <xf numFmtId="41" fontId="0" fillId="0" borderId="14" xfId="49" applyNumberFormat="1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distributed"/>
    </xf>
    <xf numFmtId="38" fontId="0" fillId="0" borderId="15" xfId="49" applyFont="1" applyFill="1" applyBorder="1" applyAlignment="1">
      <alignment horizontal="right"/>
    </xf>
    <xf numFmtId="41" fontId="0" fillId="0" borderId="13" xfId="49" applyNumberFormat="1" applyFont="1" applyFill="1" applyBorder="1" applyAlignment="1">
      <alignment horizontal="right"/>
    </xf>
    <xf numFmtId="41" fontId="0" fillId="0" borderId="14" xfId="49" applyNumberFormat="1" applyFont="1" applyFill="1" applyBorder="1" applyAlignment="1">
      <alignment horizontal="center"/>
    </xf>
    <xf numFmtId="41" fontId="0" fillId="0" borderId="14" xfId="49" applyNumberFormat="1" applyFont="1" applyFill="1" applyBorder="1" applyAlignment="1">
      <alignment horizontal="right" wrapText="1"/>
    </xf>
    <xf numFmtId="38" fontId="0" fillId="0" borderId="14" xfId="49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49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0" fillId="0" borderId="17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vertical="center"/>
      <protection/>
    </xf>
    <xf numFmtId="38" fontId="0" fillId="0" borderId="10" xfId="49" applyFont="1" applyFill="1" applyBorder="1" applyAlignment="1">
      <alignment horizontal="distributed" vertical="center" wrapText="1"/>
    </xf>
    <xf numFmtId="38" fontId="0" fillId="0" borderId="10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0" fontId="0" fillId="0" borderId="11" xfId="64" applyFont="1" applyFill="1" applyBorder="1" applyAlignment="1">
      <alignment/>
      <protection/>
    </xf>
    <xf numFmtId="3" fontId="0" fillId="0" borderId="16" xfId="64" applyNumberFormat="1" applyFont="1" applyFill="1" applyBorder="1" applyAlignment="1">
      <alignment/>
      <protection/>
    </xf>
    <xf numFmtId="3" fontId="0" fillId="0" borderId="0" xfId="64" applyNumberFormat="1" applyFont="1" applyFill="1" applyBorder="1" applyAlignment="1">
      <alignment/>
      <protection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14" xfId="64" applyFont="1" applyFill="1" applyBorder="1">
      <alignment/>
      <protection/>
    </xf>
    <xf numFmtId="0" fontId="0" fillId="0" borderId="13" xfId="64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38" fontId="0" fillId="0" borderId="0" xfId="49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center" vertical="top"/>
    </xf>
    <xf numFmtId="38" fontId="0" fillId="0" borderId="21" xfId="49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38" fontId="0" fillId="0" borderId="23" xfId="49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left"/>
    </xf>
    <xf numFmtId="38" fontId="0" fillId="0" borderId="17" xfId="49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distributed" vertical="center" wrapText="1"/>
    </xf>
    <xf numFmtId="38" fontId="0" fillId="0" borderId="13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left" vertical="top"/>
    </xf>
    <xf numFmtId="38" fontId="0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top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0" xfId="64" applyFont="1" applyFill="1" applyAlignment="1">
      <alignment horizontal="center"/>
      <protection/>
    </xf>
    <xf numFmtId="0" fontId="4" fillId="0" borderId="0" xfId="64" applyFont="1" applyFill="1" applyAlignment="1">
      <alignment horizontal="center"/>
      <protection/>
    </xf>
    <xf numFmtId="0" fontId="0" fillId="0" borderId="25" xfId="64" applyFont="1" applyFill="1" applyBorder="1" applyAlignment="1">
      <alignment horizontal="center" vertical="center"/>
      <protection/>
    </xf>
    <xf numFmtId="0" fontId="0" fillId="0" borderId="26" xfId="64" applyFont="1" applyFill="1" applyBorder="1" applyAlignment="1">
      <alignment horizontal="center" vertical="center"/>
      <protection/>
    </xf>
    <xf numFmtId="0" fontId="0" fillId="0" borderId="22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263済(県特別会計歳入歳出予算額および決算額）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263済(県特別会計歳入歳出予算額および決算額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13</xdr:row>
      <xdr:rowOff>161925</xdr:rowOff>
    </xdr:from>
    <xdr:to>
      <xdr:col>2</xdr:col>
      <xdr:colOff>219075</xdr:colOff>
      <xdr:row>14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47875" y="4429125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="75" zoomScaleNormal="60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12.09765625" style="8" bestFit="1" customWidth="1"/>
    <col min="2" max="2" width="1.59765625" style="5" customWidth="1"/>
    <col min="3" max="3" width="34" style="5" bestFit="1" customWidth="1"/>
    <col min="4" max="4" width="0.8984375" style="5" customWidth="1"/>
    <col min="5" max="5" width="14.59765625" style="5" customWidth="1"/>
    <col min="6" max="6" width="2.09765625" style="5" customWidth="1"/>
    <col min="7" max="7" width="8.19921875" style="30" customWidth="1"/>
    <col min="8" max="11" width="14.59765625" style="5" customWidth="1"/>
    <col min="12" max="12" width="0.8984375" style="5" customWidth="1"/>
    <col min="13" max="16384" width="9" style="5" customWidth="1"/>
  </cols>
  <sheetData>
    <row r="1" spans="1:11" s="87" customFormat="1" ht="33.75" customHeight="1">
      <c r="A1" s="147" t="s">
        <v>337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23.25" customHeight="1" thickBot="1">
      <c r="A2" s="88"/>
      <c r="B2" s="1"/>
      <c r="C2" s="2"/>
      <c r="D2" s="2"/>
      <c r="E2" s="2"/>
      <c r="F2" s="2"/>
      <c r="G2" s="3"/>
      <c r="H2" s="159" t="s">
        <v>112</v>
      </c>
      <c r="I2" s="159"/>
      <c r="J2" s="160" t="s">
        <v>113</v>
      </c>
      <c r="K2" s="160"/>
    </row>
    <row r="3" spans="1:11" ht="30" customHeight="1" thickTop="1">
      <c r="A3" s="152" t="s">
        <v>0</v>
      </c>
      <c r="B3" s="148" t="s">
        <v>1</v>
      </c>
      <c r="C3" s="148"/>
      <c r="D3" s="149"/>
      <c r="E3" s="154" t="s">
        <v>2</v>
      </c>
      <c r="F3" s="161" t="s">
        <v>114</v>
      </c>
      <c r="G3" s="162"/>
      <c r="H3" s="156" t="s">
        <v>338</v>
      </c>
      <c r="I3" s="157"/>
      <c r="J3" s="158"/>
      <c r="K3" s="145" t="s">
        <v>37</v>
      </c>
    </row>
    <row r="4" spans="1:11" s="8" customFormat="1" ht="30" customHeight="1">
      <c r="A4" s="153"/>
      <c r="B4" s="150"/>
      <c r="C4" s="150"/>
      <c r="D4" s="151"/>
      <c r="E4" s="155"/>
      <c r="F4" s="163"/>
      <c r="G4" s="164"/>
      <c r="H4" s="6" t="s">
        <v>3</v>
      </c>
      <c r="I4" s="7" t="s">
        <v>4</v>
      </c>
      <c r="J4" s="7" t="s">
        <v>5</v>
      </c>
      <c r="K4" s="146"/>
    </row>
    <row r="5" spans="1:11" s="8" customFormat="1" ht="21" customHeight="1">
      <c r="A5" s="89" t="s">
        <v>6</v>
      </c>
      <c r="B5" s="90"/>
      <c r="C5" s="9"/>
      <c r="D5" s="9"/>
      <c r="E5" s="10"/>
      <c r="F5" s="11"/>
      <c r="G5" s="12"/>
      <c r="H5" s="13"/>
      <c r="I5" s="14"/>
      <c r="J5" s="14"/>
      <c r="K5" s="9"/>
    </row>
    <row r="6" spans="1:11" s="4" customFormat="1" ht="18" customHeight="1">
      <c r="A6" s="50" t="s">
        <v>115</v>
      </c>
      <c r="B6" s="51"/>
      <c r="C6" s="3" t="s">
        <v>118</v>
      </c>
      <c r="D6" s="15"/>
      <c r="E6" s="52">
        <v>1396000</v>
      </c>
      <c r="F6" s="16"/>
      <c r="G6" s="3" t="s">
        <v>133</v>
      </c>
      <c r="H6" s="16">
        <v>1168900</v>
      </c>
      <c r="I6" s="16">
        <v>363696</v>
      </c>
      <c r="J6" s="16">
        <v>1532596</v>
      </c>
      <c r="K6" s="16">
        <v>227100</v>
      </c>
    </row>
    <row r="7" spans="1:11" s="4" customFormat="1" ht="18" customHeight="1">
      <c r="A7" s="50" t="s">
        <v>339</v>
      </c>
      <c r="B7" s="52"/>
      <c r="C7" s="3" t="s">
        <v>7</v>
      </c>
      <c r="D7" s="16"/>
      <c r="E7" s="52">
        <v>2310000</v>
      </c>
      <c r="F7" s="16"/>
      <c r="G7" s="3">
        <v>38</v>
      </c>
      <c r="H7" s="91">
        <v>1755700</v>
      </c>
      <c r="I7" s="16">
        <v>635320</v>
      </c>
      <c r="J7" s="16">
        <v>2391020</v>
      </c>
      <c r="K7" s="16">
        <v>554300</v>
      </c>
    </row>
    <row r="8" spans="1:11" s="4" customFormat="1" ht="18" customHeight="1">
      <c r="A8" s="50" t="s">
        <v>134</v>
      </c>
      <c r="B8" s="52"/>
      <c r="C8" s="3" t="s">
        <v>38</v>
      </c>
      <c r="D8" s="16"/>
      <c r="E8" s="52">
        <v>1012400</v>
      </c>
      <c r="F8" s="16"/>
      <c r="G8" s="3" t="s">
        <v>148</v>
      </c>
      <c r="H8" s="91">
        <v>769970</v>
      </c>
      <c r="I8" s="16">
        <v>383607</v>
      </c>
      <c r="J8" s="16">
        <v>1153577</v>
      </c>
      <c r="K8" s="16">
        <v>242430</v>
      </c>
    </row>
    <row r="9" spans="1:11" s="4" customFormat="1" ht="18" customHeight="1">
      <c r="A9" s="50" t="s">
        <v>135</v>
      </c>
      <c r="B9" s="51"/>
      <c r="C9" s="3" t="s">
        <v>39</v>
      </c>
      <c r="D9" s="16"/>
      <c r="E9" s="52">
        <v>4646000</v>
      </c>
      <c r="F9" s="16"/>
      <c r="G9" s="3">
        <v>39</v>
      </c>
      <c r="H9" s="16">
        <v>3183400</v>
      </c>
      <c r="I9" s="16">
        <v>1681377</v>
      </c>
      <c r="J9" s="16">
        <v>4864777</v>
      </c>
      <c r="K9" s="16">
        <v>1462600</v>
      </c>
    </row>
    <row r="10" spans="1:11" s="4" customFormat="1" ht="18" customHeight="1">
      <c r="A10" s="50" t="s">
        <v>136</v>
      </c>
      <c r="B10" s="52"/>
      <c r="C10" s="3" t="s">
        <v>40</v>
      </c>
      <c r="D10" s="16"/>
      <c r="E10" s="52">
        <v>716000</v>
      </c>
      <c r="F10" s="16"/>
      <c r="G10" s="3" t="s">
        <v>137</v>
      </c>
      <c r="H10" s="91">
        <v>490600</v>
      </c>
      <c r="I10" s="16">
        <v>253068</v>
      </c>
      <c r="J10" s="16">
        <v>743668</v>
      </c>
      <c r="K10" s="16">
        <v>225400</v>
      </c>
    </row>
    <row r="11" spans="1:11" s="4" customFormat="1" ht="34.5" customHeight="1">
      <c r="A11" s="50" t="s">
        <v>137</v>
      </c>
      <c r="B11" s="52"/>
      <c r="C11" s="3" t="s">
        <v>49</v>
      </c>
      <c r="D11" s="16"/>
      <c r="E11" s="52">
        <v>1407000</v>
      </c>
      <c r="F11" s="16"/>
      <c r="G11" s="3" t="s">
        <v>150</v>
      </c>
      <c r="H11" s="16">
        <v>964100</v>
      </c>
      <c r="I11" s="16">
        <v>508684</v>
      </c>
      <c r="J11" s="16">
        <v>1472784</v>
      </c>
      <c r="K11" s="16">
        <v>442900</v>
      </c>
    </row>
    <row r="12" spans="1:11" s="4" customFormat="1" ht="18" customHeight="1">
      <c r="A12" s="50" t="s">
        <v>138</v>
      </c>
      <c r="B12" s="51"/>
      <c r="C12" s="3" t="s">
        <v>119</v>
      </c>
      <c r="D12" s="16"/>
      <c r="E12" s="52">
        <v>7059000</v>
      </c>
      <c r="F12" s="16"/>
      <c r="G12" s="3">
        <v>40</v>
      </c>
      <c r="H12" s="16">
        <v>4324200</v>
      </c>
      <c r="I12" s="16">
        <v>2501050</v>
      </c>
      <c r="J12" s="16">
        <v>6825250</v>
      </c>
      <c r="K12" s="16">
        <v>2734800</v>
      </c>
    </row>
    <row r="13" spans="1:11" s="4" customFormat="1" ht="18" customHeight="1">
      <c r="A13" s="50" t="s">
        <v>139</v>
      </c>
      <c r="B13" s="52"/>
      <c r="C13" s="3" t="s">
        <v>120</v>
      </c>
      <c r="D13" s="16"/>
      <c r="E13" s="52">
        <v>2055000</v>
      </c>
      <c r="F13" s="16"/>
      <c r="G13" s="3" t="s">
        <v>137</v>
      </c>
      <c r="H13" s="16">
        <v>1258800</v>
      </c>
      <c r="I13" s="16">
        <v>724293</v>
      </c>
      <c r="J13" s="16">
        <v>1983093</v>
      </c>
      <c r="K13" s="16">
        <v>796200</v>
      </c>
    </row>
    <row r="14" spans="1:11" s="4" customFormat="1" ht="18" customHeight="1">
      <c r="A14" s="50" t="s">
        <v>140</v>
      </c>
      <c r="B14" s="52"/>
      <c r="C14" s="3" t="s">
        <v>50</v>
      </c>
      <c r="D14" s="16"/>
      <c r="E14" s="52">
        <v>10440000</v>
      </c>
      <c r="F14" s="16"/>
      <c r="G14" s="3">
        <v>41</v>
      </c>
      <c r="H14" s="16">
        <v>6153142</v>
      </c>
      <c r="I14" s="16">
        <v>6205408</v>
      </c>
      <c r="J14" s="16">
        <v>12358550</v>
      </c>
      <c r="K14" s="16">
        <v>4286858</v>
      </c>
    </row>
    <row r="15" spans="1:11" s="4" customFormat="1" ht="18" customHeight="1">
      <c r="A15" s="50" t="s">
        <v>141</v>
      </c>
      <c r="B15" s="52"/>
      <c r="C15" s="3" t="s">
        <v>121</v>
      </c>
      <c r="D15" s="16"/>
      <c r="E15" s="52">
        <v>12890000</v>
      </c>
      <c r="F15" s="16"/>
      <c r="G15" s="3">
        <v>39</v>
      </c>
      <c r="H15" s="16">
        <v>8122108</v>
      </c>
      <c r="I15" s="16">
        <v>8685572</v>
      </c>
      <c r="J15" s="16">
        <v>16807680</v>
      </c>
      <c r="K15" s="16">
        <v>4767892</v>
      </c>
    </row>
    <row r="16" spans="1:11" s="4" customFormat="1" ht="34.5" customHeight="1">
      <c r="A16" s="50" t="s">
        <v>142</v>
      </c>
      <c r="B16" s="52"/>
      <c r="C16" s="3" t="s">
        <v>40</v>
      </c>
      <c r="D16" s="16"/>
      <c r="E16" s="52">
        <v>51000000</v>
      </c>
      <c r="F16" s="16"/>
      <c r="G16" s="3">
        <v>38</v>
      </c>
      <c r="H16" s="16">
        <v>35276589</v>
      </c>
      <c r="I16" s="16">
        <v>31384101</v>
      </c>
      <c r="J16" s="16">
        <v>66660690</v>
      </c>
      <c r="K16" s="16">
        <v>15723411</v>
      </c>
    </row>
    <row r="17" spans="1:11" s="4" customFormat="1" ht="18" customHeight="1">
      <c r="A17" s="50" t="s">
        <v>143</v>
      </c>
      <c r="B17" s="51"/>
      <c r="C17" s="3" t="s">
        <v>122</v>
      </c>
      <c r="D17" s="16"/>
      <c r="E17" s="52">
        <v>6200000</v>
      </c>
      <c r="F17" s="16"/>
      <c r="G17" s="3">
        <v>38</v>
      </c>
      <c r="H17" s="16">
        <v>4288526</v>
      </c>
      <c r="I17" s="16">
        <v>3825464</v>
      </c>
      <c r="J17" s="16">
        <v>8113990</v>
      </c>
      <c r="K17" s="16">
        <v>1911474</v>
      </c>
    </row>
    <row r="18" spans="1:11" s="4" customFormat="1" ht="18" customHeight="1">
      <c r="A18" s="50" t="s">
        <v>144</v>
      </c>
      <c r="B18" s="52"/>
      <c r="C18" s="3" t="s">
        <v>51</v>
      </c>
      <c r="D18" s="16"/>
      <c r="E18" s="52">
        <v>21000000</v>
      </c>
      <c r="F18" s="16"/>
      <c r="G18" s="3">
        <v>39</v>
      </c>
      <c r="H18" s="16">
        <v>11644159</v>
      </c>
      <c r="I18" s="16">
        <v>12725664</v>
      </c>
      <c r="J18" s="16">
        <v>24369823</v>
      </c>
      <c r="K18" s="16">
        <v>9355841</v>
      </c>
    </row>
    <row r="19" spans="1:11" s="4" customFormat="1" ht="18" customHeight="1">
      <c r="A19" s="50" t="s">
        <v>145</v>
      </c>
      <c r="B19" s="52"/>
      <c r="C19" s="3" t="s">
        <v>98</v>
      </c>
      <c r="D19" s="16"/>
      <c r="E19" s="52">
        <v>18000000</v>
      </c>
      <c r="F19" s="16"/>
      <c r="G19" s="3" t="s">
        <v>116</v>
      </c>
      <c r="H19" s="16">
        <v>10439512</v>
      </c>
      <c r="I19" s="16">
        <v>10538105</v>
      </c>
      <c r="J19" s="16">
        <v>20977617</v>
      </c>
      <c r="K19" s="16">
        <v>7560488</v>
      </c>
    </row>
    <row r="20" spans="1:11" s="4" customFormat="1" ht="18" customHeight="1">
      <c r="A20" s="50" t="s">
        <v>116</v>
      </c>
      <c r="B20" s="52"/>
      <c r="C20" s="3" t="s">
        <v>11</v>
      </c>
      <c r="D20" s="16"/>
      <c r="E20" s="52">
        <v>16000000</v>
      </c>
      <c r="F20" s="16"/>
      <c r="G20" s="3" t="s">
        <v>146</v>
      </c>
      <c r="H20" s="16">
        <v>8871740</v>
      </c>
      <c r="I20" s="16">
        <v>9695746</v>
      </c>
      <c r="J20" s="16">
        <v>18567486</v>
      </c>
      <c r="K20" s="16">
        <v>7128260</v>
      </c>
    </row>
    <row r="21" spans="1:11" s="4" customFormat="1" ht="34.5" customHeight="1">
      <c r="A21" s="50" t="s">
        <v>146</v>
      </c>
      <c r="B21" s="52"/>
      <c r="C21" s="3" t="s">
        <v>41</v>
      </c>
      <c r="D21" s="16"/>
      <c r="E21" s="52">
        <v>39000000</v>
      </c>
      <c r="F21" s="16"/>
      <c r="G21" s="3" t="s">
        <v>137</v>
      </c>
      <c r="H21" s="16">
        <v>21624866</v>
      </c>
      <c r="I21" s="16">
        <v>23603203</v>
      </c>
      <c r="J21" s="16">
        <v>45228069</v>
      </c>
      <c r="K21" s="16">
        <v>17375134</v>
      </c>
    </row>
    <row r="22" spans="1:11" s="4" customFormat="1" ht="18" customHeight="1">
      <c r="A22" s="50" t="s">
        <v>137</v>
      </c>
      <c r="B22" s="52"/>
      <c r="C22" s="3" t="s">
        <v>137</v>
      </c>
      <c r="D22" s="16"/>
      <c r="E22" s="52">
        <v>39000000</v>
      </c>
      <c r="F22" s="16"/>
      <c r="G22" s="3" t="s">
        <v>137</v>
      </c>
      <c r="H22" s="16">
        <f>H21</f>
        <v>21624866</v>
      </c>
      <c r="I22" s="16">
        <f>I21</f>
        <v>23603203</v>
      </c>
      <c r="J22" s="16">
        <f>J21</f>
        <v>45228069</v>
      </c>
      <c r="K22" s="16">
        <v>17375134</v>
      </c>
    </row>
    <row r="23" spans="1:11" s="4" customFormat="1" ht="18" customHeight="1">
      <c r="A23" s="50" t="s">
        <v>147</v>
      </c>
      <c r="B23" s="52"/>
      <c r="C23" s="3" t="s">
        <v>52</v>
      </c>
      <c r="D23" s="16"/>
      <c r="E23" s="52">
        <v>38000000</v>
      </c>
      <c r="F23" s="16"/>
      <c r="G23" s="3">
        <v>40</v>
      </c>
      <c r="H23" s="16">
        <v>19631526</v>
      </c>
      <c r="I23" s="16">
        <v>19889567</v>
      </c>
      <c r="J23" s="16">
        <v>39521093</v>
      </c>
      <c r="K23" s="16">
        <v>18368474</v>
      </c>
    </row>
    <row r="24" spans="1:11" s="4" customFormat="1" ht="18" customHeight="1">
      <c r="A24" s="50" t="s">
        <v>148</v>
      </c>
      <c r="B24" s="52"/>
      <c r="C24" s="3" t="s">
        <v>42</v>
      </c>
      <c r="D24" s="16"/>
      <c r="E24" s="52">
        <v>32000000</v>
      </c>
      <c r="F24" s="16"/>
      <c r="G24" s="3" t="s">
        <v>137</v>
      </c>
      <c r="H24" s="16">
        <v>15701670</v>
      </c>
      <c r="I24" s="16">
        <v>17353825</v>
      </c>
      <c r="J24" s="16">
        <v>33055495</v>
      </c>
      <c r="K24" s="16">
        <v>16298330</v>
      </c>
    </row>
    <row r="25" spans="1:11" s="4" customFormat="1" ht="18" customHeight="1">
      <c r="A25" s="50" t="s">
        <v>137</v>
      </c>
      <c r="B25" s="52"/>
      <c r="C25" s="3" t="s">
        <v>123</v>
      </c>
      <c r="D25" s="16"/>
      <c r="E25" s="52">
        <v>97000000</v>
      </c>
      <c r="F25" s="16"/>
      <c r="G25" s="3">
        <v>35</v>
      </c>
      <c r="H25" s="16">
        <v>97000000</v>
      </c>
      <c r="I25" s="16">
        <v>43213682</v>
      </c>
      <c r="J25" s="16">
        <v>140213682</v>
      </c>
      <c r="K25" s="16">
        <v>0</v>
      </c>
    </row>
    <row r="26" spans="1:11" s="4" customFormat="1" ht="34.5" customHeight="1">
      <c r="A26" s="50" t="s">
        <v>149</v>
      </c>
      <c r="B26" s="52"/>
      <c r="C26" s="3" t="s">
        <v>124</v>
      </c>
      <c r="D26" s="16"/>
      <c r="E26" s="52">
        <v>20000000</v>
      </c>
      <c r="F26" s="16"/>
      <c r="G26" s="3" t="s">
        <v>146</v>
      </c>
      <c r="H26" s="16">
        <v>20000000</v>
      </c>
      <c r="I26" s="16">
        <v>8367861</v>
      </c>
      <c r="J26" s="16">
        <v>28367861</v>
      </c>
      <c r="K26" s="16">
        <v>0</v>
      </c>
    </row>
    <row r="27" spans="1:11" s="4" customFormat="1" ht="18" customHeight="1">
      <c r="A27" s="50" t="s">
        <v>146</v>
      </c>
      <c r="B27" s="51"/>
      <c r="C27" s="3" t="s">
        <v>336</v>
      </c>
      <c r="D27" s="16"/>
      <c r="E27" s="52">
        <v>19000000</v>
      </c>
      <c r="F27" s="16"/>
      <c r="G27" s="3" t="s">
        <v>116</v>
      </c>
      <c r="H27" s="16">
        <v>19000000</v>
      </c>
      <c r="I27" s="16">
        <v>8464553</v>
      </c>
      <c r="J27" s="16">
        <v>27464533</v>
      </c>
      <c r="K27" s="16">
        <v>0</v>
      </c>
    </row>
    <row r="28" spans="1:11" s="4" customFormat="1" ht="18" customHeight="1">
      <c r="A28" s="50" t="s">
        <v>117</v>
      </c>
      <c r="B28" s="51"/>
      <c r="C28" s="3" t="s">
        <v>125</v>
      </c>
      <c r="D28" s="16"/>
      <c r="E28" s="52">
        <v>153000000</v>
      </c>
      <c r="F28" s="16"/>
      <c r="G28" s="3">
        <v>36</v>
      </c>
      <c r="H28" s="16">
        <v>126818298</v>
      </c>
      <c r="I28" s="16">
        <v>70741705</v>
      </c>
      <c r="J28" s="16">
        <v>197560003</v>
      </c>
      <c r="K28" s="16">
        <v>26181702</v>
      </c>
    </row>
    <row r="29" spans="1:11" s="4" customFormat="1" ht="18" customHeight="1">
      <c r="A29" s="50" t="s">
        <v>150</v>
      </c>
      <c r="B29" s="52"/>
      <c r="C29" s="3" t="s">
        <v>126</v>
      </c>
      <c r="D29" s="16"/>
      <c r="E29" s="52">
        <v>119000000</v>
      </c>
      <c r="F29" s="16"/>
      <c r="G29" s="3">
        <v>41</v>
      </c>
      <c r="H29" s="16">
        <v>44138148</v>
      </c>
      <c r="I29" s="16">
        <v>61780380</v>
      </c>
      <c r="J29" s="16">
        <v>105918528</v>
      </c>
      <c r="K29" s="16">
        <v>74861852</v>
      </c>
    </row>
    <row r="30" spans="1:11" s="4" customFormat="1" ht="18" customHeight="1">
      <c r="A30" s="50" t="s">
        <v>151</v>
      </c>
      <c r="B30" s="52"/>
      <c r="C30" s="3" t="s">
        <v>43</v>
      </c>
      <c r="D30" s="16"/>
      <c r="E30" s="52">
        <v>12000000</v>
      </c>
      <c r="F30" s="16"/>
      <c r="G30" s="3" t="s">
        <v>148</v>
      </c>
      <c r="H30" s="16">
        <v>4450905</v>
      </c>
      <c r="I30" s="16">
        <v>5229950</v>
      </c>
      <c r="J30" s="16">
        <v>10680855</v>
      </c>
      <c r="K30" s="16">
        <v>7549095</v>
      </c>
    </row>
    <row r="31" spans="1:11" s="4" customFormat="1" ht="34.5" customHeight="1">
      <c r="A31" s="50" t="s">
        <v>148</v>
      </c>
      <c r="B31" s="52"/>
      <c r="C31" s="3" t="s">
        <v>44</v>
      </c>
      <c r="D31" s="16"/>
      <c r="E31" s="52">
        <v>20000000</v>
      </c>
      <c r="F31" s="16"/>
      <c r="G31" s="3" t="s">
        <v>155</v>
      </c>
      <c r="H31" s="16">
        <v>7418177</v>
      </c>
      <c r="I31" s="16">
        <v>10383257</v>
      </c>
      <c r="J31" s="16">
        <v>17801434</v>
      </c>
      <c r="K31" s="16">
        <v>12581823</v>
      </c>
    </row>
    <row r="32" spans="1:11" s="4" customFormat="1" ht="18" customHeight="1">
      <c r="A32" s="50" t="s">
        <v>152</v>
      </c>
      <c r="B32" s="52"/>
      <c r="C32" s="3" t="s">
        <v>53</v>
      </c>
      <c r="D32" s="16"/>
      <c r="E32" s="52">
        <v>5000000</v>
      </c>
      <c r="F32" s="16"/>
      <c r="G32" s="3">
        <v>36</v>
      </c>
      <c r="H32" s="16">
        <v>4144389</v>
      </c>
      <c r="I32" s="16">
        <v>2166738</v>
      </c>
      <c r="J32" s="16">
        <v>6311127</v>
      </c>
      <c r="K32" s="16">
        <v>855611</v>
      </c>
    </row>
    <row r="33" spans="1:11" s="4" customFormat="1" ht="18" customHeight="1">
      <c r="A33" s="50" t="s">
        <v>153</v>
      </c>
      <c r="B33" s="51"/>
      <c r="C33" s="3" t="s">
        <v>54</v>
      </c>
      <c r="D33" s="15"/>
      <c r="E33" s="52">
        <v>30000000</v>
      </c>
      <c r="F33" s="16"/>
      <c r="G33" s="3" t="s">
        <v>228</v>
      </c>
      <c r="H33" s="16">
        <v>24866333</v>
      </c>
      <c r="I33" s="16">
        <v>13032562</v>
      </c>
      <c r="J33" s="16">
        <v>37898895</v>
      </c>
      <c r="K33" s="16">
        <v>5133667</v>
      </c>
    </row>
    <row r="34" spans="1:11" s="4" customFormat="1" ht="18" customHeight="1">
      <c r="A34" s="50" t="s">
        <v>154</v>
      </c>
      <c r="B34" s="51"/>
      <c r="C34" s="3" t="s">
        <v>40</v>
      </c>
      <c r="D34" s="15"/>
      <c r="E34" s="52">
        <v>16000000</v>
      </c>
      <c r="F34" s="16"/>
      <c r="G34" s="3">
        <v>41</v>
      </c>
      <c r="H34" s="16">
        <v>5934541</v>
      </c>
      <c r="I34" s="16">
        <v>8203751</v>
      </c>
      <c r="J34" s="16">
        <v>14138292</v>
      </c>
      <c r="K34" s="16">
        <v>10065459</v>
      </c>
    </row>
    <row r="35" spans="1:11" s="4" customFormat="1" ht="34.5" customHeight="1">
      <c r="A35" s="50" t="s">
        <v>137</v>
      </c>
      <c r="B35" s="51"/>
      <c r="C35" s="3" t="s">
        <v>137</v>
      </c>
      <c r="D35" s="15"/>
      <c r="E35" s="52">
        <v>37000000</v>
      </c>
      <c r="F35" s="16"/>
      <c r="G35" s="3" t="s">
        <v>137</v>
      </c>
      <c r="H35" s="16">
        <v>27150948</v>
      </c>
      <c r="I35" s="16">
        <v>9334642</v>
      </c>
      <c r="J35" s="16">
        <v>36485590</v>
      </c>
      <c r="K35" s="16">
        <v>9849052</v>
      </c>
    </row>
    <row r="36" spans="1:11" s="4" customFormat="1" ht="18" customHeight="1">
      <c r="A36" s="50" t="s">
        <v>137</v>
      </c>
      <c r="B36" s="51"/>
      <c r="C36" s="3" t="s">
        <v>55</v>
      </c>
      <c r="D36" s="15"/>
      <c r="E36" s="52">
        <v>32000000</v>
      </c>
      <c r="F36" s="16"/>
      <c r="G36" s="3" t="s">
        <v>155</v>
      </c>
      <c r="H36" s="16">
        <v>11869081</v>
      </c>
      <c r="I36" s="16">
        <v>16230351</v>
      </c>
      <c r="J36" s="16">
        <v>28099432</v>
      </c>
      <c r="K36" s="16">
        <v>20130919</v>
      </c>
    </row>
    <row r="37" spans="1:11" s="4" customFormat="1" ht="18" customHeight="1">
      <c r="A37" s="50" t="s">
        <v>155</v>
      </c>
      <c r="B37" s="51"/>
      <c r="C37" s="3" t="s">
        <v>56</v>
      </c>
      <c r="D37" s="15"/>
      <c r="E37" s="52">
        <v>21000000</v>
      </c>
      <c r="F37" s="16"/>
      <c r="G37" s="3">
        <v>36</v>
      </c>
      <c r="H37" s="16">
        <v>17406433</v>
      </c>
      <c r="I37" s="16">
        <v>8871542</v>
      </c>
      <c r="J37" s="16">
        <v>26277975</v>
      </c>
      <c r="K37" s="16">
        <v>3593567</v>
      </c>
    </row>
    <row r="38" spans="1:11" s="4" customFormat="1" ht="18" customHeight="1">
      <c r="A38" s="50" t="s">
        <v>155</v>
      </c>
      <c r="B38" s="51"/>
      <c r="C38" s="3" t="s">
        <v>127</v>
      </c>
      <c r="D38" s="15"/>
      <c r="E38" s="52">
        <v>43000000</v>
      </c>
      <c r="F38" s="16"/>
      <c r="G38" s="3" t="s">
        <v>150</v>
      </c>
      <c r="H38" s="16">
        <v>36369190</v>
      </c>
      <c r="I38" s="16">
        <v>18040318</v>
      </c>
      <c r="J38" s="16">
        <v>54409508</v>
      </c>
      <c r="K38" s="16">
        <v>6630810</v>
      </c>
    </row>
    <row r="39" spans="1:11" s="4" customFormat="1" ht="34.5" customHeight="1">
      <c r="A39" s="50" t="s">
        <v>156</v>
      </c>
      <c r="B39" s="51"/>
      <c r="C39" s="3" t="s">
        <v>7</v>
      </c>
      <c r="D39" s="15"/>
      <c r="E39" s="52">
        <v>33000000</v>
      </c>
      <c r="F39" s="16"/>
      <c r="G39" s="3">
        <v>44</v>
      </c>
      <c r="H39" s="16">
        <v>7486677</v>
      </c>
      <c r="I39" s="16">
        <v>16009250</v>
      </c>
      <c r="J39" s="16">
        <v>23495927</v>
      </c>
      <c r="K39" s="16">
        <v>25513323</v>
      </c>
    </row>
    <row r="40" spans="1:11" s="4" customFormat="1" ht="18" customHeight="1">
      <c r="A40" s="50" t="s">
        <v>150</v>
      </c>
      <c r="B40" s="52"/>
      <c r="C40" s="3" t="s">
        <v>8</v>
      </c>
      <c r="D40" s="16"/>
      <c r="E40" s="52">
        <v>18000000</v>
      </c>
      <c r="F40" s="16"/>
      <c r="G40" s="3">
        <v>47</v>
      </c>
      <c r="H40" s="91">
        <v>2397422</v>
      </c>
      <c r="I40" s="16">
        <v>8978905</v>
      </c>
      <c r="J40" s="16">
        <v>11376327</v>
      </c>
      <c r="K40" s="16">
        <v>15602578</v>
      </c>
    </row>
    <row r="41" spans="1:11" s="4" customFormat="1" ht="18" customHeight="1">
      <c r="A41" s="50" t="s">
        <v>155</v>
      </c>
      <c r="B41" s="52"/>
      <c r="C41" s="3" t="s">
        <v>9</v>
      </c>
      <c r="D41" s="16"/>
      <c r="E41" s="52">
        <v>13000000</v>
      </c>
      <c r="F41" s="16"/>
      <c r="G41" s="3" t="s">
        <v>157</v>
      </c>
      <c r="H41" s="91">
        <v>1731472</v>
      </c>
      <c r="I41" s="16">
        <v>6484766</v>
      </c>
      <c r="J41" s="16">
        <v>8216238</v>
      </c>
      <c r="K41" s="16">
        <v>11268528</v>
      </c>
    </row>
    <row r="42" spans="1:11" s="4" customFormat="1" ht="18" customHeight="1">
      <c r="A42" s="50" t="s">
        <v>157</v>
      </c>
      <c r="B42" s="51"/>
      <c r="C42" s="3" t="s">
        <v>10</v>
      </c>
      <c r="D42" s="16"/>
      <c r="E42" s="52">
        <v>27000000</v>
      </c>
      <c r="F42" s="16"/>
      <c r="G42" s="3" t="s">
        <v>158</v>
      </c>
      <c r="H42" s="16">
        <v>3599133</v>
      </c>
      <c r="I42" s="16">
        <v>13468358</v>
      </c>
      <c r="J42" s="16">
        <v>17064491</v>
      </c>
      <c r="K42" s="16">
        <v>23403867</v>
      </c>
    </row>
    <row r="43" spans="1:11" s="4" customFormat="1" ht="34.5" customHeight="1">
      <c r="A43" s="50" t="s">
        <v>158</v>
      </c>
      <c r="B43" s="52"/>
      <c r="C43" s="3" t="s">
        <v>11</v>
      </c>
      <c r="D43" s="16"/>
      <c r="E43" s="52">
        <v>32000000</v>
      </c>
      <c r="F43" s="16"/>
      <c r="G43" s="3">
        <v>44</v>
      </c>
      <c r="H43" s="91">
        <v>7259809</v>
      </c>
      <c r="I43" s="16">
        <v>15524124</v>
      </c>
      <c r="J43" s="16">
        <v>22783933</v>
      </c>
      <c r="K43" s="16">
        <v>24740191</v>
      </c>
    </row>
    <row r="44" spans="1:11" s="4" customFormat="1" ht="18" customHeight="1">
      <c r="A44" s="50" t="s">
        <v>146</v>
      </c>
      <c r="B44" s="52"/>
      <c r="C44" s="3" t="s">
        <v>12</v>
      </c>
      <c r="D44" s="16"/>
      <c r="E44" s="52">
        <v>24000000</v>
      </c>
      <c r="F44" s="16"/>
      <c r="G44" s="3" t="s">
        <v>158</v>
      </c>
      <c r="H44" s="16">
        <v>5444855</v>
      </c>
      <c r="I44" s="16">
        <v>11643096</v>
      </c>
      <c r="J44" s="16">
        <v>17087951</v>
      </c>
      <c r="K44" s="16">
        <v>18555145</v>
      </c>
    </row>
    <row r="45" spans="1:11" s="4" customFormat="1" ht="18" customHeight="1">
      <c r="A45" s="50" t="s">
        <v>158</v>
      </c>
      <c r="B45" s="51"/>
      <c r="C45" s="3" t="s">
        <v>13</v>
      </c>
      <c r="D45" s="16"/>
      <c r="E45" s="52">
        <v>25000000</v>
      </c>
      <c r="F45" s="16"/>
      <c r="G45" s="3" t="s">
        <v>137</v>
      </c>
      <c r="H45" s="16">
        <v>5671723</v>
      </c>
      <c r="I45" s="16">
        <v>12128222</v>
      </c>
      <c r="J45" s="16">
        <v>17799945</v>
      </c>
      <c r="K45" s="16">
        <v>19328277</v>
      </c>
    </row>
    <row r="46" spans="1:11" s="4" customFormat="1" ht="18" customHeight="1">
      <c r="A46" s="50" t="s">
        <v>159</v>
      </c>
      <c r="B46" s="52"/>
      <c r="C46" s="3" t="s">
        <v>137</v>
      </c>
      <c r="D46" s="16"/>
      <c r="E46" s="52">
        <v>26000000</v>
      </c>
      <c r="F46" s="16"/>
      <c r="G46" s="3" t="s">
        <v>137</v>
      </c>
      <c r="H46" s="16">
        <v>5898593</v>
      </c>
      <c r="I46" s="16">
        <v>12585798</v>
      </c>
      <c r="J46" s="16">
        <v>18484391</v>
      </c>
      <c r="K46" s="16">
        <v>20101407</v>
      </c>
    </row>
    <row r="47" spans="1:11" s="4" customFormat="1" ht="34.5" customHeight="1">
      <c r="A47" s="50" t="s">
        <v>160</v>
      </c>
      <c r="B47" s="52"/>
      <c r="C47" s="3" t="s">
        <v>57</v>
      </c>
      <c r="D47" s="16"/>
      <c r="E47" s="52">
        <v>6000000</v>
      </c>
      <c r="F47" s="16"/>
      <c r="G47" s="3" t="s">
        <v>116</v>
      </c>
      <c r="H47" s="16">
        <v>1361214</v>
      </c>
      <c r="I47" s="16">
        <v>2887459</v>
      </c>
      <c r="J47" s="16">
        <v>4248673</v>
      </c>
      <c r="K47" s="16">
        <v>4638786</v>
      </c>
    </row>
    <row r="48" spans="1:11" s="4" customFormat="1" ht="18" customHeight="1">
      <c r="A48" s="50" t="s">
        <v>116</v>
      </c>
      <c r="B48" s="52"/>
      <c r="C48" s="3" t="s">
        <v>128</v>
      </c>
      <c r="D48" s="16"/>
      <c r="E48" s="52">
        <v>14000000</v>
      </c>
      <c r="F48" s="16"/>
      <c r="G48" s="3">
        <v>35</v>
      </c>
      <c r="H48" s="16">
        <v>14000000</v>
      </c>
      <c r="I48" s="16">
        <v>4801772</v>
      </c>
      <c r="J48" s="16">
        <v>18801772</v>
      </c>
      <c r="K48" s="16">
        <v>0</v>
      </c>
    </row>
    <row r="49" spans="1:11" s="4" customFormat="1" ht="18" customHeight="1">
      <c r="A49" s="50" t="s">
        <v>137</v>
      </c>
      <c r="B49" s="52"/>
      <c r="C49" s="3" t="s">
        <v>99</v>
      </c>
      <c r="D49" s="16"/>
      <c r="E49" s="52">
        <v>10000000</v>
      </c>
      <c r="F49" s="16"/>
      <c r="G49" s="3">
        <v>39</v>
      </c>
      <c r="H49" s="16">
        <v>4857491</v>
      </c>
      <c r="I49" s="16">
        <v>4401230</v>
      </c>
      <c r="J49" s="16">
        <v>9258721</v>
      </c>
      <c r="K49" s="16">
        <v>5142509</v>
      </c>
    </row>
    <row r="50" spans="1:11" s="4" customFormat="1" ht="18" customHeight="1">
      <c r="A50" s="50" t="s">
        <v>161</v>
      </c>
      <c r="B50" s="52"/>
      <c r="C50" s="3" t="s">
        <v>129</v>
      </c>
      <c r="D50" s="16"/>
      <c r="E50" s="52">
        <v>5000000</v>
      </c>
      <c r="F50" s="16"/>
      <c r="G50" s="3">
        <v>44</v>
      </c>
      <c r="H50" s="16">
        <v>1134343</v>
      </c>
      <c r="I50" s="16">
        <v>2406215</v>
      </c>
      <c r="J50" s="16">
        <v>3540558</v>
      </c>
      <c r="K50" s="16">
        <v>3865657</v>
      </c>
    </row>
    <row r="51" spans="1:11" s="4" customFormat="1" ht="34.5" customHeight="1">
      <c r="A51" s="50" t="s">
        <v>162</v>
      </c>
      <c r="B51" s="52"/>
      <c r="C51" s="3" t="s">
        <v>130</v>
      </c>
      <c r="D51" s="16"/>
      <c r="E51" s="52">
        <v>60000000</v>
      </c>
      <c r="F51" s="16"/>
      <c r="G51" s="3" t="s">
        <v>149</v>
      </c>
      <c r="H51" s="16">
        <v>13612140</v>
      </c>
      <c r="I51" s="16">
        <v>29107732</v>
      </c>
      <c r="J51" s="16">
        <v>42719872</v>
      </c>
      <c r="K51" s="16">
        <v>46387860</v>
      </c>
    </row>
    <row r="52" spans="1:11" s="4" customFormat="1" ht="18" customHeight="1">
      <c r="A52" s="50" t="s">
        <v>163</v>
      </c>
      <c r="B52" s="52"/>
      <c r="C52" s="3" t="s">
        <v>19</v>
      </c>
      <c r="D52" s="16"/>
      <c r="E52" s="52">
        <v>8000000</v>
      </c>
      <c r="F52" s="16"/>
      <c r="G52" s="3" t="s">
        <v>158</v>
      </c>
      <c r="H52" s="16">
        <v>1814951</v>
      </c>
      <c r="I52" s="16">
        <v>3872552</v>
      </c>
      <c r="J52" s="16">
        <v>5687503</v>
      </c>
      <c r="K52" s="16">
        <v>6185049</v>
      </c>
    </row>
    <row r="53" spans="1:11" ht="18" customHeight="1">
      <c r="A53" s="50" t="s">
        <v>158</v>
      </c>
      <c r="B53" s="92"/>
      <c r="C53" s="3" t="s">
        <v>131</v>
      </c>
      <c r="D53" s="17"/>
      <c r="E53" s="52">
        <v>33000000</v>
      </c>
      <c r="F53" s="16"/>
      <c r="G53" s="3">
        <v>35</v>
      </c>
      <c r="H53" s="48">
        <v>33000000</v>
      </c>
      <c r="I53" s="48">
        <v>11411713</v>
      </c>
      <c r="J53" s="48">
        <v>44411713</v>
      </c>
      <c r="K53" s="48">
        <v>0</v>
      </c>
    </row>
    <row r="54" spans="1:11" ht="18" customHeight="1">
      <c r="A54" s="50" t="s">
        <v>164</v>
      </c>
      <c r="B54" s="92"/>
      <c r="C54" s="3" t="s">
        <v>132</v>
      </c>
      <c r="D54" s="17"/>
      <c r="E54" s="52">
        <v>10000000</v>
      </c>
      <c r="F54" s="16"/>
      <c r="G54" s="3" t="s">
        <v>149</v>
      </c>
      <c r="H54" s="48">
        <v>10000000</v>
      </c>
      <c r="I54" s="48">
        <v>3457094</v>
      </c>
      <c r="J54" s="48">
        <v>13457094</v>
      </c>
      <c r="K54" s="48">
        <v>0</v>
      </c>
    </row>
    <row r="55" spans="1:11" s="4" customFormat="1" ht="18" customHeight="1">
      <c r="A55" s="22"/>
      <c r="B55" s="18"/>
      <c r="C55" s="19"/>
      <c r="D55" s="20"/>
      <c r="E55" s="21"/>
      <c r="F55" s="22"/>
      <c r="G55" s="23"/>
      <c r="H55" s="24"/>
      <c r="I55" s="22"/>
      <c r="J55" s="22"/>
      <c r="K55" s="24"/>
    </row>
    <row r="56" spans="1:11" ht="15" customHeight="1">
      <c r="A56" s="26"/>
      <c r="B56" s="25"/>
      <c r="C56" s="25"/>
      <c r="D56" s="26"/>
      <c r="E56" s="26"/>
      <c r="F56" s="26"/>
      <c r="G56" s="27"/>
      <c r="H56" s="26"/>
      <c r="I56" s="26"/>
      <c r="J56" s="26"/>
      <c r="K56" s="26"/>
    </row>
    <row r="57" spans="1:11" ht="14.25">
      <c r="A57" s="26"/>
      <c r="B57" s="28"/>
      <c r="C57" s="28"/>
      <c r="D57" s="28"/>
      <c r="E57" s="28"/>
      <c r="F57" s="28"/>
      <c r="G57" s="29"/>
      <c r="H57" s="28"/>
      <c r="I57" s="28"/>
      <c r="J57" s="28"/>
      <c r="K57" s="28"/>
    </row>
  </sheetData>
  <sheetProtection/>
  <mergeCells count="9">
    <mergeCell ref="K3:K4"/>
    <mergeCell ref="A1:K1"/>
    <mergeCell ref="B3:D4"/>
    <mergeCell ref="A3:A4"/>
    <mergeCell ref="E3:E4"/>
    <mergeCell ref="H3:J3"/>
    <mergeCell ref="H2:I2"/>
    <mergeCell ref="J2:K2"/>
    <mergeCell ref="F3:G4"/>
  </mergeCells>
  <printOptions horizontalCentered="1"/>
  <pageMargins left="0.7874015748031497" right="0.3937007874015748" top="0.7874015748031497" bottom="0.3937007874015748" header="0.5118110236220472" footer="0.5118110236220472"/>
  <pageSetup horizontalDpi="400" verticalDpi="4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showGridLines="0" view="pageBreakPreview" zoomScale="75" zoomScaleNormal="75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12.09765625" style="8" bestFit="1" customWidth="1"/>
    <col min="2" max="2" width="1.59765625" style="5" customWidth="1"/>
    <col min="3" max="3" width="34.59765625" style="5" customWidth="1"/>
    <col min="4" max="4" width="0.8984375" style="5" customWidth="1"/>
    <col min="5" max="5" width="13.59765625" style="5" customWidth="1"/>
    <col min="6" max="6" width="10.3984375" style="5" customWidth="1"/>
    <col min="7" max="10" width="13.59765625" style="5" customWidth="1"/>
    <col min="11" max="16384" width="9" style="5" customWidth="1"/>
  </cols>
  <sheetData>
    <row r="1" spans="1:9" s="87" customFormat="1" ht="31.5" customHeight="1">
      <c r="A1" s="147" t="s">
        <v>344</v>
      </c>
      <c r="B1" s="147"/>
      <c r="C1" s="147"/>
      <c r="D1" s="147"/>
      <c r="E1" s="147"/>
      <c r="F1" s="147"/>
      <c r="G1" s="147"/>
      <c r="H1" s="147"/>
      <c r="I1" s="147"/>
    </row>
    <row r="2" spans="1:9" s="4" customFormat="1" ht="23.25" customHeight="1" thickBot="1">
      <c r="A2" s="88"/>
      <c r="B2" s="1"/>
      <c r="C2" s="2"/>
      <c r="D2" s="2"/>
      <c r="E2" s="2"/>
      <c r="F2" s="32"/>
      <c r="G2" s="2"/>
      <c r="H2" s="32"/>
      <c r="I2" s="33"/>
    </row>
    <row r="3" spans="1:10" ht="30" customHeight="1" thickTop="1">
      <c r="A3" s="152" t="s">
        <v>0</v>
      </c>
      <c r="B3" s="148" t="s">
        <v>1</v>
      </c>
      <c r="C3" s="148"/>
      <c r="D3" s="149"/>
      <c r="E3" s="154" t="s">
        <v>2</v>
      </c>
      <c r="F3" s="165" t="s">
        <v>203</v>
      </c>
      <c r="G3" s="156" t="s">
        <v>338</v>
      </c>
      <c r="H3" s="157"/>
      <c r="I3" s="158"/>
      <c r="J3" s="145" t="s">
        <v>37</v>
      </c>
    </row>
    <row r="4" spans="1:10" s="8" customFormat="1" ht="30" customHeight="1">
      <c r="A4" s="153"/>
      <c r="B4" s="150"/>
      <c r="C4" s="150"/>
      <c r="D4" s="151"/>
      <c r="E4" s="155"/>
      <c r="F4" s="166"/>
      <c r="G4" s="6" t="s">
        <v>3</v>
      </c>
      <c r="H4" s="7" t="s">
        <v>4</v>
      </c>
      <c r="I4" s="7" t="s">
        <v>5</v>
      </c>
      <c r="J4" s="146"/>
    </row>
    <row r="5" spans="1:10" s="4" customFormat="1" ht="34.5" customHeight="1">
      <c r="A5" s="50" t="s">
        <v>163</v>
      </c>
      <c r="B5" s="52"/>
      <c r="C5" s="3" t="s">
        <v>14</v>
      </c>
      <c r="D5" s="16"/>
      <c r="E5" s="52">
        <v>12000000</v>
      </c>
      <c r="F5" s="41">
        <v>47</v>
      </c>
      <c r="G5" s="16">
        <v>1598282</v>
      </c>
      <c r="H5" s="16">
        <v>5973217</v>
      </c>
      <c r="I5" s="2">
        <v>7571499</v>
      </c>
      <c r="J5" s="2">
        <v>10401718</v>
      </c>
    </row>
    <row r="6" spans="1:10" s="4" customFormat="1" ht="17.25" customHeight="1">
      <c r="A6" s="50" t="s">
        <v>148</v>
      </c>
      <c r="B6" s="51"/>
      <c r="C6" s="3" t="s">
        <v>15</v>
      </c>
      <c r="D6" s="16"/>
      <c r="E6" s="52">
        <v>12000000</v>
      </c>
      <c r="F6" s="41">
        <v>44</v>
      </c>
      <c r="G6" s="16">
        <v>2722429</v>
      </c>
      <c r="H6" s="16">
        <v>5808830</v>
      </c>
      <c r="I6" s="2">
        <v>8531259</v>
      </c>
      <c r="J6" s="2">
        <v>9277571</v>
      </c>
    </row>
    <row r="7" spans="1:10" s="4" customFormat="1" ht="17.25" customHeight="1">
      <c r="A7" s="50" t="s">
        <v>176</v>
      </c>
      <c r="B7" s="52"/>
      <c r="C7" s="3" t="s">
        <v>150</v>
      </c>
      <c r="D7" s="16"/>
      <c r="E7" s="52">
        <v>4000000</v>
      </c>
      <c r="F7" s="41" t="s">
        <v>150</v>
      </c>
      <c r="G7" s="16">
        <v>907477</v>
      </c>
      <c r="H7" s="16">
        <v>1908724</v>
      </c>
      <c r="I7" s="2">
        <v>2816201</v>
      </c>
      <c r="J7" s="2">
        <v>3092523</v>
      </c>
    </row>
    <row r="8" spans="1:10" s="4" customFormat="1" ht="17.25" customHeight="1">
      <c r="A8" s="50" t="s">
        <v>177</v>
      </c>
      <c r="B8" s="52"/>
      <c r="C8" s="3" t="s">
        <v>45</v>
      </c>
      <c r="D8" s="16"/>
      <c r="E8" s="52">
        <v>6000000</v>
      </c>
      <c r="F8" s="41" t="s">
        <v>137</v>
      </c>
      <c r="G8" s="16">
        <v>1361214</v>
      </c>
      <c r="H8" s="16">
        <v>2904415</v>
      </c>
      <c r="I8" s="2">
        <v>4265629</v>
      </c>
      <c r="J8" s="2">
        <v>4638786</v>
      </c>
    </row>
    <row r="9" spans="1:10" s="4" customFormat="1" ht="17.25" customHeight="1">
      <c r="A9" s="50" t="s">
        <v>137</v>
      </c>
      <c r="B9" s="52"/>
      <c r="C9" s="3" t="s">
        <v>35</v>
      </c>
      <c r="D9" s="16"/>
      <c r="E9" s="52">
        <v>18000000</v>
      </c>
      <c r="F9" s="41">
        <v>39</v>
      </c>
      <c r="G9" s="16">
        <v>8743485</v>
      </c>
      <c r="H9" s="16">
        <v>7973088</v>
      </c>
      <c r="I9" s="2">
        <v>16716573</v>
      </c>
      <c r="J9" s="2">
        <v>9256515</v>
      </c>
    </row>
    <row r="10" spans="1:10" s="4" customFormat="1" ht="34.5" customHeight="1">
      <c r="A10" s="50" t="s">
        <v>137</v>
      </c>
      <c r="B10" s="52"/>
      <c r="C10" s="3" t="s">
        <v>340</v>
      </c>
      <c r="D10" s="16"/>
      <c r="E10" s="52">
        <v>7000000</v>
      </c>
      <c r="F10" s="41" t="s">
        <v>178</v>
      </c>
      <c r="G10" s="16">
        <v>3400244</v>
      </c>
      <c r="H10" s="16">
        <v>3100643</v>
      </c>
      <c r="I10" s="2">
        <v>6500887</v>
      </c>
      <c r="J10" s="2">
        <v>3599755</v>
      </c>
    </row>
    <row r="11" spans="1:10" s="4" customFormat="1" ht="17.25" customHeight="1">
      <c r="A11" s="50" t="s">
        <v>178</v>
      </c>
      <c r="B11" s="51"/>
      <c r="C11" s="3" t="s">
        <v>23</v>
      </c>
      <c r="D11" s="16"/>
      <c r="E11" s="52">
        <v>15000000</v>
      </c>
      <c r="F11" s="41" t="s">
        <v>116</v>
      </c>
      <c r="G11" s="16">
        <v>7286237</v>
      </c>
      <c r="H11" s="16">
        <v>6644238</v>
      </c>
      <c r="I11" s="2">
        <v>13930475</v>
      </c>
      <c r="J11" s="2">
        <v>7713763</v>
      </c>
    </row>
    <row r="12" spans="1:10" s="4" customFormat="1" ht="17.25" customHeight="1">
      <c r="A12" s="50" t="s">
        <v>179</v>
      </c>
      <c r="B12" s="52"/>
      <c r="C12" s="3" t="s">
        <v>341</v>
      </c>
      <c r="D12" s="16"/>
      <c r="E12" s="52">
        <v>6000000</v>
      </c>
      <c r="F12" s="41">
        <v>40</v>
      </c>
      <c r="G12" s="16">
        <v>2258531</v>
      </c>
      <c r="H12" s="16">
        <v>2234644</v>
      </c>
      <c r="I12" s="2">
        <v>4493175</v>
      </c>
      <c r="J12" s="2">
        <v>3741469</v>
      </c>
    </row>
    <row r="13" spans="1:10" s="4" customFormat="1" ht="17.25" customHeight="1">
      <c r="A13" s="50" t="s">
        <v>180</v>
      </c>
      <c r="B13" s="52"/>
      <c r="C13" s="3" t="s">
        <v>58</v>
      </c>
      <c r="D13" s="16"/>
      <c r="E13" s="52">
        <v>14000000</v>
      </c>
      <c r="F13" s="41" t="s">
        <v>116</v>
      </c>
      <c r="G13" s="16">
        <v>5269907</v>
      </c>
      <c r="H13" s="16">
        <v>5214175</v>
      </c>
      <c r="I13" s="2">
        <v>10484082</v>
      </c>
      <c r="J13" s="2">
        <v>8730093</v>
      </c>
    </row>
    <row r="14" spans="1:10" s="4" customFormat="1" ht="17.25" customHeight="1">
      <c r="A14" s="50" t="s">
        <v>116</v>
      </c>
      <c r="B14" s="52"/>
      <c r="C14" s="3" t="s">
        <v>166</v>
      </c>
      <c r="D14" s="16"/>
      <c r="E14" s="52">
        <v>5000000</v>
      </c>
      <c r="F14" s="41" t="s">
        <v>116</v>
      </c>
      <c r="G14" s="2">
        <v>1882109</v>
      </c>
      <c r="H14" s="16">
        <v>1862204</v>
      </c>
      <c r="I14" s="2">
        <v>3744313</v>
      </c>
      <c r="J14" s="2">
        <v>3117891</v>
      </c>
    </row>
    <row r="15" spans="1:10" s="4" customFormat="1" ht="34.5" customHeight="1">
      <c r="A15" s="93" t="s">
        <v>116</v>
      </c>
      <c r="B15" s="90"/>
      <c r="C15" s="3" t="s">
        <v>100</v>
      </c>
      <c r="D15" s="16"/>
      <c r="E15" s="52">
        <v>10000000</v>
      </c>
      <c r="F15" s="41">
        <v>36</v>
      </c>
      <c r="G15" s="16">
        <v>8062138</v>
      </c>
      <c r="H15" s="16">
        <v>3041202</v>
      </c>
      <c r="I15" s="2">
        <v>11103340</v>
      </c>
      <c r="J15" s="2">
        <v>1937862</v>
      </c>
    </row>
    <row r="16" spans="1:10" s="8" customFormat="1" ht="17.25" customHeight="1">
      <c r="A16" s="93" t="s">
        <v>146</v>
      </c>
      <c r="B16" s="90"/>
      <c r="C16" s="3" t="s">
        <v>46</v>
      </c>
      <c r="D16" s="34"/>
      <c r="E16" s="52">
        <v>10000000</v>
      </c>
      <c r="F16" s="41" t="s">
        <v>181</v>
      </c>
      <c r="G16" s="16">
        <v>8062138</v>
      </c>
      <c r="H16" s="16">
        <v>3041202</v>
      </c>
      <c r="I16" s="2">
        <v>11103340</v>
      </c>
      <c r="J16" s="2">
        <v>1937862</v>
      </c>
    </row>
    <row r="17" spans="1:10" s="8" customFormat="1" ht="17.25" customHeight="1">
      <c r="A17" s="93" t="s">
        <v>181</v>
      </c>
      <c r="B17" s="90"/>
      <c r="C17" s="3" t="s">
        <v>59</v>
      </c>
      <c r="D17" s="34"/>
      <c r="E17" s="52">
        <v>10000000</v>
      </c>
      <c r="F17" s="41">
        <v>45</v>
      </c>
      <c r="G17" s="16">
        <v>1649715</v>
      </c>
      <c r="H17" s="16">
        <v>3994457</v>
      </c>
      <c r="I17" s="16">
        <v>5644172</v>
      </c>
      <c r="J17" s="57">
        <v>8350285</v>
      </c>
    </row>
    <row r="18" spans="1:10" s="8" customFormat="1" ht="17.25" customHeight="1">
      <c r="A18" s="93" t="s">
        <v>150</v>
      </c>
      <c r="B18" s="92"/>
      <c r="C18" s="8" t="s">
        <v>167</v>
      </c>
      <c r="D18" s="34"/>
      <c r="E18" s="52">
        <v>32000000</v>
      </c>
      <c r="F18" s="41">
        <v>40</v>
      </c>
      <c r="G18" s="16">
        <v>12045500</v>
      </c>
      <c r="H18" s="16">
        <v>11918123</v>
      </c>
      <c r="I18" s="16">
        <v>23963623</v>
      </c>
      <c r="J18" s="57">
        <v>19954500</v>
      </c>
    </row>
    <row r="19" spans="1:10" s="8" customFormat="1" ht="17.25" customHeight="1">
      <c r="A19" s="93" t="s">
        <v>116</v>
      </c>
      <c r="B19" s="90"/>
      <c r="C19" s="3" t="s">
        <v>168</v>
      </c>
      <c r="D19" s="34"/>
      <c r="E19" s="52">
        <v>85000000</v>
      </c>
      <c r="F19" s="41">
        <v>45</v>
      </c>
      <c r="G19" s="16">
        <v>14022577</v>
      </c>
      <c r="H19" s="16">
        <v>33952881</v>
      </c>
      <c r="I19" s="16">
        <v>47975458</v>
      </c>
      <c r="J19" s="57">
        <v>70977423</v>
      </c>
    </row>
    <row r="20" spans="1:10" s="8" customFormat="1" ht="34.5" customHeight="1">
      <c r="A20" s="93" t="s">
        <v>137</v>
      </c>
      <c r="B20" s="90"/>
      <c r="C20" s="3" t="s">
        <v>169</v>
      </c>
      <c r="D20" s="34"/>
      <c r="E20" s="52">
        <v>97000000</v>
      </c>
      <c r="F20" s="41" t="s">
        <v>158</v>
      </c>
      <c r="G20" s="16">
        <v>16002235</v>
      </c>
      <c r="H20" s="16">
        <v>38746232</v>
      </c>
      <c r="I20" s="16">
        <v>54748467</v>
      </c>
      <c r="J20" s="57">
        <v>80997765</v>
      </c>
    </row>
    <row r="21" spans="1:10" s="8" customFormat="1" ht="17.25" customHeight="1">
      <c r="A21" s="93" t="s">
        <v>158</v>
      </c>
      <c r="B21" s="90"/>
      <c r="C21" s="3" t="s">
        <v>63</v>
      </c>
      <c r="D21" s="34"/>
      <c r="E21" s="52">
        <v>31000000</v>
      </c>
      <c r="F21" s="41" t="s">
        <v>146</v>
      </c>
      <c r="G21" s="16">
        <v>5114116</v>
      </c>
      <c r="H21" s="16">
        <v>12382815</v>
      </c>
      <c r="I21" s="57">
        <v>17496931</v>
      </c>
      <c r="J21" s="57">
        <v>25885884</v>
      </c>
    </row>
    <row r="22" spans="1:10" s="8" customFormat="1" ht="17.25" customHeight="1">
      <c r="A22" s="93" t="s">
        <v>146</v>
      </c>
      <c r="B22" s="90"/>
      <c r="C22" s="3" t="s">
        <v>35</v>
      </c>
      <c r="D22" s="34"/>
      <c r="E22" s="52">
        <v>35000000</v>
      </c>
      <c r="F22" s="41">
        <v>40</v>
      </c>
      <c r="G22" s="16">
        <v>13174766</v>
      </c>
      <c r="H22" s="16">
        <v>13030444</v>
      </c>
      <c r="I22" s="57">
        <v>26205210</v>
      </c>
      <c r="J22" s="57">
        <v>21825234</v>
      </c>
    </row>
    <row r="23" spans="1:10" s="8" customFormat="1" ht="17.25" customHeight="1">
      <c r="A23" s="93" t="s">
        <v>137</v>
      </c>
      <c r="B23" s="90"/>
      <c r="C23" s="3" t="s">
        <v>342</v>
      </c>
      <c r="D23" s="34"/>
      <c r="E23" s="52">
        <v>73000000</v>
      </c>
      <c r="F23" s="41">
        <v>48</v>
      </c>
      <c r="G23" s="16">
        <v>6278942</v>
      </c>
      <c r="H23" s="16">
        <v>29784606</v>
      </c>
      <c r="I23" s="16">
        <v>36063548</v>
      </c>
      <c r="J23" s="57">
        <v>66721058</v>
      </c>
    </row>
    <row r="24" spans="1:10" s="8" customFormat="1" ht="17.25" customHeight="1">
      <c r="A24" s="93" t="s">
        <v>146</v>
      </c>
      <c r="B24" s="90"/>
      <c r="C24" s="3" t="s">
        <v>60</v>
      </c>
      <c r="D24" s="34"/>
      <c r="E24" s="52">
        <v>52000000</v>
      </c>
      <c r="F24" s="41">
        <v>45</v>
      </c>
      <c r="G24" s="16">
        <v>8578517</v>
      </c>
      <c r="H24" s="16">
        <v>20771173</v>
      </c>
      <c r="I24" s="16">
        <v>29349690</v>
      </c>
      <c r="J24" s="57">
        <v>43421483</v>
      </c>
    </row>
    <row r="25" spans="1:10" s="4" customFormat="1" ht="34.5" customHeight="1">
      <c r="A25" s="93" t="s">
        <v>178</v>
      </c>
      <c r="B25" s="52"/>
      <c r="C25" s="3" t="s">
        <v>170</v>
      </c>
      <c r="D25" s="34"/>
      <c r="E25" s="52">
        <v>34000000</v>
      </c>
      <c r="F25" s="41" t="s">
        <v>180</v>
      </c>
      <c r="G25" s="16">
        <v>5609031</v>
      </c>
      <c r="H25" s="16">
        <v>13581152</v>
      </c>
      <c r="I25" s="16">
        <v>19190183</v>
      </c>
      <c r="J25" s="2">
        <v>28390969</v>
      </c>
    </row>
    <row r="26" spans="1:10" s="4" customFormat="1" ht="17.25" customHeight="1">
      <c r="A26" s="50" t="s">
        <v>182</v>
      </c>
      <c r="B26" s="52"/>
      <c r="C26" s="3" t="s">
        <v>18</v>
      </c>
      <c r="D26" s="34"/>
      <c r="E26" s="52">
        <v>21000000</v>
      </c>
      <c r="F26" s="41" t="s">
        <v>183</v>
      </c>
      <c r="G26" s="16">
        <v>3464632</v>
      </c>
      <c r="H26" s="16">
        <v>8928717</v>
      </c>
      <c r="I26" s="16">
        <v>12393349</v>
      </c>
      <c r="J26" s="2">
        <v>17535368</v>
      </c>
    </row>
    <row r="27" spans="1:10" s="4" customFormat="1" ht="17.25" customHeight="1">
      <c r="A27" s="50" t="s">
        <v>183</v>
      </c>
      <c r="B27" s="52"/>
      <c r="C27" s="3" t="s">
        <v>19</v>
      </c>
      <c r="D27" s="34"/>
      <c r="E27" s="52">
        <v>8000000</v>
      </c>
      <c r="F27" s="41" t="s">
        <v>158</v>
      </c>
      <c r="G27" s="16">
        <v>1324528</v>
      </c>
      <c r="H27" s="16">
        <v>3401068</v>
      </c>
      <c r="I27" s="16">
        <v>4725596</v>
      </c>
      <c r="J27" s="2">
        <v>6675472</v>
      </c>
    </row>
    <row r="28" spans="1:10" s="4" customFormat="1" ht="17.25" customHeight="1">
      <c r="A28" s="50" t="s">
        <v>184</v>
      </c>
      <c r="B28" s="52"/>
      <c r="C28" s="3" t="s">
        <v>17</v>
      </c>
      <c r="D28" s="34"/>
      <c r="E28" s="52">
        <v>9000000</v>
      </c>
      <c r="F28" s="41">
        <v>46</v>
      </c>
      <c r="G28" s="16">
        <v>958833</v>
      </c>
      <c r="H28" s="16">
        <v>3080163</v>
      </c>
      <c r="I28" s="16">
        <v>4038996</v>
      </c>
      <c r="J28" s="2">
        <v>8041167</v>
      </c>
    </row>
    <row r="29" spans="1:10" s="4" customFormat="1" ht="17.25" customHeight="1">
      <c r="A29" s="50" t="s">
        <v>137</v>
      </c>
      <c r="B29" s="51"/>
      <c r="C29" s="3" t="s">
        <v>171</v>
      </c>
      <c r="D29" s="34"/>
      <c r="E29" s="52">
        <v>25000000</v>
      </c>
      <c r="F29" s="41" t="s">
        <v>185</v>
      </c>
      <c r="G29" s="16">
        <v>2663424</v>
      </c>
      <c r="H29" s="16">
        <v>8556005</v>
      </c>
      <c r="I29" s="16">
        <v>11219429</v>
      </c>
      <c r="J29" s="2">
        <v>22336576</v>
      </c>
    </row>
    <row r="30" spans="1:10" s="4" customFormat="1" ht="34.5" customHeight="1">
      <c r="A30" s="50" t="s">
        <v>185</v>
      </c>
      <c r="B30" s="52"/>
      <c r="C30" s="3" t="s">
        <v>46</v>
      </c>
      <c r="D30" s="34"/>
      <c r="E30" s="52">
        <v>9000000</v>
      </c>
      <c r="F30" s="41">
        <v>37</v>
      </c>
      <c r="G30" s="16">
        <v>5619677</v>
      </c>
      <c r="H30" s="16">
        <v>2533965</v>
      </c>
      <c r="I30" s="16">
        <v>8153642</v>
      </c>
      <c r="J30" s="2">
        <v>3380323</v>
      </c>
    </row>
    <row r="31" spans="1:10" s="4" customFormat="1" ht="17.25" customHeight="1">
      <c r="A31" s="50" t="s">
        <v>181</v>
      </c>
      <c r="B31" s="52"/>
      <c r="C31" s="3" t="s">
        <v>100</v>
      </c>
      <c r="D31" s="34"/>
      <c r="E31" s="52">
        <v>5000000</v>
      </c>
      <c r="F31" s="41" t="s">
        <v>146</v>
      </c>
      <c r="G31" s="16">
        <v>3122043</v>
      </c>
      <c r="H31" s="16">
        <v>1407758</v>
      </c>
      <c r="I31" s="16">
        <v>4529801</v>
      </c>
      <c r="J31" s="2">
        <v>1877957</v>
      </c>
    </row>
    <row r="32" spans="1:10" s="31" customFormat="1" ht="17.25" customHeight="1">
      <c r="A32" s="50" t="s">
        <v>146</v>
      </c>
      <c r="B32" s="52"/>
      <c r="C32" s="3" t="s">
        <v>172</v>
      </c>
      <c r="D32" s="35"/>
      <c r="E32" s="94">
        <v>6000000</v>
      </c>
      <c r="F32" s="95" t="s">
        <v>186</v>
      </c>
      <c r="G32" s="96">
        <v>3746451</v>
      </c>
      <c r="H32" s="96">
        <v>1689310</v>
      </c>
      <c r="I32" s="96">
        <v>5435761</v>
      </c>
      <c r="J32" s="97">
        <v>2253549</v>
      </c>
    </row>
    <row r="33" spans="1:10" s="4" customFormat="1" ht="17.25" customHeight="1">
      <c r="A33" s="50" t="s">
        <v>186</v>
      </c>
      <c r="B33" s="52"/>
      <c r="C33" s="3" t="s">
        <v>173</v>
      </c>
      <c r="D33" s="34"/>
      <c r="E33" s="94">
        <v>5000000</v>
      </c>
      <c r="F33" s="95">
        <v>41</v>
      </c>
      <c r="G33" s="96">
        <v>1367839</v>
      </c>
      <c r="H33" s="96">
        <v>1631895</v>
      </c>
      <c r="I33" s="96">
        <v>2999734</v>
      </c>
      <c r="J33" s="97">
        <v>3632161</v>
      </c>
    </row>
    <row r="34" spans="1:10" s="4" customFormat="1" ht="34.5" customHeight="1">
      <c r="A34" s="50" t="s">
        <v>187</v>
      </c>
      <c r="B34" s="52"/>
      <c r="C34" s="3" t="s">
        <v>174</v>
      </c>
      <c r="D34" s="34"/>
      <c r="E34" s="52">
        <v>15000000</v>
      </c>
      <c r="F34" s="41">
        <v>46</v>
      </c>
      <c r="G34" s="16">
        <v>1598055</v>
      </c>
      <c r="H34" s="16">
        <v>5104457</v>
      </c>
      <c r="I34" s="16">
        <v>6702512</v>
      </c>
      <c r="J34" s="2">
        <v>13401945</v>
      </c>
    </row>
    <row r="35" spans="1:10" s="4" customFormat="1" ht="17.25" customHeight="1">
      <c r="A35" s="50" t="s">
        <v>188</v>
      </c>
      <c r="B35" s="52"/>
      <c r="C35" s="3" t="s">
        <v>175</v>
      </c>
      <c r="D35" s="34"/>
      <c r="E35" s="52">
        <v>15000000</v>
      </c>
      <c r="F35" s="41" t="s">
        <v>189</v>
      </c>
      <c r="G35" s="16">
        <v>1598162</v>
      </c>
      <c r="H35" s="16">
        <v>5591520</v>
      </c>
      <c r="I35" s="16">
        <v>7189682</v>
      </c>
      <c r="J35" s="2">
        <v>13401838</v>
      </c>
    </row>
    <row r="36" spans="1:10" s="4" customFormat="1" ht="17.25" customHeight="1">
      <c r="A36" s="50" t="s">
        <v>189</v>
      </c>
      <c r="B36" s="52"/>
      <c r="C36" s="3" t="s">
        <v>16</v>
      </c>
      <c r="D36" s="34"/>
      <c r="E36" s="52">
        <v>15000000</v>
      </c>
      <c r="F36" s="41" t="s">
        <v>150</v>
      </c>
      <c r="G36" s="16">
        <v>1598162</v>
      </c>
      <c r="H36" s="16">
        <v>5591520</v>
      </c>
      <c r="I36" s="16">
        <v>7189682</v>
      </c>
      <c r="J36" s="2">
        <v>13401838</v>
      </c>
    </row>
    <row r="37" spans="1:10" s="4" customFormat="1" ht="17.25" customHeight="1">
      <c r="A37" s="50" t="s">
        <v>150</v>
      </c>
      <c r="B37" s="51"/>
      <c r="C37" s="3" t="s">
        <v>19</v>
      </c>
      <c r="D37" s="34"/>
      <c r="E37" s="52">
        <v>5000000</v>
      </c>
      <c r="F37" s="41" t="s">
        <v>158</v>
      </c>
      <c r="G37" s="16">
        <v>534605</v>
      </c>
      <c r="H37" s="16">
        <v>1863756</v>
      </c>
      <c r="I37" s="16">
        <v>2398361</v>
      </c>
      <c r="J37" s="2">
        <v>4465395</v>
      </c>
    </row>
    <row r="38" spans="1:10" s="4" customFormat="1" ht="34.5" customHeight="1">
      <c r="A38" s="50" t="s">
        <v>158</v>
      </c>
      <c r="B38" s="52"/>
      <c r="C38" s="3" t="s">
        <v>20</v>
      </c>
      <c r="D38" s="34"/>
      <c r="E38" s="52">
        <v>10000000</v>
      </c>
      <c r="F38" s="41">
        <v>49</v>
      </c>
      <c r="G38" s="16">
        <v>416864</v>
      </c>
      <c r="H38" s="16">
        <v>3770257</v>
      </c>
      <c r="I38" s="16">
        <v>4187121</v>
      </c>
      <c r="J38" s="2">
        <v>9583136</v>
      </c>
    </row>
    <row r="39" spans="1:10" s="4" customFormat="1" ht="17.25" customHeight="1">
      <c r="A39" s="50" t="s">
        <v>158</v>
      </c>
      <c r="B39" s="52"/>
      <c r="C39" s="3" t="s">
        <v>16</v>
      </c>
      <c r="D39" s="34"/>
      <c r="E39" s="52">
        <v>73000000</v>
      </c>
      <c r="F39" s="41">
        <v>46</v>
      </c>
      <c r="G39" s="16">
        <v>7777719</v>
      </c>
      <c r="H39" s="16">
        <v>27212067</v>
      </c>
      <c r="I39" s="16">
        <v>34989786</v>
      </c>
      <c r="J39" s="2">
        <v>65222281</v>
      </c>
    </row>
    <row r="40" spans="1:10" s="4" customFormat="1" ht="17.25" customHeight="1">
      <c r="A40" s="50" t="s">
        <v>150</v>
      </c>
      <c r="B40" s="52"/>
      <c r="C40" s="3" t="s">
        <v>21</v>
      </c>
      <c r="D40" s="34"/>
      <c r="E40" s="52">
        <v>60000000</v>
      </c>
      <c r="F40" s="41">
        <v>49</v>
      </c>
      <c r="G40" s="16">
        <v>2501184</v>
      </c>
      <c r="H40" s="16">
        <v>22621542</v>
      </c>
      <c r="I40" s="16">
        <v>25122726</v>
      </c>
      <c r="J40" s="2">
        <v>57498816</v>
      </c>
    </row>
    <row r="41" spans="1:10" s="4" customFormat="1" ht="17.25" customHeight="1">
      <c r="A41" s="50" t="s">
        <v>155</v>
      </c>
      <c r="B41" s="52"/>
      <c r="C41" s="3" t="s">
        <v>18</v>
      </c>
      <c r="D41" s="34"/>
      <c r="E41" s="52">
        <v>35000000</v>
      </c>
      <c r="F41" s="41">
        <v>46</v>
      </c>
      <c r="G41" s="16">
        <v>3729044</v>
      </c>
      <c r="H41" s="16">
        <v>13046881</v>
      </c>
      <c r="I41" s="16">
        <v>16775925</v>
      </c>
      <c r="J41" s="2">
        <v>31270956</v>
      </c>
    </row>
    <row r="42" spans="1:10" s="4" customFormat="1" ht="34.5" customHeight="1">
      <c r="A42" s="50" t="s">
        <v>183</v>
      </c>
      <c r="B42" s="51"/>
      <c r="C42" s="3" t="s">
        <v>61</v>
      </c>
      <c r="D42" s="34"/>
      <c r="E42" s="52">
        <v>36000000</v>
      </c>
      <c r="F42" s="41">
        <v>49</v>
      </c>
      <c r="G42" s="16">
        <v>1500710</v>
      </c>
      <c r="H42" s="16">
        <v>13572927</v>
      </c>
      <c r="I42" s="16">
        <v>15073637</v>
      </c>
      <c r="J42" s="2">
        <v>34499290</v>
      </c>
    </row>
    <row r="43" spans="1:10" s="4" customFormat="1" ht="17.25" customHeight="1">
      <c r="A43" s="50" t="s">
        <v>137</v>
      </c>
      <c r="B43" s="52"/>
      <c r="C43" s="3" t="s">
        <v>11</v>
      </c>
      <c r="D43" s="34"/>
      <c r="E43" s="52">
        <v>33000000</v>
      </c>
      <c r="F43" s="41" t="s">
        <v>146</v>
      </c>
      <c r="G43" s="16">
        <v>1375651</v>
      </c>
      <c r="H43" s="16">
        <v>12441849</v>
      </c>
      <c r="I43" s="16">
        <v>13817500</v>
      </c>
      <c r="J43" s="2">
        <v>31624349</v>
      </c>
    </row>
    <row r="44" spans="1:10" s="4" customFormat="1" ht="17.25" customHeight="1">
      <c r="A44" s="50" t="s">
        <v>146</v>
      </c>
      <c r="B44" s="52"/>
      <c r="C44" s="3" t="s">
        <v>22</v>
      </c>
      <c r="D44" s="34"/>
      <c r="E44" s="52">
        <v>83000000</v>
      </c>
      <c r="F44" s="41">
        <v>41</v>
      </c>
      <c r="G44" s="2">
        <v>22709414</v>
      </c>
      <c r="H44" s="16">
        <v>29633093</v>
      </c>
      <c r="I44" s="16">
        <v>52342507</v>
      </c>
      <c r="J44" s="2">
        <v>60290586</v>
      </c>
    </row>
    <row r="45" spans="1:10" s="4" customFormat="1" ht="17.25" customHeight="1">
      <c r="A45" s="50" t="s">
        <v>178</v>
      </c>
      <c r="B45" s="52"/>
      <c r="C45" s="3" t="s">
        <v>23</v>
      </c>
      <c r="D45" s="34"/>
      <c r="E45" s="52">
        <v>21000000</v>
      </c>
      <c r="F45" s="41" t="s">
        <v>116</v>
      </c>
      <c r="G45" s="16">
        <v>5745756</v>
      </c>
      <c r="H45" s="16">
        <v>7494999</v>
      </c>
      <c r="I45" s="16">
        <v>13240755</v>
      </c>
      <c r="J45" s="2">
        <v>15254244</v>
      </c>
    </row>
    <row r="46" spans="1:10" s="4" customFormat="1" ht="34.5" customHeight="1">
      <c r="A46" s="50" t="s">
        <v>116</v>
      </c>
      <c r="B46" s="52"/>
      <c r="C46" s="3" t="s">
        <v>24</v>
      </c>
      <c r="D46" s="34"/>
      <c r="E46" s="52">
        <v>37000000</v>
      </c>
      <c r="F46" s="41">
        <v>46</v>
      </c>
      <c r="G46" s="16">
        <v>3942132</v>
      </c>
      <c r="H46" s="16">
        <v>13792417</v>
      </c>
      <c r="I46" s="16">
        <v>17734549</v>
      </c>
      <c r="J46" s="2">
        <v>33057868</v>
      </c>
    </row>
    <row r="47" spans="1:10" s="4" customFormat="1" ht="17.25" customHeight="1">
      <c r="A47" s="50" t="s">
        <v>190</v>
      </c>
      <c r="B47" s="52"/>
      <c r="C47" s="3" t="s">
        <v>25</v>
      </c>
      <c r="D47" s="34"/>
      <c r="E47" s="52">
        <v>13000000</v>
      </c>
      <c r="F47" s="41" t="s">
        <v>149</v>
      </c>
      <c r="G47" s="16">
        <v>1385073</v>
      </c>
      <c r="H47" s="16">
        <v>4832132</v>
      </c>
      <c r="I47" s="16">
        <v>6217205</v>
      </c>
      <c r="J47" s="2">
        <v>11614927</v>
      </c>
    </row>
    <row r="48" spans="1:10" s="4" customFormat="1" ht="17.25" customHeight="1">
      <c r="A48" s="50" t="s">
        <v>191</v>
      </c>
      <c r="B48" s="52"/>
      <c r="C48" s="3" t="s">
        <v>343</v>
      </c>
      <c r="D48" s="34"/>
      <c r="E48" s="52">
        <v>10000000</v>
      </c>
      <c r="F48" s="41">
        <v>42</v>
      </c>
      <c r="G48" s="16">
        <v>10000000</v>
      </c>
      <c r="H48" s="16">
        <v>2838641</v>
      </c>
      <c r="I48" s="16">
        <v>12838641</v>
      </c>
      <c r="J48" s="2">
        <v>0</v>
      </c>
    </row>
    <row r="49" spans="1:10" s="4" customFormat="1" ht="17.25" customHeight="1">
      <c r="A49" s="50" t="s">
        <v>242</v>
      </c>
      <c r="B49" s="51"/>
      <c r="C49" s="3" t="s">
        <v>46</v>
      </c>
      <c r="D49" s="36"/>
      <c r="E49" s="52">
        <v>10000000</v>
      </c>
      <c r="F49" s="41">
        <v>38</v>
      </c>
      <c r="G49" s="16">
        <v>5177179</v>
      </c>
      <c r="H49" s="16">
        <v>2475489</v>
      </c>
      <c r="I49" s="16">
        <v>7652668</v>
      </c>
      <c r="J49" s="2">
        <v>4822821</v>
      </c>
    </row>
    <row r="50" spans="1:10" s="4" customFormat="1" ht="34.5" customHeight="1">
      <c r="A50" s="50" t="s">
        <v>181</v>
      </c>
      <c r="B50" s="52"/>
      <c r="C50" s="3" t="s">
        <v>47</v>
      </c>
      <c r="D50" s="34"/>
      <c r="E50" s="52">
        <v>10000000</v>
      </c>
      <c r="F50" s="41">
        <v>47</v>
      </c>
      <c r="G50" s="16">
        <v>1331901</v>
      </c>
      <c r="H50" s="16">
        <v>2918169</v>
      </c>
      <c r="I50" s="16">
        <v>4250770</v>
      </c>
      <c r="J50" s="2">
        <v>8668099</v>
      </c>
    </row>
    <row r="51" spans="1:10" s="4" customFormat="1" ht="17.25" customHeight="1">
      <c r="A51" s="50" t="s">
        <v>148</v>
      </c>
      <c r="B51" s="52"/>
      <c r="C51" s="3" t="s">
        <v>48</v>
      </c>
      <c r="D51" s="34"/>
      <c r="E51" s="52">
        <v>10000000</v>
      </c>
      <c r="F51" s="41" t="s">
        <v>224</v>
      </c>
      <c r="G51" s="16">
        <v>1331901</v>
      </c>
      <c r="H51" s="16">
        <v>2918169</v>
      </c>
      <c r="I51" s="16">
        <v>4250770</v>
      </c>
      <c r="J51" s="2">
        <v>8668099</v>
      </c>
    </row>
    <row r="52" spans="1:10" s="4" customFormat="1" ht="17.25" customHeight="1">
      <c r="A52" s="50" t="s">
        <v>192</v>
      </c>
      <c r="B52" s="52"/>
      <c r="C52" s="3" t="s">
        <v>26</v>
      </c>
      <c r="D52" s="34"/>
      <c r="E52" s="52">
        <v>15000000</v>
      </c>
      <c r="F52" s="41" t="s">
        <v>150</v>
      </c>
      <c r="G52" s="16">
        <v>1998492</v>
      </c>
      <c r="H52" s="16">
        <v>4618308</v>
      </c>
      <c r="I52" s="16">
        <v>6616800</v>
      </c>
      <c r="J52" s="2">
        <v>13001508</v>
      </c>
    </row>
    <row r="53" spans="1:10" s="4" customFormat="1" ht="17.25" customHeight="1">
      <c r="A53" s="50" t="s">
        <v>150</v>
      </c>
      <c r="B53" s="51"/>
      <c r="C53" s="3" t="s">
        <v>27</v>
      </c>
      <c r="D53" s="34"/>
      <c r="E53" s="52">
        <v>22000000</v>
      </c>
      <c r="F53" s="41" t="s">
        <v>158</v>
      </c>
      <c r="G53" s="16">
        <v>2931120</v>
      </c>
      <c r="H53" s="16">
        <v>6773520</v>
      </c>
      <c r="I53" s="16">
        <v>9704640</v>
      </c>
      <c r="J53" s="2">
        <v>19068880</v>
      </c>
    </row>
    <row r="54" spans="1:10" ht="14.25">
      <c r="A54" s="38"/>
      <c r="B54" s="37"/>
      <c r="C54" s="38"/>
      <c r="D54" s="39"/>
      <c r="E54" s="37"/>
      <c r="F54" s="38"/>
      <c r="G54" s="38"/>
      <c r="H54" s="38"/>
      <c r="I54" s="38"/>
      <c r="J54" s="40"/>
    </row>
  </sheetData>
  <sheetProtection/>
  <mergeCells count="7">
    <mergeCell ref="J3:J4"/>
    <mergeCell ref="F3:F4"/>
    <mergeCell ref="A1:I1"/>
    <mergeCell ref="A3:A4"/>
    <mergeCell ref="B3:D4"/>
    <mergeCell ref="E3:E4"/>
    <mergeCell ref="G3:I3"/>
  </mergeCells>
  <printOptions horizontalCentered="1"/>
  <pageMargins left="0.5905511811023623" right="0.3937007874015748" top="0.5905511811023623" bottom="0.5905511811023623" header="0.5118110236220472" footer="0.5118110236220472"/>
  <pageSetup horizontalDpi="400" verticalDpi="4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="75" zoomScaleNormal="60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12.09765625" style="8" bestFit="1" customWidth="1"/>
    <col min="2" max="2" width="1.59765625" style="5" customWidth="1"/>
    <col min="3" max="3" width="34.59765625" style="5" customWidth="1"/>
    <col min="4" max="4" width="0.8984375" style="5" customWidth="1"/>
    <col min="5" max="5" width="13.59765625" style="5" customWidth="1"/>
    <col min="6" max="6" width="10.19921875" style="49" customWidth="1"/>
    <col min="7" max="9" width="13.59765625" style="5" customWidth="1"/>
    <col min="10" max="10" width="13.59765625" style="48" customWidth="1"/>
    <col min="11" max="16384" width="9" style="5" customWidth="1"/>
  </cols>
  <sheetData>
    <row r="1" spans="1:10" s="87" customFormat="1" ht="31.5" customHeight="1">
      <c r="A1" s="169" t="s">
        <v>229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4" customFormat="1" ht="9" customHeight="1" thickBot="1">
      <c r="A2" s="88"/>
      <c r="B2" s="1"/>
      <c r="C2" s="2"/>
      <c r="D2" s="2"/>
      <c r="E2" s="2"/>
      <c r="F2" s="41"/>
      <c r="G2" s="32"/>
      <c r="H2" s="2" t="s">
        <v>202</v>
      </c>
      <c r="I2" s="2"/>
      <c r="J2" s="33"/>
    </row>
    <row r="3" spans="1:10" ht="30" customHeight="1" thickTop="1">
      <c r="A3" s="152" t="s">
        <v>0</v>
      </c>
      <c r="B3" s="148" t="s">
        <v>1</v>
      </c>
      <c r="C3" s="148"/>
      <c r="D3" s="149"/>
      <c r="E3" s="154" t="s">
        <v>2</v>
      </c>
      <c r="F3" s="165" t="s">
        <v>203</v>
      </c>
      <c r="G3" s="156" t="s">
        <v>338</v>
      </c>
      <c r="H3" s="157"/>
      <c r="I3" s="158"/>
      <c r="J3" s="167" t="s">
        <v>37</v>
      </c>
    </row>
    <row r="4" spans="1:10" s="8" customFormat="1" ht="30" customHeight="1">
      <c r="A4" s="153"/>
      <c r="B4" s="150"/>
      <c r="C4" s="150"/>
      <c r="D4" s="151"/>
      <c r="E4" s="155"/>
      <c r="F4" s="166"/>
      <c r="G4" s="6" t="s">
        <v>3</v>
      </c>
      <c r="H4" s="7" t="s">
        <v>4</v>
      </c>
      <c r="I4" s="7" t="s">
        <v>5</v>
      </c>
      <c r="J4" s="168"/>
    </row>
    <row r="5" spans="1:10" s="4" customFormat="1" ht="34.5" customHeight="1">
      <c r="A5" s="50" t="s">
        <v>204</v>
      </c>
      <c r="B5" s="52"/>
      <c r="C5" s="3" t="s">
        <v>15</v>
      </c>
      <c r="D5" s="34"/>
      <c r="E5" s="52">
        <v>98000000</v>
      </c>
      <c r="F5" s="41">
        <v>47</v>
      </c>
      <c r="G5" s="16">
        <v>13056804</v>
      </c>
      <c r="H5" s="16">
        <v>30172956</v>
      </c>
      <c r="I5" s="16">
        <v>43229760</v>
      </c>
      <c r="J5" s="2">
        <v>84943191</v>
      </c>
    </row>
    <row r="6" spans="1:10" s="4" customFormat="1" ht="18" customHeight="1">
      <c r="A6" s="50" t="s">
        <v>205</v>
      </c>
      <c r="B6" s="52"/>
      <c r="C6" s="3" t="s">
        <v>28</v>
      </c>
      <c r="D6" s="34"/>
      <c r="E6" s="52">
        <v>26000000</v>
      </c>
      <c r="F6" s="41">
        <v>50</v>
      </c>
      <c r="G6" s="16">
        <v>1836955</v>
      </c>
      <c r="H6" s="16">
        <v>7938718</v>
      </c>
      <c r="I6" s="16">
        <v>9775673</v>
      </c>
      <c r="J6" s="2">
        <v>24163045</v>
      </c>
    </row>
    <row r="7" spans="1:10" s="4" customFormat="1" ht="18" customHeight="1">
      <c r="A7" s="50" t="s">
        <v>206</v>
      </c>
      <c r="B7" s="51"/>
      <c r="C7" s="3" t="s">
        <v>29</v>
      </c>
      <c r="D7" s="34"/>
      <c r="E7" s="52">
        <v>31000000</v>
      </c>
      <c r="F7" s="41" t="s">
        <v>148</v>
      </c>
      <c r="G7" s="16">
        <v>2190215</v>
      </c>
      <c r="H7" s="16">
        <v>9757185</v>
      </c>
      <c r="I7" s="16">
        <v>11947400</v>
      </c>
      <c r="J7" s="2">
        <v>28809785</v>
      </c>
    </row>
    <row r="8" spans="1:10" s="4" customFormat="1" ht="18" customHeight="1">
      <c r="A8" s="50" t="s">
        <v>165</v>
      </c>
      <c r="B8" s="52"/>
      <c r="C8" s="3" t="s">
        <v>30</v>
      </c>
      <c r="D8" s="34"/>
      <c r="E8" s="52">
        <v>10000000</v>
      </c>
      <c r="F8" s="41">
        <v>42</v>
      </c>
      <c r="G8" s="16">
        <v>2380267</v>
      </c>
      <c r="H8" s="16">
        <v>2905207</v>
      </c>
      <c r="I8" s="16">
        <v>5285474</v>
      </c>
      <c r="J8" s="2">
        <v>7619773</v>
      </c>
    </row>
    <row r="9" spans="1:10" s="4" customFormat="1" ht="18" customHeight="1">
      <c r="A9" s="50" t="s">
        <v>207</v>
      </c>
      <c r="B9" s="52"/>
      <c r="C9" s="3" t="s">
        <v>31</v>
      </c>
      <c r="D9" s="34"/>
      <c r="E9" s="52">
        <v>14000000</v>
      </c>
      <c r="F9" s="41">
        <v>41</v>
      </c>
      <c r="G9" s="2">
        <v>1865258</v>
      </c>
      <c r="H9" s="16">
        <v>4310422</v>
      </c>
      <c r="I9" s="16">
        <v>6175680</v>
      </c>
      <c r="J9" s="2">
        <v>12134742</v>
      </c>
    </row>
    <row r="10" spans="1:10" s="4" customFormat="1" ht="34.5" customHeight="1">
      <c r="A10" s="50" t="s">
        <v>208</v>
      </c>
      <c r="B10" s="52"/>
      <c r="C10" s="3" t="s">
        <v>32</v>
      </c>
      <c r="D10" s="34"/>
      <c r="E10" s="52">
        <v>10000000</v>
      </c>
      <c r="F10" s="41" t="s">
        <v>183</v>
      </c>
      <c r="G10" s="16">
        <v>1332327</v>
      </c>
      <c r="H10" s="16">
        <v>2984747</v>
      </c>
      <c r="I10" s="16">
        <v>4317074</v>
      </c>
      <c r="J10" s="2">
        <v>8667673</v>
      </c>
    </row>
    <row r="11" spans="1:10" s="4" customFormat="1" ht="18" customHeight="1">
      <c r="A11" s="50" t="s">
        <v>183</v>
      </c>
      <c r="B11" s="52"/>
      <c r="C11" s="3" t="s">
        <v>33</v>
      </c>
      <c r="D11" s="34"/>
      <c r="E11" s="52">
        <v>10000000</v>
      </c>
      <c r="F11" s="41">
        <v>50</v>
      </c>
      <c r="G11" s="16">
        <v>0</v>
      </c>
      <c r="H11" s="16">
        <v>3085874</v>
      </c>
      <c r="I11" s="16">
        <v>3085874</v>
      </c>
      <c r="J11" s="2">
        <v>10000000</v>
      </c>
    </row>
    <row r="12" spans="1:10" s="4" customFormat="1" ht="18" customHeight="1">
      <c r="A12" s="50" t="s">
        <v>209</v>
      </c>
      <c r="B12" s="51"/>
      <c r="C12" s="3" t="s">
        <v>23</v>
      </c>
      <c r="D12" s="34"/>
      <c r="E12" s="52">
        <v>18000000</v>
      </c>
      <c r="F12" s="41">
        <v>42</v>
      </c>
      <c r="G12" s="16">
        <v>4284480</v>
      </c>
      <c r="H12" s="16">
        <v>5398800</v>
      </c>
      <c r="I12" s="16">
        <v>9683280</v>
      </c>
      <c r="J12" s="2">
        <v>13715520</v>
      </c>
    </row>
    <row r="13" spans="1:10" s="4" customFormat="1" ht="18" customHeight="1">
      <c r="A13" s="50" t="s">
        <v>116</v>
      </c>
      <c r="B13" s="52"/>
      <c r="C13" s="3" t="s">
        <v>34</v>
      </c>
      <c r="D13" s="34"/>
      <c r="E13" s="52">
        <v>48000000</v>
      </c>
      <c r="F13" s="41" t="s">
        <v>210</v>
      </c>
      <c r="G13" s="16">
        <v>11425281</v>
      </c>
      <c r="H13" s="16">
        <v>14396799</v>
      </c>
      <c r="I13" s="16">
        <v>25822080</v>
      </c>
      <c r="J13" s="2">
        <v>36574719</v>
      </c>
    </row>
    <row r="14" spans="1:10" s="4" customFormat="1" ht="18" customHeight="1">
      <c r="A14" s="50" t="s">
        <v>211</v>
      </c>
      <c r="B14" s="52"/>
      <c r="C14" s="3" t="s">
        <v>12</v>
      </c>
      <c r="D14" s="34"/>
      <c r="E14" s="52">
        <v>22000000</v>
      </c>
      <c r="F14" s="41" t="s">
        <v>158</v>
      </c>
      <c r="G14" s="16">
        <v>5236588</v>
      </c>
      <c r="H14" s="16">
        <v>6391455</v>
      </c>
      <c r="I14" s="16">
        <v>11628043</v>
      </c>
      <c r="J14" s="2">
        <v>16763412</v>
      </c>
    </row>
    <row r="15" spans="1:10" s="4" customFormat="1" ht="34.5" customHeight="1">
      <c r="A15" s="50" t="s">
        <v>212</v>
      </c>
      <c r="B15" s="52"/>
      <c r="C15" s="3" t="s">
        <v>193</v>
      </c>
      <c r="D15" s="34"/>
      <c r="E15" s="52">
        <v>22000000</v>
      </c>
      <c r="F15" s="41">
        <v>47</v>
      </c>
      <c r="G15" s="16">
        <v>2931120</v>
      </c>
      <c r="H15" s="16">
        <v>6773520</v>
      </c>
      <c r="I15" s="16">
        <v>9704640</v>
      </c>
      <c r="J15" s="2">
        <v>19068880</v>
      </c>
    </row>
    <row r="16" spans="1:10" s="4" customFormat="1" ht="18" customHeight="1">
      <c r="A16" s="50" t="s">
        <v>165</v>
      </c>
      <c r="B16" s="52"/>
      <c r="C16" s="3" t="s">
        <v>194</v>
      </c>
      <c r="D16" s="34"/>
      <c r="E16" s="52">
        <v>15000000</v>
      </c>
      <c r="F16" s="41">
        <v>50</v>
      </c>
      <c r="G16" s="16">
        <v>1059782</v>
      </c>
      <c r="H16" s="16">
        <v>4580029</v>
      </c>
      <c r="I16" s="16">
        <v>5639811</v>
      </c>
      <c r="J16" s="2">
        <v>13940218</v>
      </c>
    </row>
    <row r="17" spans="1:10" s="4" customFormat="1" ht="18" customHeight="1">
      <c r="A17" s="50" t="s">
        <v>213</v>
      </c>
      <c r="B17" s="51"/>
      <c r="C17" s="3" t="s">
        <v>101</v>
      </c>
      <c r="D17" s="34"/>
      <c r="E17" s="52">
        <v>16000000</v>
      </c>
      <c r="F17" s="41" t="s">
        <v>116</v>
      </c>
      <c r="G17" s="16">
        <v>1130434</v>
      </c>
      <c r="H17" s="16">
        <v>5035966</v>
      </c>
      <c r="I17" s="16">
        <v>6166400</v>
      </c>
      <c r="J17" s="2">
        <v>14869566</v>
      </c>
    </row>
    <row r="18" spans="1:10" s="4" customFormat="1" ht="18" customHeight="1">
      <c r="A18" s="50" t="s">
        <v>116</v>
      </c>
      <c r="B18" s="52"/>
      <c r="C18" s="3" t="s">
        <v>62</v>
      </c>
      <c r="D18" s="34"/>
      <c r="E18" s="52">
        <v>57500000</v>
      </c>
      <c r="F18" s="41">
        <v>37</v>
      </c>
      <c r="G18" s="16">
        <v>31771764</v>
      </c>
      <c r="H18" s="16">
        <v>19914310</v>
      </c>
      <c r="I18" s="16">
        <v>51686074</v>
      </c>
      <c r="J18" s="2">
        <v>25728236</v>
      </c>
    </row>
    <row r="19" spans="1:10" ht="18" customHeight="1">
      <c r="A19" s="50" t="s">
        <v>146</v>
      </c>
      <c r="B19" s="98"/>
      <c r="C19" s="25" t="s">
        <v>146</v>
      </c>
      <c r="D19" s="99"/>
      <c r="E19" s="52">
        <v>57500000</v>
      </c>
      <c r="F19" s="41" t="s">
        <v>146</v>
      </c>
      <c r="G19" s="16">
        <v>31771764</v>
      </c>
      <c r="H19" s="16">
        <v>19914310</v>
      </c>
      <c r="I19" s="16">
        <v>51680074</v>
      </c>
      <c r="J19" s="2">
        <v>25728236</v>
      </c>
    </row>
    <row r="20" spans="1:10" s="8" customFormat="1" ht="34.5" customHeight="1">
      <c r="A20" s="50" t="s">
        <v>146</v>
      </c>
      <c r="B20" s="90"/>
      <c r="C20" s="3" t="s">
        <v>64</v>
      </c>
      <c r="D20" s="16"/>
      <c r="E20" s="52">
        <v>210000000</v>
      </c>
      <c r="F20" s="41" t="s">
        <v>214</v>
      </c>
      <c r="G20" s="16">
        <v>150825389</v>
      </c>
      <c r="H20" s="16">
        <v>48200094</v>
      </c>
      <c r="I20" s="16">
        <v>119025483</v>
      </c>
      <c r="J20" s="16">
        <v>59174611</v>
      </c>
    </row>
    <row r="21" spans="1:10" s="8" customFormat="1" ht="18" customHeight="1">
      <c r="A21" s="50" t="s">
        <v>214</v>
      </c>
      <c r="B21" s="90"/>
      <c r="C21" s="25" t="s">
        <v>214</v>
      </c>
      <c r="D21" s="16"/>
      <c r="E21" s="52">
        <v>200000000</v>
      </c>
      <c r="F21" s="41" t="s">
        <v>214</v>
      </c>
      <c r="G21" s="16">
        <v>146529130</v>
      </c>
      <c r="H21" s="16">
        <v>63085435</v>
      </c>
      <c r="I21" s="16">
        <v>209614505</v>
      </c>
      <c r="J21" s="16">
        <v>53470870</v>
      </c>
    </row>
    <row r="22" spans="1:10" s="4" customFormat="1" ht="18" customHeight="1">
      <c r="A22" s="50" t="s">
        <v>214</v>
      </c>
      <c r="B22" s="52"/>
      <c r="C22" s="25" t="s">
        <v>214</v>
      </c>
      <c r="D22" s="16"/>
      <c r="E22" s="52">
        <v>200000000</v>
      </c>
      <c r="F22" s="41" t="s">
        <v>214</v>
      </c>
      <c r="G22" s="16">
        <v>146529130</v>
      </c>
      <c r="H22" s="16">
        <v>63085435</v>
      </c>
      <c r="I22" s="16">
        <v>209614565</v>
      </c>
      <c r="J22" s="16">
        <v>53470870</v>
      </c>
    </row>
    <row r="23" spans="1:10" s="4" customFormat="1" ht="18" customHeight="1">
      <c r="A23" s="50" t="s">
        <v>215</v>
      </c>
      <c r="B23" s="52"/>
      <c r="C23" s="3" t="s">
        <v>195</v>
      </c>
      <c r="D23" s="16"/>
      <c r="E23" s="52">
        <v>20000000</v>
      </c>
      <c r="F23" s="41">
        <v>46</v>
      </c>
      <c r="G23" s="16">
        <v>2957514</v>
      </c>
      <c r="H23" s="16">
        <v>4503940</v>
      </c>
      <c r="I23" s="16">
        <v>7461454</v>
      </c>
      <c r="J23" s="16">
        <v>17042486</v>
      </c>
    </row>
    <row r="24" spans="1:10" s="4" customFormat="1" ht="18" customHeight="1">
      <c r="A24" s="50" t="s">
        <v>148</v>
      </c>
      <c r="B24" s="51"/>
      <c r="C24" s="3" t="s">
        <v>216</v>
      </c>
      <c r="D24" s="16"/>
      <c r="E24" s="52">
        <v>27000000</v>
      </c>
      <c r="F24" s="41">
        <v>51</v>
      </c>
      <c r="G24" s="16">
        <v>2456037</v>
      </c>
      <c r="H24" s="16">
        <v>6334083</v>
      </c>
      <c r="I24" s="16">
        <v>8790120</v>
      </c>
      <c r="J24" s="16">
        <v>24543963</v>
      </c>
    </row>
    <row r="25" spans="1:10" s="4" customFormat="1" ht="34.5" customHeight="1">
      <c r="A25" s="50" t="s">
        <v>137</v>
      </c>
      <c r="B25" s="52"/>
      <c r="C25" s="3" t="s">
        <v>65</v>
      </c>
      <c r="D25" s="16"/>
      <c r="E25" s="52">
        <v>10000000</v>
      </c>
      <c r="F25" s="41">
        <v>56</v>
      </c>
      <c r="G25" s="16">
        <v>596690</v>
      </c>
      <c r="H25" s="16">
        <v>2369710</v>
      </c>
      <c r="I25" s="16">
        <v>2966400</v>
      </c>
      <c r="J25" s="16">
        <v>9403310</v>
      </c>
    </row>
    <row r="26" spans="1:10" s="4" customFormat="1" ht="18" customHeight="1">
      <c r="A26" s="50" t="s">
        <v>158</v>
      </c>
      <c r="B26" s="52"/>
      <c r="C26" s="3" t="s">
        <v>78</v>
      </c>
      <c r="D26" s="16"/>
      <c r="E26" s="52">
        <v>20000000</v>
      </c>
      <c r="F26" s="41">
        <v>46</v>
      </c>
      <c r="G26" s="16">
        <v>2958128</v>
      </c>
      <c r="H26" s="16">
        <v>4605472</v>
      </c>
      <c r="I26" s="16">
        <v>7563600</v>
      </c>
      <c r="J26" s="16">
        <v>17041872</v>
      </c>
    </row>
    <row r="27" spans="1:10" s="4" customFormat="1" ht="18" customHeight="1">
      <c r="A27" s="50" t="s">
        <v>217</v>
      </c>
      <c r="B27" s="52"/>
      <c r="C27" s="3" t="s">
        <v>66</v>
      </c>
      <c r="D27" s="16"/>
      <c r="E27" s="52">
        <v>26000000</v>
      </c>
      <c r="F27" s="41">
        <v>51</v>
      </c>
      <c r="G27" s="16">
        <v>2365072</v>
      </c>
      <c r="H27" s="16">
        <v>6112914</v>
      </c>
      <c r="I27" s="16">
        <v>8477986</v>
      </c>
      <c r="J27" s="16">
        <v>23634928</v>
      </c>
    </row>
    <row r="28" spans="1:10" s="4" customFormat="1" ht="18" customHeight="1">
      <c r="A28" s="50" t="s">
        <v>210</v>
      </c>
      <c r="B28" s="52"/>
      <c r="C28" s="3" t="s">
        <v>78</v>
      </c>
      <c r="D28" s="16"/>
      <c r="E28" s="52">
        <v>38000000</v>
      </c>
      <c r="F28" s="41">
        <v>46</v>
      </c>
      <c r="G28" s="16">
        <v>5620444</v>
      </c>
      <c r="H28" s="16">
        <v>8770019</v>
      </c>
      <c r="I28" s="16">
        <v>14390463</v>
      </c>
      <c r="J28" s="16">
        <v>32379556</v>
      </c>
    </row>
    <row r="29" spans="1:10" s="4" customFormat="1" ht="18" customHeight="1">
      <c r="A29" s="50" t="s">
        <v>150</v>
      </c>
      <c r="B29" s="51"/>
      <c r="C29" s="3" t="s">
        <v>67</v>
      </c>
      <c r="D29" s="16"/>
      <c r="E29" s="52">
        <v>15000000</v>
      </c>
      <c r="F29" s="41">
        <v>51</v>
      </c>
      <c r="G29" s="16">
        <v>1364466</v>
      </c>
      <c r="H29" s="16">
        <v>3526680</v>
      </c>
      <c r="I29" s="16">
        <v>4891146</v>
      </c>
      <c r="J29" s="16">
        <v>13635534</v>
      </c>
    </row>
    <row r="30" spans="1:10" s="4" customFormat="1" ht="34.5" customHeight="1">
      <c r="A30" s="50" t="s">
        <v>218</v>
      </c>
      <c r="B30" s="52"/>
      <c r="C30" s="3" t="s">
        <v>68</v>
      </c>
      <c r="D30" s="16"/>
      <c r="E30" s="52">
        <v>10000000</v>
      </c>
      <c r="F30" s="41" t="s">
        <v>219</v>
      </c>
      <c r="G30" s="16">
        <v>3112458</v>
      </c>
      <c r="H30" s="16">
        <v>2117088</v>
      </c>
      <c r="I30" s="16">
        <v>5229546</v>
      </c>
      <c r="J30" s="16">
        <v>6887542</v>
      </c>
    </row>
    <row r="31" spans="1:10" s="4" customFormat="1" ht="18" customHeight="1">
      <c r="A31" s="50" t="s">
        <v>220</v>
      </c>
      <c r="B31" s="52"/>
      <c r="C31" s="3" t="s">
        <v>69</v>
      </c>
      <c r="D31" s="16"/>
      <c r="E31" s="52">
        <v>26000000</v>
      </c>
      <c r="F31" s="41">
        <v>46</v>
      </c>
      <c r="G31" s="16">
        <v>3845567</v>
      </c>
      <c r="H31" s="16">
        <v>6000539</v>
      </c>
      <c r="I31" s="16">
        <v>9846106</v>
      </c>
      <c r="J31" s="16">
        <v>22154433</v>
      </c>
    </row>
    <row r="32" spans="1:10" s="4" customFormat="1" ht="18" customHeight="1">
      <c r="A32" s="50" t="s">
        <v>116</v>
      </c>
      <c r="B32" s="52"/>
      <c r="C32" s="3" t="s">
        <v>70</v>
      </c>
      <c r="D32" s="16"/>
      <c r="E32" s="52">
        <v>32000000</v>
      </c>
      <c r="F32" s="41">
        <v>51</v>
      </c>
      <c r="G32" s="16">
        <v>2910858</v>
      </c>
      <c r="H32" s="16">
        <v>7523587</v>
      </c>
      <c r="I32" s="16">
        <v>10434445</v>
      </c>
      <c r="J32" s="16">
        <v>29089142</v>
      </c>
    </row>
    <row r="33" spans="1:10" s="4" customFormat="1" ht="18" customHeight="1">
      <c r="A33" s="50" t="s">
        <v>155</v>
      </c>
      <c r="B33" s="52"/>
      <c r="C33" s="3" t="s">
        <v>71</v>
      </c>
      <c r="D33" s="16"/>
      <c r="E33" s="52">
        <v>33000000</v>
      </c>
      <c r="F33" s="41" t="s">
        <v>137</v>
      </c>
      <c r="G33" s="16">
        <v>3001822</v>
      </c>
      <c r="H33" s="16">
        <v>7758699</v>
      </c>
      <c r="I33" s="16">
        <v>10760521</v>
      </c>
      <c r="J33" s="16">
        <v>29998178</v>
      </c>
    </row>
    <row r="34" spans="1:10" s="4" customFormat="1" ht="34.5" customHeight="1">
      <c r="A34" s="50" t="s">
        <v>137</v>
      </c>
      <c r="B34" s="52"/>
      <c r="C34" s="3" t="s">
        <v>72</v>
      </c>
      <c r="D34" s="16"/>
      <c r="E34" s="52">
        <v>65000000</v>
      </c>
      <c r="F34" s="41">
        <v>46</v>
      </c>
      <c r="G34" s="16">
        <v>9313917</v>
      </c>
      <c r="H34" s="16">
        <v>15001349</v>
      </c>
      <c r="I34" s="16">
        <v>24615266</v>
      </c>
      <c r="J34" s="16">
        <v>55386083</v>
      </c>
    </row>
    <row r="35" spans="1:10" s="4" customFormat="1" ht="18" customHeight="1">
      <c r="A35" s="50" t="s">
        <v>185</v>
      </c>
      <c r="B35" s="52"/>
      <c r="C35" s="3" t="s">
        <v>221</v>
      </c>
      <c r="D35" s="16"/>
      <c r="E35" s="52">
        <v>94000000</v>
      </c>
      <c r="F35" s="41">
        <v>51</v>
      </c>
      <c r="G35" s="16">
        <v>8550644</v>
      </c>
      <c r="H35" s="16">
        <v>22100537</v>
      </c>
      <c r="I35" s="16">
        <v>30651181</v>
      </c>
      <c r="J35" s="16">
        <v>85449356</v>
      </c>
    </row>
    <row r="36" spans="1:10" s="4" customFormat="1" ht="18" customHeight="1">
      <c r="A36" s="50" t="s">
        <v>222</v>
      </c>
      <c r="B36" s="52"/>
      <c r="C36" s="3" t="s">
        <v>73</v>
      </c>
      <c r="D36" s="16"/>
      <c r="E36" s="52">
        <v>57000000</v>
      </c>
      <c r="F36" s="41">
        <v>38</v>
      </c>
      <c r="G36" s="16">
        <v>20192190</v>
      </c>
      <c r="H36" s="16">
        <v>15850530</v>
      </c>
      <c r="I36" s="16">
        <v>36042720</v>
      </c>
      <c r="J36" s="16">
        <v>36807810</v>
      </c>
    </row>
    <row r="37" spans="1:10" s="4" customFormat="1" ht="18" customHeight="1">
      <c r="A37" s="50" t="s">
        <v>150</v>
      </c>
      <c r="B37" s="52"/>
      <c r="C37" s="3" t="s">
        <v>77</v>
      </c>
      <c r="D37" s="16"/>
      <c r="E37" s="52">
        <v>43000000</v>
      </c>
      <c r="F37" s="41" t="s">
        <v>158</v>
      </c>
      <c r="G37" s="16">
        <v>15232705</v>
      </c>
      <c r="H37" s="16">
        <v>12157702</v>
      </c>
      <c r="I37" s="16">
        <v>27390407</v>
      </c>
      <c r="J37" s="16">
        <v>27767295</v>
      </c>
    </row>
    <row r="38" spans="1:10" s="4" customFormat="1" ht="34.5" customHeight="1">
      <c r="A38" s="50" t="s">
        <v>223</v>
      </c>
      <c r="B38" s="52"/>
      <c r="C38" s="3" t="s">
        <v>74</v>
      </c>
      <c r="D38" s="16"/>
      <c r="E38" s="52">
        <v>13000000</v>
      </c>
      <c r="F38" s="41">
        <v>42</v>
      </c>
      <c r="G38" s="16">
        <v>2296677</v>
      </c>
      <c r="H38" s="16">
        <v>2084320</v>
      </c>
      <c r="I38" s="16">
        <v>4380997</v>
      </c>
      <c r="J38" s="16">
        <v>10703323</v>
      </c>
    </row>
    <row r="39" spans="1:10" s="4" customFormat="1" ht="18" customHeight="1">
      <c r="A39" s="50" t="s">
        <v>146</v>
      </c>
      <c r="B39" s="51"/>
      <c r="C39" s="53" t="s">
        <v>196</v>
      </c>
      <c r="D39" s="16"/>
      <c r="E39" s="52">
        <v>10000000</v>
      </c>
      <c r="F39" s="41">
        <v>47</v>
      </c>
      <c r="G39" s="16">
        <v>954967</v>
      </c>
      <c r="H39" s="16">
        <v>1638945</v>
      </c>
      <c r="I39" s="16">
        <v>2593912</v>
      </c>
      <c r="J39" s="16">
        <v>9045033</v>
      </c>
    </row>
    <row r="40" spans="1:10" s="4" customFormat="1" ht="18" customHeight="1">
      <c r="A40" s="50" t="s">
        <v>183</v>
      </c>
      <c r="B40" s="52"/>
      <c r="C40" s="3" t="s">
        <v>197</v>
      </c>
      <c r="D40" s="16"/>
      <c r="E40" s="52">
        <v>70000000</v>
      </c>
      <c r="F40" s="41" t="s">
        <v>148</v>
      </c>
      <c r="G40" s="16">
        <v>6684769</v>
      </c>
      <c r="H40" s="16">
        <v>11484793</v>
      </c>
      <c r="I40" s="16">
        <v>18169562</v>
      </c>
      <c r="J40" s="16">
        <v>63315231</v>
      </c>
    </row>
    <row r="41" spans="1:10" s="4" customFormat="1" ht="18" customHeight="1">
      <c r="A41" s="50" t="s">
        <v>148</v>
      </c>
      <c r="B41" s="52"/>
      <c r="C41" s="3" t="s">
        <v>345</v>
      </c>
      <c r="D41" s="16"/>
      <c r="E41" s="52">
        <v>85000000</v>
      </c>
      <c r="F41" s="41" t="s">
        <v>224</v>
      </c>
      <c r="G41" s="16">
        <v>8117219</v>
      </c>
      <c r="H41" s="16">
        <v>13945820</v>
      </c>
      <c r="I41" s="16">
        <v>22063039</v>
      </c>
      <c r="J41" s="16">
        <v>76882781</v>
      </c>
    </row>
    <row r="42" spans="1:10" s="4" customFormat="1" ht="34.5" customHeight="1">
      <c r="A42" s="50" t="s">
        <v>224</v>
      </c>
      <c r="B42" s="52"/>
      <c r="C42" s="3" t="s">
        <v>102</v>
      </c>
      <c r="D42" s="16"/>
      <c r="E42" s="52">
        <v>10000000</v>
      </c>
      <c r="F42" s="41">
        <v>52</v>
      </c>
      <c r="G42" s="16">
        <v>587122</v>
      </c>
      <c r="H42" s="16">
        <v>1657614</v>
      </c>
      <c r="I42" s="16">
        <v>2244736</v>
      </c>
      <c r="J42" s="16">
        <v>9412878</v>
      </c>
    </row>
    <row r="43" spans="1:10" s="4" customFormat="1" ht="18" customHeight="1">
      <c r="A43" s="50" t="s">
        <v>155</v>
      </c>
      <c r="B43" s="51"/>
      <c r="C43" s="3" t="s">
        <v>77</v>
      </c>
      <c r="D43" s="15"/>
      <c r="E43" s="52">
        <v>32000000</v>
      </c>
      <c r="F43" s="41" t="s">
        <v>158</v>
      </c>
      <c r="G43" s="16">
        <v>1878793</v>
      </c>
      <c r="H43" s="2">
        <v>5304369</v>
      </c>
      <c r="I43" s="16">
        <v>7183162</v>
      </c>
      <c r="J43" s="16">
        <v>130121207</v>
      </c>
    </row>
    <row r="44" spans="1:10" s="4" customFormat="1" ht="18" customHeight="1">
      <c r="A44" s="50" t="s">
        <v>158</v>
      </c>
      <c r="B44" s="52"/>
      <c r="C44" s="3" t="s">
        <v>198</v>
      </c>
      <c r="D44" s="16"/>
      <c r="E44" s="52">
        <v>165000000</v>
      </c>
      <c r="F44" s="41">
        <v>47</v>
      </c>
      <c r="G44" s="16">
        <v>15756955</v>
      </c>
      <c r="H44" s="2">
        <v>27071295</v>
      </c>
      <c r="I44" s="16">
        <v>42828250</v>
      </c>
      <c r="J44" s="16">
        <v>149243045</v>
      </c>
    </row>
    <row r="45" spans="1:10" s="4" customFormat="1" ht="18" customHeight="1">
      <c r="A45" s="50" t="s">
        <v>224</v>
      </c>
      <c r="B45" s="52"/>
      <c r="C45" s="3" t="s">
        <v>76</v>
      </c>
      <c r="D45" s="16"/>
      <c r="E45" s="52">
        <v>11000000</v>
      </c>
      <c r="F45" s="41">
        <v>52</v>
      </c>
      <c r="G45" s="16">
        <v>645835</v>
      </c>
      <c r="H45" s="2">
        <v>1823377</v>
      </c>
      <c r="I45" s="16">
        <v>2469212</v>
      </c>
      <c r="J45" s="16">
        <v>10354165</v>
      </c>
    </row>
    <row r="46" spans="1:10" s="4" customFormat="1" ht="34.5" customHeight="1">
      <c r="A46" s="50" t="s">
        <v>178</v>
      </c>
      <c r="B46" s="51"/>
      <c r="C46" s="3" t="s">
        <v>199</v>
      </c>
      <c r="D46" s="16"/>
      <c r="E46" s="52">
        <v>152000000</v>
      </c>
      <c r="F46" s="41">
        <v>47</v>
      </c>
      <c r="G46" s="16">
        <v>14515497</v>
      </c>
      <c r="H46" s="16">
        <v>24938404</v>
      </c>
      <c r="I46" s="16">
        <v>39453901</v>
      </c>
      <c r="J46" s="16">
        <v>137484503</v>
      </c>
    </row>
    <row r="47" spans="1:10" s="4" customFormat="1" ht="18" customHeight="1">
      <c r="A47" s="50" t="s">
        <v>158</v>
      </c>
      <c r="B47" s="52"/>
      <c r="C47" s="3" t="s">
        <v>75</v>
      </c>
      <c r="D47" s="16"/>
      <c r="E47" s="52">
        <v>13000000</v>
      </c>
      <c r="F47" s="41">
        <v>42</v>
      </c>
      <c r="G47" s="16">
        <v>2296677</v>
      </c>
      <c r="H47" s="91">
        <v>2084320</v>
      </c>
      <c r="I47" s="16">
        <v>4380997</v>
      </c>
      <c r="J47" s="16">
        <v>10703323</v>
      </c>
    </row>
    <row r="48" spans="1:10" s="4" customFormat="1" ht="18" customHeight="1">
      <c r="A48" s="50" t="s">
        <v>137</v>
      </c>
      <c r="B48" s="52"/>
      <c r="C48" s="3" t="s">
        <v>346</v>
      </c>
      <c r="D48" s="16"/>
      <c r="E48" s="52">
        <v>10000000</v>
      </c>
      <c r="F48" s="41">
        <v>52</v>
      </c>
      <c r="G48" s="16">
        <v>587122</v>
      </c>
      <c r="H48" s="91">
        <v>1657614</v>
      </c>
      <c r="I48" s="16">
        <v>2244736</v>
      </c>
      <c r="J48" s="16">
        <v>9412878</v>
      </c>
    </row>
    <row r="49" spans="1:10" s="4" customFormat="1" ht="18" customHeight="1">
      <c r="A49" s="50" t="s">
        <v>225</v>
      </c>
      <c r="B49" s="52"/>
      <c r="C49" s="3" t="s">
        <v>105</v>
      </c>
      <c r="D49" s="16"/>
      <c r="E49" s="52">
        <v>15000000</v>
      </c>
      <c r="F49" s="41">
        <v>39</v>
      </c>
      <c r="G49" s="16">
        <v>3000000</v>
      </c>
      <c r="H49" s="91">
        <v>3301488</v>
      </c>
      <c r="I49" s="16">
        <v>6301488</v>
      </c>
      <c r="J49" s="16">
        <v>12000000</v>
      </c>
    </row>
    <row r="50" spans="1:10" s="4" customFormat="1" ht="34.5" customHeight="1">
      <c r="A50" s="50" t="s">
        <v>158</v>
      </c>
      <c r="B50" s="52"/>
      <c r="C50" s="3" t="s">
        <v>226</v>
      </c>
      <c r="D50" s="16"/>
      <c r="E50" s="52">
        <v>15000000</v>
      </c>
      <c r="F50" s="41" t="s">
        <v>158</v>
      </c>
      <c r="G50" s="16">
        <v>3000000</v>
      </c>
      <c r="H50" s="16">
        <v>3301488</v>
      </c>
      <c r="I50" s="16">
        <v>6301488</v>
      </c>
      <c r="J50" s="16">
        <v>12000000</v>
      </c>
    </row>
    <row r="51" spans="1:10" s="4" customFormat="1" ht="18" customHeight="1">
      <c r="A51" s="50" t="s">
        <v>227</v>
      </c>
      <c r="B51" s="52"/>
      <c r="C51" s="3" t="s">
        <v>65</v>
      </c>
      <c r="D51" s="16"/>
      <c r="E51" s="52">
        <v>10000000</v>
      </c>
      <c r="F51" s="41">
        <v>52</v>
      </c>
      <c r="G51" s="16">
        <v>587439</v>
      </c>
      <c r="H51" s="16">
        <v>1775174</v>
      </c>
      <c r="I51" s="16">
        <v>2362613</v>
      </c>
      <c r="J51" s="16">
        <v>9412561</v>
      </c>
    </row>
    <row r="52" spans="1:10" s="4" customFormat="1" ht="18" customHeight="1">
      <c r="A52" s="50" t="s">
        <v>158</v>
      </c>
      <c r="B52" s="51"/>
      <c r="C52" s="3" t="s">
        <v>200</v>
      </c>
      <c r="D52" s="16"/>
      <c r="E52" s="52">
        <v>10000000</v>
      </c>
      <c r="F52" s="41" t="s">
        <v>228</v>
      </c>
      <c r="G52" s="16">
        <v>587439</v>
      </c>
      <c r="H52" s="16">
        <v>1775174</v>
      </c>
      <c r="I52" s="16">
        <v>2362613</v>
      </c>
      <c r="J52" s="16">
        <v>9412561</v>
      </c>
    </row>
    <row r="53" spans="1:10" s="4" customFormat="1" ht="18" customHeight="1">
      <c r="A53" s="50" t="s">
        <v>228</v>
      </c>
      <c r="B53" s="52"/>
      <c r="C53" s="3" t="s">
        <v>201</v>
      </c>
      <c r="D53" s="16"/>
      <c r="E53" s="52">
        <v>22000000</v>
      </c>
      <c r="F53" s="41">
        <v>47</v>
      </c>
      <c r="G53" s="16">
        <v>2101362</v>
      </c>
      <c r="H53" s="16">
        <v>3868146</v>
      </c>
      <c r="I53" s="16">
        <v>5969508</v>
      </c>
      <c r="J53" s="16">
        <v>19898638</v>
      </c>
    </row>
    <row r="54" spans="1:10" ht="8.25" customHeight="1">
      <c r="A54" s="38"/>
      <c r="B54" s="42"/>
      <c r="C54" s="100"/>
      <c r="D54" s="38"/>
      <c r="E54" s="37"/>
      <c r="F54" s="44"/>
      <c r="G54" s="38"/>
      <c r="H54" s="38"/>
      <c r="I54" s="38"/>
      <c r="J54" s="54"/>
    </row>
    <row r="55" spans="1:10" ht="6" customHeight="1">
      <c r="A55" s="26"/>
      <c r="B55" s="28"/>
      <c r="C55" s="28"/>
      <c r="D55" s="28"/>
      <c r="E55" s="28"/>
      <c r="F55" s="47"/>
      <c r="G55" s="28"/>
      <c r="H55" s="28"/>
      <c r="I55" s="28"/>
      <c r="J55" s="2"/>
    </row>
  </sheetData>
  <sheetProtection/>
  <mergeCells count="7">
    <mergeCell ref="J3:J4"/>
    <mergeCell ref="B3:D4"/>
    <mergeCell ref="A1:J1"/>
    <mergeCell ref="A3:A4"/>
    <mergeCell ref="E3:E4"/>
    <mergeCell ref="F3:F4"/>
    <mergeCell ref="G3:I3"/>
  </mergeCells>
  <printOptions horizontalCentered="1"/>
  <pageMargins left="0.7874015748031497" right="0.3937007874015748" top="0.7874015748031497" bottom="0.7874015748031497" header="0.5118110236220472" footer="0.5118110236220472"/>
  <pageSetup horizontalDpi="400" verticalDpi="4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showGridLines="0" view="pageBreakPreview" zoomScale="75" zoomScaleNormal="60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12.09765625" style="107" bestFit="1" customWidth="1"/>
    <col min="2" max="2" width="1.59765625" style="102" customWidth="1"/>
    <col min="3" max="3" width="35.09765625" style="102" customWidth="1"/>
    <col min="4" max="4" width="2.5" style="102" customWidth="1"/>
    <col min="5" max="5" width="16.3984375" style="102" bestFit="1" customWidth="1"/>
    <col min="6" max="6" width="10.8984375" style="108" bestFit="1" customWidth="1"/>
    <col min="7" max="9" width="16.3984375" style="102" bestFit="1" customWidth="1"/>
    <col min="10" max="10" width="16.3984375" style="106" bestFit="1" customWidth="1"/>
    <col min="11" max="16384" width="9" style="102" customWidth="1"/>
  </cols>
  <sheetData>
    <row r="1" spans="1:10" s="87" customFormat="1" ht="39" customHeight="1">
      <c r="A1" s="171" t="s">
        <v>348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4" customFormat="1" ht="23.25" customHeight="1" thickBot="1">
      <c r="A2" s="88"/>
      <c r="B2" s="1"/>
      <c r="C2" s="2"/>
      <c r="D2" s="2"/>
      <c r="E2" s="2"/>
      <c r="F2" s="41"/>
      <c r="G2" s="2"/>
      <c r="H2" s="2"/>
      <c r="I2" s="32"/>
      <c r="J2" s="2"/>
    </row>
    <row r="3" spans="1:10" s="5" customFormat="1" ht="30" customHeight="1" thickTop="1">
      <c r="A3" s="152" t="s">
        <v>0</v>
      </c>
      <c r="B3" s="172" t="s">
        <v>349</v>
      </c>
      <c r="C3" s="173"/>
      <c r="D3" s="174"/>
      <c r="E3" s="165" t="s">
        <v>2</v>
      </c>
      <c r="F3" s="165" t="s">
        <v>203</v>
      </c>
      <c r="G3" s="156" t="s">
        <v>338</v>
      </c>
      <c r="H3" s="157"/>
      <c r="I3" s="158"/>
      <c r="J3" s="167" t="s">
        <v>37</v>
      </c>
    </row>
    <row r="4" spans="1:10" s="8" customFormat="1" ht="42.75" customHeight="1">
      <c r="A4" s="153"/>
      <c r="B4" s="175"/>
      <c r="C4" s="176"/>
      <c r="D4" s="177"/>
      <c r="E4" s="166"/>
      <c r="F4" s="166"/>
      <c r="G4" s="6" t="s">
        <v>3</v>
      </c>
      <c r="H4" s="7" t="s">
        <v>4</v>
      </c>
      <c r="I4" s="7" t="s">
        <v>5</v>
      </c>
      <c r="J4" s="168"/>
    </row>
    <row r="5" spans="1:10" s="4" customFormat="1" ht="36" customHeight="1">
      <c r="A5" s="50" t="s">
        <v>350</v>
      </c>
      <c r="B5" s="52"/>
      <c r="C5" s="3" t="s">
        <v>103</v>
      </c>
      <c r="D5" s="16"/>
      <c r="E5" s="52">
        <v>92000000</v>
      </c>
      <c r="F5" s="41">
        <v>47</v>
      </c>
      <c r="G5" s="16">
        <v>8787517</v>
      </c>
      <c r="H5" s="16">
        <v>16175883</v>
      </c>
      <c r="I5" s="16">
        <f>SUM(G5:H5)</f>
        <v>24963400</v>
      </c>
      <c r="J5" s="2">
        <v>83212483</v>
      </c>
    </row>
    <row r="6" spans="1:10" s="4" customFormat="1" ht="18" customHeight="1">
      <c r="A6" s="50" t="s">
        <v>150</v>
      </c>
      <c r="B6" s="52"/>
      <c r="C6" s="3" t="s">
        <v>70</v>
      </c>
      <c r="D6" s="16"/>
      <c r="E6" s="52">
        <v>44000000</v>
      </c>
      <c r="F6" s="41">
        <v>52</v>
      </c>
      <c r="G6" s="16">
        <v>2584731</v>
      </c>
      <c r="H6" s="16">
        <v>7810766</v>
      </c>
      <c r="I6" s="16">
        <f aca="true" t="shared" si="0" ref="I6:I36">SUM(G6:H6)</f>
        <v>10395497</v>
      </c>
      <c r="J6" s="2">
        <v>41415269</v>
      </c>
    </row>
    <row r="7" spans="1:10" s="4" customFormat="1" ht="18" customHeight="1">
      <c r="A7" s="50" t="s">
        <v>155</v>
      </c>
      <c r="B7" s="51"/>
      <c r="C7" s="3" t="s">
        <v>68</v>
      </c>
      <c r="D7" s="16"/>
      <c r="E7" s="52">
        <v>10000000</v>
      </c>
      <c r="F7" s="41">
        <v>42</v>
      </c>
      <c r="G7" s="16">
        <v>1766930</v>
      </c>
      <c r="H7" s="16">
        <v>1720883</v>
      </c>
      <c r="I7" s="16">
        <f t="shared" si="0"/>
        <v>3487813</v>
      </c>
      <c r="J7" s="2">
        <v>8233070</v>
      </c>
    </row>
    <row r="8" spans="1:10" s="4" customFormat="1" ht="18" customHeight="1">
      <c r="A8" s="50" t="s">
        <v>219</v>
      </c>
      <c r="B8" s="52"/>
      <c r="C8" s="3" t="s">
        <v>104</v>
      </c>
      <c r="D8" s="16"/>
      <c r="E8" s="52">
        <v>64000000</v>
      </c>
      <c r="F8" s="41">
        <v>52</v>
      </c>
      <c r="G8" s="16">
        <v>3759609</v>
      </c>
      <c r="H8" s="16">
        <v>11361114</v>
      </c>
      <c r="I8" s="16">
        <f t="shared" si="0"/>
        <v>15120723</v>
      </c>
      <c r="J8" s="2">
        <v>60240391</v>
      </c>
    </row>
    <row r="9" spans="1:10" s="4" customFormat="1" ht="18" customHeight="1">
      <c r="A9" s="50" t="s">
        <v>241</v>
      </c>
      <c r="B9" s="52"/>
      <c r="C9" s="3" t="s">
        <v>79</v>
      </c>
      <c r="D9" s="16"/>
      <c r="E9" s="52">
        <v>15000000</v>
      </c>
      <c r="F9" s="41">
        <v>48</v>
      </c>
      <c r="G9" s="16">
        <v>694019</v>
      </c>
      <c r="H9" s="16">
        <v>1573810</v>
      </c>
      <c r="I9" s="16">
        <f t="shared" si="0"/>
        <v>2267829</v>
      </c>
      <c r="J9" s="2">
        <v>14305981</v>
      </c>
    </row>
    <row r="10" spans="1:10" s="4" customFormat="1" ht="36" customHeight="1">
      <c r="A10" s="50" t="s">
        <v>158</v>
      </c>
      <c r="B10" s="51"/>
      <c r="C10" s="3" t="s">
        <v>230</v>
      </c>
      <c r="D10" s="16"/>
      <c r="E10" s="52">
        <v>10000000</v>
      </c>
      <c r="F10" s="41" t="s">
        <v>242</v>
      </c>
      <c r="G10" s="16">
        <v>462680</v>
      </c>
      <c r="H10" s="16">
        <v>1049207</v>
      </c>
      <c r="I10" s="16">
        <f t="shared" si="0"/>
        <v>1511887</v>
      </c>
      <c r="J10" s="2">
        <v>9537320</v>
      </c>
    </row>
    <row r="11" spans="1:10" s="4" customFormat="1" ht="18" customHeight="1">
      <c r="A11" s="50" t="s">
        <v>242</v>
      </c>
      <c r="B11" s="52"/>
      <c r="C11" s="3" t="s">
        <v>80</v>
      </c>
      <c r="D11" s="16"/>
      <c r="E11" s="52">
        <v>10000000</v>
      </c>
      <c r="F11" s="41">
        <v>53</v>
      </c>
      <c r="G11" s="2">
        <v>284459</v>
      </c>
      <c r="H11" s="16">
        <v>1051970</v>
      </c>
      <c r="I11" s="16">
        <f t="shared" si="0"/>
        <v>1336429</v>
      </c>
      <c r="J11" s="2">
        <v>9715541</v>
      </c>
    </row>
    <row r="12" spans="1:10" s="4" customFormat="1" ht="18" customHeight="1">
      <c r="A12" s="50" t="s">
        <v>116</v>
      </c>
      <c r="B12" s="51"/>
      <c r="C12" s="3" t="s">
        <v>104</v>
      </c>
      <c r="D12" s="16"/>
      <c r="E12" s="52">
        <v>105000000</v>
      </c>
      <c r="F12" s="41">
        <v>48</v>
      </c>
      <c r="G12" s="16">
        <v>4858135</v>
      </c>
      <c r="H12" s="16">
        <v>11016673</v>
      </c>
      <c r="I12" s="16">
        <f t="shared" si="0"/>
        <v>15874808</v>
      </c>
      <c r="J12" s="2">
        <v>100141865</v>
      </c>
    </row>
    <row r="13" spans="1:10" s="4" customFormat="1" ht="18" customHeight="1">
      <c r="A13" s="50" t="s">
        <v>150</v>
      </c>
      <c r="B13" s="52"/>
      <c r="C13" s="3" t="s">
        <v>150</v>
      </c>
      <c r="D13" s="16"/>
      <c r="E13" s="52">
        <v>10000000</v>
      </c>
      <c r="F13" s="41" t="s">
        <v>150</v>
      </c>
      <c r="G13" s="16">
        <v>462680</v>
      </c>
      <c r="H13" s="16">
        <v>1049207</v>
      </c>
      <c r="I13" s="16">
        <f t="shared" si="0"/>
        <v>1511887</v>
      </c>
      <c r="J13" s="2">
        <v>9537320</v>
      </c>
    </row>
    <row r="14" spans="1:10" s="4" customFormat="1" ht="36" customHeight="1">
      <c r="A14" s="50" t="s">
        <v>150</v>
      </c>
      <c r="B14" s="51"/>
      <c r="C14" s="3" t="s">
        <v>231</v>
      </c>
      <c r="D14" s="16"/>
      <c r="E14" s="52">
        <v>30000000</v>
      </c>
      <c r="F14" s="41">
        <v>36</v>
      </c>
      <c r="G14" s="16">
        <v>14534978</v>
      </c>
      <c r="H14" s="16">
        <v>2943767</v>
      </c>
      <c r="I14" s="16">
        <v>17478705</v>
      </c>
      <c r="J14" s="2">
        <v>15465062</v>
      </c>
    </row>
    <row r="15" spans="1:10" s="4" customFormat="1" ht="18" customHeight="1">
      <c r="A15" s="50" t="s">
        <v>243</v>
      </c>
      <c r="B15" s="52"/>
      <c r="C15" s="3" t="s">
        <v>232</v>
      </c>
      <c r="D15" s="16"/>
      <c r="E15" s="52">
        <v>287000000</v>
      </c>
      <c r="F15" s="41">
        <v>53</v>
      </c>
      <c r="G15" s="16">
        <v>8168393</v>
      </c>
      <c r="H15" s="16">
        <v>33812273</v>
      </c>
      <c r="I15" s="16">
        <f t="shared" si="0"/>
        <v>41980666</v>
      </c>
      <c r="J15" s="2">
        <v>278831607</v>
      </c>
    </row>
    <row r="16" spans="1:10" s="4" customFormat="1" ht="18" customHeight="1">
      <c r="A16" s="50" t="s">
        <v>150</v>
      </c>
      <c r="B16" s="52"/>
      <c r="C16" s="3" t="s">
        <v>106</v>
      </c>
      <c r="D16" s="16"/>
      <c r="E16" s="52">
        <v>113000000</v>
      </c>
      <c r="F16" s="41">
        <v>48</v>
      </c>
      <c r="G16" s="16">
        <v>5229369</v>
      </c>
      <c r="H16" s="16">
        <v>13281624</v>
      </c>
      <c r="I16" s="16">
        <f t="shared" si="0"/>
        <v>18510993</v>
      </c>
      <c r="J16" s="2">
        <v>107778631</v>
      </c>
    </row>
    <row r="17" spans="1:10" s="4" customFormat="1" ht="18" customHeight="1">
      <c r="A17" s="50" t="s">
        <v>183</v>
      </c>
      <c r="B17" s="52"/>
      <c r="C17" s="3" t="s">
        <v>77</v>
      </c>
      <c r="D17" s="16"/>
      <c r="E17" s="52">
        <v>33000000</v>
      </c>
      <c r="F17" s="41">
        <v>53</v>
      </c>
      <c r="G17" s="16">
        <v>939223</v>
      </c>
      <c r="H17" s="16">
        <v>3887822</v>
      </c>
      <c r="I17" s="16">
        <f t="shared" si="0"/>
        <v>4827045</v>
      </c>
      <c r="J17" s="2">
        <v>32060777</v>
      </c>
    </row>
    <row r="18" spans="1:10" s="4" customFormat="1" ht="36" customHeight="1">
      <c r="A18" s="50" t="s">
        <v>158</v>
      </c>
      <c r="B18" s="52"/>
      <c r="C18" s="3" t="s">
        <v>67</v>
      </c>
      <c r="D18" s="16"/>
      <c r="E18" s="52">
        <v>10000000</v>
      </c>
      <c r="F18" s="41" t="s">
        <v>158</v>
      </c>
      <c r="G18" s="16">
        <v>284613</v>
      </c>
      <c r="H18" s="16">
        <v>1178127</v>
      </c>
      <c r="I18" s="16">
        <f t="shared" si="0"/>
        <v>1462740</v>
      </c>
      <c r="J18" s="2">
        <v>9715387</v>
      </c>
    </row>
    <row r="19" spans="1:10" s="4" customFormat="1" ht="18" customHeight="1">
      <c r="A19" s="50" t="s">
        <v>158</v>
      </c>
      <c r="B19" s="51"/>
      <c r="C19" s="3" t="s">
        <v>84</v>
      </c>
      <c r="D19" s="16"/>
      <c r="E19" s="52">
        <v>62000000</v>
      </c>
      <c r="F19" s="41" t="s">
        <v>137</v>
      </c>
      <c r="G19" s="16">
        <v>1764601</v>
      </c>
      <c r="H19" s="16">
        <v>7304393</v>
      </c>
      <c r="I19" s="16">
        <f t="shared" si="0"/>
        <v>9068994</v>
      </c>
      <c r="J19" s="2">
        <v>60235399</v>
      </c>
    </row>
    <row r="20" spans="1:10" s="4" customFormat="1" ht="18" customHeight="1">
      <c r="A20" s="50" t="s">
        <v>244</v>
      </c>
      <c r="B20" s="52"/>
      <c r="C20" s="3" t="s">
        <v>81</v>
      </c>
      <c r="D20" s="16"/>
      <c r="E20" s="52">
        <v>10000000</v>
      </c>
      <c r="F20" s="41">
        <v>49</v>
      </c>
      <c r="G20" s="16">
        <v>0</v>
      </c>
      <c r="H20" s="16">
        <v>422307</v>
      </c>
      <c r="I20" s="16">
        <f t="shared" si="0"/>
        <v>422307</v>
      </c>
      <c r="J20" s="2">
        <v>10000000</v>
      </c>
    </row>
    <row r="21" spans="1:10" s="4" customFormat="1" ht="18" customHeight="1">
      <c r="A21" s="50" t="s">
        <v>180</v>
      </c>
      <c r="B21" s="52"/>
      <c r="C21" s="3" t="s">
        <v>84</v>
      </c>
      <c r="D21" s="16"/>
      <c r="E21" s="52">
        <v>10000000</v>
      </c>
      <c r="F21" s="41" t="s">
        <v>137</v>
      </c>
      <c r="G21" s="16">
        <v>0</v>
      </c>
      <c r="H21" s="16">
        <v>422307</v>
      </c>
      <c r="I21" s="16">
        <f t="shared" si="0"/>
        <v>422307</v>
      </c>
      <c r="J21" s="2">
        <v>10000000</v>
      </c>
    </row>
    <row r="22" spans="1:10" s="4" customFormat="1" ht="36" customHeight="1">
      <c r="A22" s="50" t="s">
        <v>137</v>
      </c>
      <c r="B22" s="51"/>
      <c r="C22" s="3" t="s">
        <v>104</v>
      </c>
      <c r="D22" s="15"/>
      <c r="E22" s="52">
        <v>61000000</v>
      </c>
      <c r="F22" s="41" t="s">
        <v>150</v>
      </c>
      <c r="G22" s="16">
        <v>0</v>
      </c>
      <c r="H22" s="16">
        <v>2576076</v>
      </c>
      <c r="I22" s="16">
        <f t="shared" si="0"/>
        <v>2576076</v>
      </c>
      <c r="J22" s="2">
        <v>61000000</v>
      </c>
    </row>
    <row r="23" spans="1:10" s="4" customFormat="1" ht="18" customHeight="1">
      <c r="A23" s="50" t="s">
        <v>150</v>
      </c>
      <c r="B23" s="52"/>
      <c r="C23" s="3" t="s">
        <v>108</v>
      </c>
      <c r="D23" s="16"/>
      <c r="E23" s="52">
        <v>10000000</v>
      </c>
      <c r="F23" s="41">
        <v>54</v>
      </c>
      <c r="G23" s="16">
        <v>0</v>
      </c>
      <c r="H23" s="16">
        <v>422307</v>
      </c>
      <c r="I23" s="16">
        <f t="shared" si="0"/>
        <v>422307</v>
      </c>
      <c r="J23" s="2">
        <v>10000000</v>
      </c>
    </row>
    <row r="24" spans="1:10" s="4" customFormat="1" ht="18" customHeight="1">
      <c r="A24" s="50" t="s">
        <v>158</v>
      </c>
      <c r="B24" s="52"/>
      <c r="C24" s="3" t="s">
        <v>104</v>
      </c>
      <c r="D24" s="16"/>
      <c r="E24" s="52">
        <v>60000000</v>
      </c>
      <c r="F24" s="41">
        <v>49</v>
      </c>
      <c r="G24" s="16">
        <v>0</v>
      </c>
      <c r="H24" s="16">
        <v>2533846</v>
      </c>
      <c r="I24" s="16">
        <f t="shared" si="0"/>
        <v>2533846</v>
      </c>
      <c r="J24" s="2">
        <v>60000000</v>
      </c>
    </row>
    <row r="25" spans="1:10" s="4" customFormat="1" ht="18" customHeight="1">
      <c r="A25" s="50" t="s">
        <v>245</v>
      </c>
      <c r="B25" s="52"/>
      <c r="C25" s="3" t="s">
        <v>77</v>
      </c>
      <c r="D25" s="16"/>
      <c r="E25" s="52">
        <v>40000000</v>
      </c>
      <c r="F25" s="41">
        <v>59</v>
      </c>
      <c r="G25" s="16">
        <v>0</v>
      </c>
      <c r="H25" s="16">
        <v>2106885</v>
      </c>
      <c r="I25" s="16">
        <f t="shared" si="0"/>
        <v>2106885</v>
      </c>
      <c r="J25" s="2">
        <v>40000000</v>
      </c>
    </row>
    <row r="26" spans="1:10" s="4" customFormat="1" ht="36" customHeight="1">
      <c r="A26" s="50" t="s">
        <v>246</v>
      </c>
      <c r="B26" s="51"/>
      <c r="C26" s="3" t="s">
        <v>83</v>
      </c>
      <c r="D26" s="16"/>
      <c r="E26" s="52">
        <v>50000000</v>
      </c>
      <c r="F26" s="41">
        <v>54</v>
      </c>
      <c r="G26" s="16">
        <v>0</v>
      </c>
      <c r="H26" s="16">
        <v>2633606</v>
      </c>
      <c r="I26" s="16">
        <f t="shared" si="0"/>
        <v>2633606</v>
      </c>
      <c r="J26" s="2">
        <v>50000000</v>
      </c>
    </row>
    <row r="27" spans="1:10" s="4" customFormat="1" ht="18" customHeight="1">
      <c r="A27" s="50" t="s">
        <v>240</v>
      </c>
      <c r="B27" s="52"/>
      <c r="C27" s="3" t="s">
        <v>107</v>
      </c>
      <c r="D27" s="16"/>
      <c r="E27" s="52">
        <v>45000000</v>
      </c>
      <c r="F27" s="41" t="s">
        <v>247</v>
      </c>
      <c r="G27" s="16">
        <v>0</v>
      </c>
      <c r="H27" s="16">
        <v>2370245</v>
      </c>
      <c r="I27" s="16">
        <f t="shared" si="0"/>
        <v>2370245</v>
      </c>
      <c r="J27" s="2">
        <v>45000000</v>
      </c>
    </row>
    <row r="28" spans="1:10" s="4" customFormat="1" ht="18" customHeight="1">
      <c r="A28" s="50" t="s">
        <v>247</v>
      </c>
      <c r="B28" s="52"/>
      <c r="C28" s="3" t="s">
        <v>84</v>
      </c>
      <c r="D28" s="16"/>
      <c r="E28" s="52">
        <v>105000000</v>
      </c>
      <c r="F28" s="41" t="s">
        <v>137</v>
      </c>
      <c r="G28" s="16">
        <v>0</v>
      </c>
      <c r="H28" s="16">
        <v>5530573</v>
      </c>
      <c r="I28" s="16">
        <f t="shared" si="0"/>
        <v>5530573</v>
      </c>
      <c r="J28" s="2">
        <v>105000000</v>
      </c>
    </row>
    <row r="29" spans="1:10" s="4" customFormat="1" ht="18" customHeight="1">
      <c r="A29" s="50" t="s">
        <v>137</v>
      </c>
      <c r="B29" s="52"/>
      <c r="C29" s="3" t="s">
        <v>82</v>
      </c>
      <c r="D29" s="16"/>
      <c r="E29" s="52">
        <v>141000000</v>
      </c>
      <c r="F29" s="41" t="s">
        <v>150</v>
      </c>
      <c r="G29" s="16">
        <v>0</v>
      </c>
      <c r="H29" s="16">
        <v>7426770</v>
      </c>
      <c r="I29" s="16">
        <f t="shared" si="0"/>
        <v>7426770</v>
      </c>
      <c r="J29" s="2">
        <v>141000000</v>
      </c>
    </row>
    <row r="30" spans="1:10" s="4" customFormat="1" ht="36" customHeight="1">
      <c r="A30" s="50" t="s">
        <v>150</v>
      </c>
      <c r="B30" s="52"/>
      <c r="C30" s="3" t="s">
        <v>233</v>
      </c>
      <c r="D30" s="16"/>
      <c r="E30" s="52">
        <v>66000000</v>
      </c>
      <c r="F30" s="41" t="s">
        <v>183</v>
      </c>
      <c r="G30" s="16">
        <v>0</v>
      </c>
      <c r="H30" s="16">
        <v>3476360</v>
      </c>
      <c r="I30" s="16">
        <f t="shared" si="0"/>
        <v>3476360</v>
      </c>
      <c r="J30" s="2">
        <v>66000000</v>
      </c>
    </row>
    <row r="31" spans="1:10" s="4" customFormat="1" ht="18" customHeight="1">
      <c r="A31" s="50" t="s">
        <v>248</v>
      </c>
      <c r="B31" s="51"/>
      <c r="C31" s="3" t="s">
        <v>82</v>
      </c>
      <c r="D31" s="16"/>
      <c r="E31" s="52">
        <v>15000000</v>
      </c>
      <c r="F31" s="41">
        <v>41</v>
      </c>
      <c r="G31" s="16">
        <v>0</v>
      </c>
      <c r="H31" s="16">
        <v>940574</v>
      </c>
      <c r="I31" s="16">
        <f t="shared" si="0"/>
        <v>940574</v>
      </c>
      <c r="J31" s="2">
        <v>15000000</v>
      </c>
    </row>
    <row r="32" spans="1:10" s="4" customFormat="1" ht="18" customHeight="1">
      <c r="A32" s="50" t="s">
        <v>150</v>
      </c>
      <c r="B32" s="52"/>
      <c r="C32" s="53" t="s">
        <v>150</v>
      </c>
      <c r="D32" s="16"/>
      <c r="E32" s="52">
        <v>15000000</v>
      </c>
      <c r="F32" s="41" t="s">
        <v>150</v>
      </c>
      <c r="G32" s="16">
        <v>0</v>
      </c>
      <c r="H32" s="16">
        <v>940574</v>
      </c>
      <c r="I32" s="16">
        <f t="shared" si="0"/>
        <v>940574</v>
      </c>
      <c r="J32" s="2">
        <v>15000000</v>
      </c>
    </row>
    <row r="33" spans="1:10" s="4" customFormat="1" ht="18" customHeight="1">
      <c r="A33" s="50" t="s">
        <v>150</v>
      </c>
      <c r="B33" s="52"/>
      <c r="C33" s="53" t="s">
        <v>234</v>
      </c>
      <c r="D33" s="16"/>
      <c r="E33" s="52">
        <v>10000000</v>
      </c>
      <c r="F33" s="41">
        <v>44</v>
      </c>
      <c r="G33" s="16">
        <v>0</v>
      </c>
      <c r="H33" s="16">
        <v>422307</v>
      </c>
      <c r="I33" s="16">
        <f t="shared" si="0"/>
        <v>422307</v>
      </c>
      <c r="J33" s="2">
        <v>10000000</v>
      </c>
    </row>
    <row r="34" spans="1:10" s="4" customFormat="1" ht="36" customHeight="1">
      <c r="A34" s="50" t="s">
        <v>249</v>
      </c>
      <c r="B34" s="52"/>
      <c r="C34" s="53" t="s">
        <v>85</v>
      </c>
      <c r="D34" s="16"/>
      <c r="E34" s="52">
        <v>20000000</v>
      </c>
      <c r="F34" s="41">
        <v>32</v>
      </c>
      <c r="G34" s="16">
        <v>0</v>
      </c>
      <c r="H34" s="16">
        <v>722209</v>
      </c>
      <c r="I34" s="16">
        <f t="shared" si="0"/>
        <v>722209</v>
      </c>
      <c r="J34" s="2">
        <v>20000000</v>
      </c>
    </row>
    <row r="35" spans="1:10" s="4" customFormat="1" ht="18" customHeight="1">
      <c r="A35" s="50" t="s">
        <v>250</v>
      </c>
      <c r="B35" s="52"/>
      <c r="C35" s="53" t="s">
        <v>224</v>
      </c>
      <c r="D35" s="16"/>
      <c r="E35" s="52">
        <v>10000000</v>
      </c>
      <c r="F35" s="41">
        <v>39</v>
      </c>
      <c r="G35" s="16">
        <v>0</v>
      </c>
      <c r="H35" s="16">
        <v>191071</v>
      </c>
      <c r="I35" s="16">
        <f t="shared" si="0"/>
        <v>191071</v>
      </c>
      <c r="J35" s="2">
        <v>10000000</v>
      </c>
    </row>
    <row r="36" spans="1:10" s="4" customFormat="1" ht="18" customHeight="1">
      <c r="A36" s="50" t="s">
        <v>251</v>
      </c>
      <c r="B36" s="52"/>
      <c r="C36" s="3" t="s">
        <v>86</v>
      </c>
      <c r="D36" s="16"/>
      <c r="E36" s="52">
        <v>45000000</v>
      </c>
      <c r="F36" s="41">
        <v>49</v>
      </c>
      <c r="G36" s="16">
        <v>0</v>
      </c>
      <c r="H36" s="16">
        <v>300448</v>
      </c>
      <c r="I36" s="16">
        <f t="shared" si="0"/>
        <v>300448</v>
      </c>
      <c r="J36" s="2">
        <v>45000000</v>
      </c>
    </row>
    <row r="37" spans="1:10" s="4" customFormat="1" ht="18" customHeight="1">
      <c r="A37" s="50" t="s">
        <v>252</v>
      </c>
      <c r="B37" s="51"/>
      <c r="C37" s="3" t="s">
        <v>347</v>
      </c>
      <c r="D37" s="16"/>
      <c r="E37" s="52">
        <v>25000000</v>
      </c>
      <c r="F37" s="41">
        <v>55</v>
      </c>
      <c r="G37" s="16" t="s">
        <v>351</v>
      </c>
      <c r="H37" s="16" t="s">
        <v>351</v>
      </c>
      <c r="I37" s="16" t="s">
        <v>351</v>
      </c>
      <c r="J37" s="2">
        <v>25000000</v>
      </c>
    </row>
    <row r="38" spans="1:10" s="4" customFormat="1" ht="36" customHeight="1">
      <c r="A38" s="50" t="s">
        <v>228</v>
      </c>
      <c r="B38" s="52"/>
      <c r="C38" s="3" t="s">
        <v>235</v>
      </c>
      <c r="D38" s="16"/>
      <c r="E38" s="52">
        <v>10000000</v>
      </c>
      <c r="F38" s="41">
        <v>44</v>
      </c>
      <c r="G38" s="170" t="s">
        <v>352</v>
      </c>
      <c r="H38" s="170" t="s">
        <v>352</v>
      </c>
      <c r="I38" s="170" t="s">
        <v>352</v>
      </c>
      <c r="J38" s="170">
        <v>10000000</v>
      </c>
    </row>
    <row r="39" spans="1:10" s="4" customFormat="1" ht="18" customHeight="1">
      <c r="A39" s="50"/>
      <c r="B39" s="52"/>
      <c r="C39" s="96" t="s">
        <v>253</v>
      </c>
      <c r="D39" s="16"/>
      <c r="E39" s="52"/>
      <c r="F39" s="41"/>
      <c r="G39" s="170"/>
      <c r="H39" s="170"/>
      <c r="I39" s="170"/>
      <c r="J39" s="170"/>
    </row>
    <row r="40" spans="1:10" s="4" customFormat="1" ht="18" customHeight="1">
      <c r="A40" s="50" t="s">
        <v>164</v>
      </c>
      <c r="B40" s="52"/>
      <c r="C40" s="3" t="s">
        <v>235</v>
      </c>
      <c r="D40" s="16"/>
      <c r="E40" s="52">
        <v>110000000</v>
      </c>
      <c r="F40" s="41">
        <v>50</v>
      </c>
      <c r="G40" s="16" t="s">
        <v>352</v>
      </c>
      <c r="H40" s="16" t="s">
        <v>352</v>
      </c>
      <c r="I40" s="16" t="s">
        <v>352</v>
      </c>
      <c r="J40" s="101">
        <v>110000000</v>
      </c>
    </row>
    <row r="41" spans="1:10" s="4" customFormat="1" ht="18" customHeight="1">
      <c r="A41" s="50" t="s">
        <v>164</v>
      </c>
      <c r="B41" s="52"/>
      <c r="C41" s="3" t="s">
        <v>236</v>
      </c>
      <c r="D41" s="16"/>
      <c r="E41" s="52">
        <v>30000000</v>
      </c>
      <c r="F41" s="41">
        <v>50</v>
      </c>
      <c r="G41" s="16" t="s">
        <v>353</v>
      </c>
      <c r="H41" s="16" t="s">
        <v>353</v>
      </c>
      <c r="I41" s="16" t="s">
        <v>353</v>
      </c>
      <c r="J41" s="2">
        <v>30000000</v>
      </c>
    </row>
    <row r="42" spans="1:10" s="4" customFormat="1" ht="18" customHeight="1">
      <c r="A42" s="50" t="s">
        <v>254</v>
      </c>
      <c r="B42" s="52"/>
      <c r="C42" s="144" t="s">
        <v>371</v>
      </c>
      <c r="D42" s="16"/>
      <c r="E42" s="52">
        <v>10000000</v>
      </c>
      <c r="F42" s="41">
        <v>50</v>
      </c>
      <c r="G42" s="16" t="s">
        <v>354</v>
      </c>
      <c r="H42" s="16" t="s">
        <v>354</v>
      </c>
      <c r="I42" s="16" t="s">
        <v>354</v>
      </c>
      <c r="J42" s="2">
        <v>10000000</v>
      </c>
    </row>
    <row r="43" spans="1:10" s="4" customFormat="1" ht="36" customHeight="1">
      <c r="A43" s="50" t="s">
        <v>255</v>
      </c>
      <c r="B43" s="51"/>
      <c r="C43" s="3" t="s">
        <v>237</v>
      </c>
      <c r="D43" s="16"/>
      <c r="E43" s="52">
        <v>40000000</v>
      </c>
      <c r="F43" s="41">
        <v>55</v>
      </c>
      <c r="G43" s="16" t="s">
        <v>355</v>
      </c>
      <c r="H43" s="16" t="s">
        <v>355</v>
      </c>
      <c r="I43" s="16" t="s">
        <v>355</v>
      </c>
      <c r="J43" s="2">
        <v>40000000</v>
      </c>
    </row>
    <row r="44" spans="1:10" s="4" customFormat="1" ht="18" customHeight="1">
      <c r="A44" s="50" t="s">
        <v>155</v>
      </c>
      <c r="B44" s="52"/>
      <c r="C44" s="3" t="s">
        <v>87</v>
      </c>
      <c r="D44" s="16"/>
      <c r="E44" s="52">
        <v>35000000</v>
      </c>
      <c r="F44" s="41" t="s">
        <v>155</v>
      </c>
      <c r="G44" s="16" t="s">
        <v>355</v>
      </c>
      <c r="H44" s="16" t="s">
        <v>355</v>
      </c>
      <c r="I44" s="16" t="s">
        <v>355</v>
      </c>
      <c r="J44" s="2">
        <v>35000000</v>
      </c>
    </row>
    <row r="45" spans="1:10" s="4" customFormat="1" ht="18" customHeight="1">
      <c r="A45" s="50" t="s">
        <v>155</v>
      </c>
      <c r="B45" s="51"/>
      <c r="C45" s="3" t="s">
        <v>88</v>
      </c>
      <c r="D45" s="16"/>
      <c r="E45" s="52">
        <v>20000000</v>
      </c>
      <c r="F45" s="41" t="s">
        <v>158</v>
      </c>
      <c r="G45" s="16" t="s">
        <v>356</v>
      </c>
      <c r="H45" s="16" t="s">
        <v>356</v>
      </c>
      <c r="I45" s="16" t="s">
        <v>356</v>
      </c>
      <c r="J45" s="2">
        <v>20000000</v>
      </c>
    </row>
    <row r="46" spans="1:10" s="4" customFormat="1" ht="18" customHeight="1">
      <c r="A46" s="50" t="s">
        <v>158</v>
      </c>
      <c r="B46" s="52"/>
      <c r="C46" s="3" t="s">
        <v>83</v>
      </c>
      <c r="D46" s="16"/>
      <c r="E46" s="52">
        <v>51000000</v>
      </c>
      <c r="F46" s="41" t="s">
        <v>148</v>
      </c>
      <c r="G46" s="16" t="s">
        <v>357</v>
      </c>
      <c r="H46" s="16" t="s">
        <v>357</v>
      </c>
      <c r="I46" s="16" t="s">
        <v>357</v>
      </c>
      <c r="J46" s="2">
        <v>51000000</v>
      </c>
    </row>
    <row r="47" spans="1:10" s="4" customFormat="1" ht="36" customHeight="1">
      <c r="A47" s="50" t="s">
        <v>148</v>
      </c>
      <c r="B47" s="52"/>
      <c r="C47" s="3" t="s">
        <v>67</v>
      </c>
      <c r="D47" s="16"/>
      <c r="E47" s="52">
        <v>45000000</v>
      </c>
      <c r="F47" s="41" t="s">
        <v>158</v>
      </c>
      <c r="G47" s="16" t="s">
        <v>356</v>
      </c>
      <c r="H47" s="16" t="s">
        <v>356</v>
      </c>
      <c r="I47" s="16" t="s">
        <v>356</v>
      </c>
      <c r="J47" s="2">
        <v>45000000</v>
      </c>
    </row>
    <row r="48" spans="1:10" s="4" customFormat="1" ht="18" customHeight="1">
      <c r="A48" s="50" t="s">
        <v>158</v>
      </c>
      <c r="B48" s="51"/>
      <c r="C48" s="3" t="s">
        <v>84</v>
      </c>
      <c r="D48" s="16"/>
      <c r="E48" s="52">
        <v>64000000</v>
      </c>
      <c r="F48" s="41" t="s">
        <v>137</v>
      </c>
      <c r="G48" s="16" t="s">
        <v>358</v>
      </c>
      <c r="H48" s="16" t="s">
        <v>358</v>
      </c>
      <c r="I48" s="16" t="s">
        <v>358</v>
      </c>
      <c r="J48" s="2">
        <v>64000000</v>
      </c>
    </row>
    <row r="49" spans="1:10" s="4" customFormat="1" ht="18" customHeight="1">
      <c r="A49" s="50" t="s">
        <v>137</v>
      </c>
      <c r="B49" s="52"/>
      <c r="C49" s="53" t="s">
        <v>238</v>
      </c>
      <c r="D49" s="16"/>
      <c r="E49" s="52">
        <v>235000000</v>
      </c>
      <c r="F49" s="41" t="s">
        <v>148</v>
      </c>
      <c r="G49" s="16" t="s">
        <v>357</v>
      </c>
      <c r="H49" s="16" t="s">
        <v>357</v>
      </c>
      <c r="I49" s="16" t="s">
        <v>357</v>
      </c>
      <c r="J49" s="2">
        <v>235000000</v>
      </c>
    </row>
    <row r="50" spans="1:10" s="4" customFormat="1" ht="18" customHeight="1">
      <c r="A50" s="50" t="s">
        <v>148</v>
      </c>
      <c r="B50" s="52"/>
      <c r="C50" s="53" t="s">
        <v>239</v>
      </c>
      <c r="D50" s="16"/>
      <c r="E50" s="52">
        <v>24000000</v>
      </c>
      <c r="F50" s="41" t="s">
        <v>183</v>
      </c>
      <c r="G50" s="16" t="s">
        <v>359</v>
      </c>
      <c r="H50" s="16" t="s">
        <v>359</v>
      </c>
      <c r="I50" s="16" t="s">
        <v>359</v>
      </c>
      <c r="J50" s="2">
        <v>24000000</v>
      </c>
    </row>
    <row r="51" spans="1:10" s="4" customFormat="1" ht="36" customHeight="1">
      <c r="A51" s="50"/>
      <c r="B51" s="51"/>
      <c r="C51" s="3" t="s">
        <v>89</v>
      </c>
      <c r="D51" s="16"/>
      <c r="E51" s="52">
        <v>6987131400</v>
      </c>
      <c r="F51" s="41"/>
      <c r="G51" s="16">
        <v>1737722751</v>
      </c>
      <c r="H51" s="16">
        <v>1766032006</v>
      </c>
      <c r="I51" s="16">
        <v>3503754757</v>
      </c>
      <c r="J51" s="32">
        <v>5249408649</v>
      </c>
    </row>
    <row r="52" spans="1:10" ht="15" customHeight="1">
      <c r="A52" s="38"/>
      <c r="B52" s="42"/>
      <c r="C52" s="43"/>
      <c r="D52" s="38"/>
      <c r="E52" s="37"/>
      <c r="F52" s="44"/>
      <c r="G52" s="45"/>
      <c r="H52" s="45"/>
      <c r="I52" s="45"/>
      <c r="J52" s="46"/>
    </row>
    <row r="53" spans="1:9" ht="14.25">
      <c r="A53" s="103"/>
      <c r="B53" s="104"/>
      <c r="C53" s="104"/>
      <c r="D53" s="104"/>
      <c r="E53" s="104"/>
      <c r="F53" s="105"/>
      <c r="G53" s="104"/>
      <c r="H53" s="104"/>
      <c r="I53" s="104"/>
    </row>
  </sheetData>
  <sheetProtection/>
  <mergeCells count="11">
    <mergeCell ref="J38:J39"/>
    <mergeCell ref="J3:J4"/>
    <mergeCell ref="A1:J1"/>
    <mergeCell ref="B3:D4"/>
    <mergeCell ref="A3:A4"/>
    <mergeCell ref="E3:E4"/>
    <mergeCell ref="F3:F4"/>
    <mergeCell ref="G3:I3"/>
    <mergeCell ref="G38:G39"/>
    <mergeCell ref="H38:H39"/>
    <mergeCell ref="I38:I39"/>
  </mergeCells>
  <printOptions horizontalCentered="1"/>
  <pageMargins left="0.7874015748031497" right="0.5905511811023623" top="0.7874015748031497" bottom="0.7874015748031497" header="0.5118110236220472" footer="0.5118110236220472"/>
  <pageSetup horizontalDpi="400" verticalDpi="4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="75" zoomScaleNormal="75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12.09765625" style="8" bestFit="1" customWidth="1"/>
    <col min="2" max="2" width="1.59765625" style="5" customWidth="1"/>
    <col min="3" max="3" width="36.09765625" style="5" bestFit="1" customWidth="1"/>
    <col min="4" max="4" width="0.8984375" style="5" customWidth="1"/>
    <col min="5" max="5" width="15" style="5" bestFit="1" customWidth="1"/>
    <col min="6" max="6" width="9.5" style="5" bestFit="1" customWidth="1"/>
    <col min="7" max="9" width="15" style="5" bestFit="1" customWidth="1"/>
    <col min="10" max="10" width="16.69921875" style="48" bestFit="1" customWidth="1"/>
    <col min="11" max="11" width="1.59765625" style="5" customWidth="1"/>
    <col min="12" max="16384" width="9" style="5" customWidth="1"/>
  </cols>
  <sheetData>
    <row r="1" spans="1:10" s="87" customFormat="1" ht="31.5" customHeight="1">
      <c r="A1" s="169" t="s">
        <v>229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4" customFormat="1" ht="23.25" customHeight="1" thickBot="1">
      <c r="A2" s="88"/>
      <c r="B2" s="1"/>
      <c r="C2" s="2"/>
      <c r="D2" s="2"/>
      <c r="E2" s="2"/>
      <c r="F2" s="32"/>
      <c r="G2" s="32"/>
      <c r="H2" s="2" t="s">
        <v>202</v>
      </c>
      <c r="I2" s="2"/>
      <c r="J2" s="33"/>
    </row>
    <row r="3" spans="1:11" ht="30" customHeight="1" thickTop="1">
      <c r="A3" s="152" t="s">
        <v>0</v>
      </c>
      <c r="B3" s="172" t="s">
        <v>349</v>
      </c>
      <c r="C3" s="173"/>
      <c r="D3" s="174"/>
      <c r="E3" s="165" t="s">
        <v>2</v>
      </c>
      <c r="F3" s="165" t="s">
        <v>203</v>
      </c>
      <c r="G3" s="156" t="s">
        <v>338</v>
      </c>
      <c r="H3" s="157"/>
      <c r="I3" s="158"/>
      <c r="J3" s="178" t="s">
        <v>37</v>
      </c>
      <c r="K3" s="8"/>
    </row>
    <row r="4" spans="1:10" s="8" customFormat="1" ht="39.75" customHeight="1">
      <c r="A4" s="153"/>
      <c r="B4" s="175"/>
      <c r="C4" s="176"/>
      <c r="D4" s="177"/>
      <c r="E4" s="166"/>
      <c r="F4" s="166"/>
      <c r="G4" s="6" t="s">
        <v>3</v>
      </c>
      <c r="H4" s="7" t="s">
        <v>4</v>
      </c>
      <c r="I4" s="7" t="s">
        <v>5</v>
      </c>
      <c r="J4" s="179"/>
    </row>
    <row r="5" spans="1:10" s="4" customFormat="1" ht="34.5" customHeight="1">
      <c r="A5" s="50"/>
      <c r="B5" s="51"/>
      <c r="C5" s="3" t="s">
        <v>256</v>
      </c>
      <c r="D5" s="15"/>
      <c r="E5" s="52"/>
      <c r="F5" s="16"/>
      <c r="G5" s="16"/>
      <c r="H5" s="16"/>
      <c r="I5" s="16"/>
      <c r="J5" s="2"/>
    </row>
    <row r="6" spans="1:10" s="4" customFormat="1" ht="18" customHeight="1">
      <c r="A6" s="50" t="s">
        <v>282</v>
      </c>
      <c r="B6" s="52"/>
      <c r="C6" s="3" t="s">
        <v>259</v>
      </c>
      <c r="D6" s="16"/>
      <c r="E6" s="52">
        <v>11632000</v>
      </c>
      <c r="F6" s="16">
        <v>41</v>
      </c>
      <c r="G6" s="91">
        <v>3998923</v>
      </c>
      <c r="H6" s="16">
        <v>4834715</v>
      </c>
      <c r="I6" s="16">
        <f>SUM(G6:H6)</f>
        <v>8833638</v>
      </c>
      <c r="J6" s="2">
        <f aca="true" t="shared" si="0" ref="J6:J25">E6-G6</f>
        <v>7633077</v>
      </c>
    </row>
    <row r="7" spans="1:10" s="4" customFormat="1" ht="18" customHeight="1">
      <c r="A7" s="50" t="s">
        <v>228</v>
      </c>
      <c r="B7" s="52"/>
      <c r="C7" s="3" t="s">
        <v>260</v>
      </c>
      <c r="D7" s="16"/>
      <c r="E7" s="52">
        <v>23109600</v>
      </c>
      <c r="F7" s="16" t="s">
        <v>155</v>
      </c>
      <c r="G7" s="91">
        <v>7547418</v>
      </c>
      <c r="H7" s="16">
        <v>9817570</v>
      </c>
      <c r="I7" s="16">
        <v>17368988</v>
      </c>
      <c r="J7" s="2">
        <f t="shared" si="0"/>
        <v>15562182</v>
      </c>
    </row>
    <row r="8" spans="1:10" s="4" customFormat="1" ht="18" customHeight="1">
      <c r="A8" s="50" t="s">
        <v>283</v>
      </c>
      <c r="B8" s="52"/>
      <c r="C8" s="3" t="s">
        <v>155</v>
      </c>
      <c r="D8" s="16"/>
      <c r="E8" s="52">
        <v>17385200</v>
      </c>
      <c r="F8" s="16">
        <v>42</v>
      </c>
      <c r="G8" s="91">
        <v>4121641</v>
      </c>
      <c r="H8" s="16">
        <v>6523562</v>
      </c>
      <c r="I8" s="16">
        <f aca="true" t="shared" si="1" ref="I8:I37">SUM(G8:H8)</f>
        <v>10645203</v>
      </c>
      <c r="J8" s="2">
        <f t="shared" si="0"/>
        <v>13263559</v>
      </c>
    </row>
    <row r="9" spans="1:10" s="4" customFormat="1" ht="18" customHeight="1">
      <c r="A9" s="50" t="s">
        <v>155</v>
      </c>
      <c r="B9" s="52"/>
      <c r="C9" s="3" t="s">
        <v>259</v>
      </c>
      <c r="D9" s="16"/>
      <c r="E9" s="52">
        <v>14000000</v>
      </c>
      <c r="F9" s="16" t="s">
        <v>228</v>
      </c>
      <c r="G9" s="91">
        <v>3319086</v>
      </c>
      <c r="H9" s="16">
        <v>5253312</v>
      </c>
      <c r="I9" s="16">
        <f t="shared" si="1"/>
        <v>8572398</v>
      </c>
      <c r="J9" s="2">
        <f t="shared" si="0"/>
        <v>10680914</v>
      </c>
    </row>
    <row r="10" spans="1:10" s="4" customFormat="1" ht="34.5" customHeight="1">
      <c r="A10" s="50" t="s">
        <v>228</v>
      </c>
      <c r="B10" s="52"/>
      <c r="C10" s="3" t="s">
        <v>360</v>
      </c>
      <c r="D10" s="16"/>
      <c r="E10" s="52">
        <v>220500</v>
      </c>
      <c r="F10" s="16" t="s">
        <v>137</v>
      </c>
      <c r="G10" s="16">
        <v>52275</v>
      </c>
      <c r="H10" s="16">
        <v>82743</v>
      </c>
      <c r="I10" s="16">
        <f t="shared" si="1"/>
        <v>135018</v>
      </c>
      <c r="J10" s="2">
        <f t="shared" si="0"/>
        <v>168225</v>
      </c>
    </row>
    <row r="11" spans="1:10" s="4" customFormat="1" ht="18" customHeight="1">
      <c r="A11" s="50" t="s">
        <v>137</v>
      </c>
      <c r="B11" s="51"/>
      <c r="C11" s="3" t="s">
        <v>262</v>
      </c>
      <c r="D11" s="16"/>
      <c r="E11" s="52">
        <v>2203700</v>
      </c>
      <c r="F11" s="16" t="s">
        <v>151</v>
      </c>
      <c r="G11" s="16">
        <v>522447</v>
      </c>
      <c r="H11" s="16">
        <v>826911</v>
      </c>
      <c r="I11" s="16">
        <f t="shared" si="1"/>
        <v>1349358</v>
      </c>
      <c r="J11" s="2">
        <f t="shared" si="0"/>
        <v>1681253</v>
      </c>
    </row>
    <row r="12" spans="1:10" s="4" customFormat="1" ht="18" customHeight="1">
      <c r="A12" s="50" t="s">
        <v>284</v>
      </c>
      <c r="B12" s="52"/>
      <c r="C12" s="3" t="s">
        <v>261</v>
      </c>
      <c r="D12" s="16"/>
      <c r="E12" s="52">
        <v>15045200</v>
      </c>
      <c r="F12" s="16">
        <v>43</v>
      </c>
      <c r="G12" s="16">
        <v>2302309</v>
      </c>
      <c r="H12" s="16">
        <v>4819221</v>
      </c>
      <c r="I12" s="16">
        <f t="shared" si="1"/>
        <v>7121530</v>
      </c>
      <c r="J12" s="2">
        <f t="shared" si="0"/>
        <v>12742891</v>
      </c>
    </row>
    <row r="13" spans="1:10" s="4" customFormat="1" ht="18" customHeight="1">
      <c r="A13" s="50" t="s">
        <v>155</v>
      </c>
      <c r="B13" s="52"/>
      <c r="C13" s="3" t="s">
        <v>263</v>
      </c>
      <c r="D13" s="16"/>
      <c r="E13" s="52">
        <v>1867900</v>
      </c>
      <c r="F13" s="16" t="s">
        <v>151</v>
      </c>
      <c r="G13" s="16">
        <v>285837</v>
      </c>
      <c r="H13" s="2">
        <v>598073</v>
      </c>
      <c r="I13" s="16">
        <v>883900</v>
      </c>
      <c r="J13" s="2">
        <f t="shared" si="0"/>
        <v>1582063</v>
      </c>
    </row>
    <row r="14" spans="1:10" s="4" customFormat="1" ht="34.5" customHeight="1">
      <c r="A14" s="50" t="s">
        <v>151</v>
      </c>
      <c r="B14" s="52"/>
      <c r="C14" s="3" t="s">
        <v>264</v>
      </c>
      <c r="D14" s="16"/>
      <c r="E14" s="52">
        <v>19714800</v>
      </c>
      <c r="F14" s="16" t="s">
        <v>228</v>
      </c>
      <c r="G14" s="16">
        <v>3016881</v>
      </c>
      <c r="H14" s="16">
        <v>6312347</v>
      </c>
      <c r="I14" s="16">
        <f t="shared" si="1"/>
        <v>9329228</v>
      </c>
      <c r="J14" s="2">
        <f t="shared" si="0"/>
        <v>16697919</v>
      </c>
    </row>
    <row r="15" spans="1:10" s="4" customFormat="1" ht="18" customHeight="1">
      <c r="A15" s="50" t="s">
        <v>285</v>
      </c>
      <c r="B15" s="52"/>
      <c r="C15" s="3" t="s">
        <v>265</v>
      </c>
      <c r="D15" s="16"/>
      <c r="E15" s="52">
        <v>17881700</v>
      </c>
      <c r="F15" s="16" t="s">
        <v>116</v>
      </c>
      <c r="G15" s="16">
        <v>2736368</v>
      </c>
      <c r="H15" s="16">
        <v>5486590</v>
      </c>
      <c r="I15" s="16">
        <f t="shared" si="1"/>
        <v>8222958</v>
      </c>
      <c r="J15" s="2">
        <f t="shared" si="0"/>
        <v>15145332</v>
      </c>
    </row>
    <row r="16" spans="1:10" s="4" customFormat="1" ht="18" customHeight="1">
      <c r="A16" s="50" t="s">
        <v>286</v>
      </c>
      <c r="B16" s="51"/>
      <c r="C16" s="3" t="s">
        <v>266</v>
      </c>
      <c r="D16" s="16"/>
      <c r="E16" s="52">
        <v>11100000</v>
      </c>
      <c r="F16" s="16" t="s">
        <v>228</v>
      </c>
      <c r="G16" s="16">
        <v>1698591</v>
      </c>
      <c r="H16" s="16">
        <v>3554033</v>
      </c>
      <c r="I16" s="16">
        <f t="shared" si="1"/>
        <v>5252624</v>
      </c>
      <c r="J16" s="2">
        <f t="shared" si="0"/>
        <v>9401409</v>
      </c>
    </row>
    <row r="17" spans="1:10" s="4" customFormat="1" ht="18" customHeight="1">
      <c r="A17" s="50" t="s">
        <v>287</v>
      </c>
      <c r="B17" s="51"/>
      <c r="C17" s="3" t="s">
        <v>264</v>
      </c>
      <c r="D17" s="16"/>
      <c r="E17" s="52">
        <v>9597000</v>
      </c>
      <c r="F17" s="16">
        <v>44</v>
      </c>
      <c r="G17" s="16">
        <v>711183</v>
      </c>
      <c r="H17" s="16">
        <v>2495200</v>
      </c>
      <c r="I17" s="16">
        <v>3206403</v>
      </c>
      <c r="J17" s="2">
        <f t="shared" si="0"/>
        <v>8885817</v>
      </c>
    </row>
    <row r="18" spans="1:10" s="4" customFormat="1" ht="34.5" customHeight="1">
      <c r="A18" s="50" t="s">
        <v>228</v>
      </c>
      <c r="B18" s="52"/>
      <c r="C18" s="3" t="s">
        <v>267</v>
      </c>
      <c r="D18" s="16"/>
      <c r="E18" s="52">
        <v>1584000</v>
      </c>
      <c r="F18" s="16" t="s">
        <v>288</v>
      </c>
      <c r="G18" s="16">
        <v>117426</v>
      </c>
      <c r="H18" s="16">
        <v>411996</v>
      </c>
      <c r="I18" s="16">
        <f t="shared" si="1"/>
        <v>529422</v>
      </c>
      <c r="J18" s="2">
        <v>1467174</v>
      </c>
    </row>
    <row r="19" spans="1:10" s="4" customFormat="1" ht="18" customHeight="1">
      <c r="A19" s="50" t="s">
        <v>288</v>
      </c>
      <c r="B19" s="52"/>
      <c r="C19" s="3" t="s">
        <v>268</v>
      </c>
      <c r="D19" s="16"/>
      <c r="E19" s="52">
        <v>8859400</v>
      </c>
      <c r="F19" s="16" t="s">
        <v>155</v>
      </c>
      <c r="G19" s="16">
        <v>656523</v>
      </c>
      <c r="H19" s="16">
        <v>2303444</v>
      </c>
      <c r="I19" s="16">
        <f t="shared" si="1"/>
        <v>2959967</v>
      </c>
      <c r="J19" s="2">
        <f t="shared" si="0"/>
        <v>8202877</v>
      </c>
    </row>
    <row r="20" spans="1:10" s="4" customFormat="1" ht="18" customHeight="1">
      <c r="A20" s="50" t="s">
        <v>155</v>
      </c>
      <c r="B20" s="51"/>
      <c r="C20" s="3" t="s">
        <v>269</v>
      </c>
      <c r="D20" s="16"/>
      <c r="E20" s="52">
        <v>5750800</v>
      </c>
      <c r="F20" s="16" t="s">
        <v>242</v>
      </c>
      <c r="G20" s="16">
        <v>426161</v>
      </c>
      <c r="H20" s="16">
        <v>1495208</v>
      </c>
      <c r="I20" s="16">
        <f t="shared" si="1"/>
        <v>1921369</v>
      </c>
      <c r="J20" s="2">
        <f t="shared" si="0"/>
        <v>5324639</v>
      </c>
    </row>
    <row r="21" spans="1:10" s="4" customFormat="1" ht="18" customHeight="1">
      <c r="A21" s="50" t="s">
        <v>289</v>
      </c>
      <c r="B21" s="52"/>
      <c r="C21" s="3" t="s">
        <v>270</v>
      </c>
      <c r="D21" s="16"/>
      <c r="E21" s="52">
        <v>10777300</v>
      </c>
      <c r="F21" s="16">
        <v>45</v>
      </c>
      <c r="G21" s="16">
        <v>0</v>
      </c>
      <c r="H21" s="16">
        <v>2101572</v>
      </c>
      <c r="I21" s="16">
        <f t="shared" si="1"/>
        <v>2101572</v>
      </c>
      <c r="J21" s="2">
        <f t="shared" si="0"/>
        <v>10777300</v>
      </c>
    </row>
    <row r="22" spans="1:10" s="4" customFormat="1" ht="34.5" customHeight="1">
      <c r="A22" s="50" t="s">
        <v>155</v>
      </c>
      <c r="B22" s="52"/>
      <c r="C22" s="3" t="s">
        <v>271</v>
      </c>
      <c r="D22" s="16"/>
      <c r="E22" s="52">
        <v>6413000</v>
      </c>
      <c r="F22" s="16" t="s">
        <v>242</v>
      </c>
      <c r="G22" s="16">
        <v>0</v>
      </c>
      <c r="H22" s="16">
        <v>1250535</v>
      </c>
      <c r="I22" s="16">
        <f t="shared" si="1"/>
        <v>1250535</v>
      </c>
      <c r="J22" s="2">
        <f t="shared" si="0"/>
        <v>6413000</v>
      </c>
    </row>
    <row r="23" spans="1:10" s="4" customFormat="1" ht="18" customHeight="1">
      <c r="A23" s="50" t="s">
        <v>242</v>
      </c>
      <c r="B23" s="52"/>
      <c r="C23" s="3" t="s">
        <v>272</v>
      </c>
      <c r="D23" s="16"/>
      <c r="E23" s="52">
        <v>12860000</v>
      </c>
      <c r="F23" s="16" t="s">
        <v>228</v>
      </c>
      <c r="G23" s="16">
        <v>0</v>
      </c>
      <c r="H23" s="16">
        <v>2507700</v>
      </c>
      <c r="I23" s="16">
        <f t="shared" si="1"/>
        <v>2507700</v>
      </c>
      <c r="J23" s="2">
        <f t="shared" si="0"/>
        <v>12860000</v>
      </c>
    </row>
    <row r="24" spans="1:10" s="4" customFormat="1" ht="18" customHeight="1">
      <c r="A24" s="50" t="s">
        <v>228</v>
      </c>
      <c r="B24" s="52"/>
      <c r="C24" s="3" t="s">
        <v>36</v>
      </c>
      <c r="D24" s="16"/>
      <c r="E24" s="52">
        <v>3556500</v>
      </c>
      <c r="F24" s="16" t="s">
        <v>288</v>
      </c>
      <c r="G24" s="16">
        <v>0</v>
      </c>
      <c r="H24" s="16">
        <v>693519</v>
      </c>
      <c r="I24" s="16">
        <f t="shared" si="1"/>
        <v>693519</v>
      </c>
      <c r="J24" s="2">
        <f t="shared" si="0"/>
        <v>3556500</v>
      </c>
    </row>
    <row r="25" spans="1:10" s="4" customFormat="1" ht="18" customHeight="1">
      <c r="A25" s="50" t="s">
        <v>290</v>
      </c>
      <c r="B25" s="51"/>
      <c r="C25" s="3" t="s">
        <v>288</v>
      </c>
      <c r="D25" s="16"/>
      <c r="E25" s="52">
        <v>1660700</v>
      </c>
      <c r="F25" s="16" t="s">
        <v>288</v>
      </c>
      <c r="G25" s="16">
        <v>0</v>
      </c>
      <c r="H25" s="16">
        <v>215890</v>
      </c>
      <c r="I25" s="16">
        <f t="shared" si="1"/>
        <v>215890</v>
      </c>
      <c r="J25" s="2">
        <f t="shared" si="0"/>
        <v>1660700</v>
      </c>
    </row>
    <row r="26" spans="1:10" s="4" customFormat="1" ht="34.5" customHeight="1">
      <c r="A26" s="50" t="s">
        <v>288</v>
      </c>
      <c r="B26" s="52"/>
      <c r="C26" s="3" t="s">
        <v>273</v>
      </c>
      <c r="D26" s="16"/>
      <c r="E26" s="52">
        <v>10704800</v>
      </c>
      <c r="F26" s="16" t="s">
        <v>228</v>
      </c>
      <c r="G26" s="16">
        <v>0</v>
      </c>
      <c r="H26" s="16">
        <v>1391624</v>
      </c>
      <c r="I26" s="16">
        <f t="shared" si="1"/>
        <v>1391624</v>
      </c>
      <c r="J26" s="2">
        <f>E26-G26</f>
        <v>10704800</v>
      </c>
    </row>
    <row r="27" spans="1:10" s="4" customFormat="1" ht="18" customHeight="1">
      <c r="A27" s="50" t="s">
        <v>228</v>
      </c>
      <c r="B27" s="52"/>
      <c r="C27" s="3" t="s">
        <v>274</v>
      </c>
      <c r="D27" s="16"/>
      <c r="E27" s="52">
        <v>871800</v>
      </c>
      <c r="F27" s="16" t="s">
        <v>155</v>
      </c>
      <c r="G27" s="16">
        <v>0</v>
      </c>
      <c r="H27" s="16">
        <v>113334</v>
      </c>
      <c r="I27" s="16">
        <f t="shared" si="1"/>
        <v>113334</v>
      </c>
      <c r="J27" s="2">
        <f aca="true" t="shared" si="2" ref="J27:J47">E27-G27</f>
        <v>871800</v>
      </c>
    </row>
    <row r="28" spans="1:10" s="4" customFormat="1" ht="18" customHeight="1">
      <c r="A28" s="50" t="s">
        <v>155</v>
      </c>
      <c r="B28" s="52"/>
      <c r="C28" s="3" t="s">
        <v>275</v>
      </c>
      <c r="D28" s="16"/>
      <c r="E28" s="52">
        <v>13798600</v>
      </c>
      <c r="F28" s="16" t="s">
        <v>155</v>
      </c>
      <c r="G28" s="16">
        <v>0</v>
      </c>
      <c r="H28" s="16">
        <v>1793818</v>
      </c>
      <c r="I28" s="16">
        <f t="shared" si="1"/>
        <v>1793818</v>
      </c>
      <c r="J28" s="2">
        <f t="shared" si="2"/>
        <v>13798600</v>
      </c>
    </row>
    <row r="29" spans="1:10" s="4" customFormat="1" ht="18" customHeight="1">
      <c r="A29" s="50" t="s">
        <v>155</v>
      </c>
      <c r="B29" s="52"/>
      <c r="C29" s="3" t="s">
        <v>276</v>
      </c>
      <c r="D29" s="16"/>
      <c r="E29" s="52">
        <v>9937600</v>
      </c>
      <c r="F29" s="16" t="s">
        <v>150</v>
      </c>
      <c r="G29" s="16">
        <v>0</v>
      </c>
      <c r="H29" s="16">
        <v>1248530</v>
      </c>
      <c r="I29" s="16">
        <f t="shared" si="1"/>
        <v>1248530</v>
      </c>
      <c r="J29" s="2">
        <f t="shared" si="2"/>
        <v>9937600</v>
      </c>
    </row>
    <row r="30" spans="1:10" s="4" customFormat="1" ht="34.5" customHeight="1">
      <c r="A30" s="50" t="s">
        <v>291</v>
      </c>
      <c r="B30" s="51"/>
      <c r="C30" s="3" t="s">
        <v>36</v>
      </c>
      <c r="D30" s="16"/>
      <c r="E30" s="52">
        <v>633500</v>
      </c>
      <c r="F30" s="16" t="s">
        <v>288</v>
      </c>
      <c r="G30" s="16">
        <v>0</v>
      </c>
      <c r="H30" s="16">
        <v>41177</v>
      </c>
      <c r="I30" s="16">
        <f t="shared" si="1"/>
        <v>41177</v>
      </c>
      <c r="J30" s="2">
        <f t="shared" si="2"/>
        <v>633500</v>
      </c>
    </row>
    <row r="31" spans="1:10" s="4" customFormat="1" ht="18" customHeight="1">
      <c r="A31" s="50" t="s">
        <v>288</v>
      </c>
      <c r="B31" s="51"/>
      <c r="C31" s="3" t="s">
        <v>361</v>
      </c>
      <c r="D31" s="16"/>
      <c r="E31" s="52">
        <v>20295000</v>
      </c>
      <c r="F31" s="16" t="s">
        <v>228</v>
      </c>
      <c r="G31" s="16">
        <v>0</v>
      </c>
      <c r="H31" s="16">
        <v>1319175</v>
      </c>
      <c r="I31" s="16">
        <f t="shared" si="1"/>
        <v>1319175</v>
      </c>
      <c r="J31" s="2">
        <f t="shared" si="2"/>
        <v>20295000</v>
      </c>
    </row>
    <row r="32" spans="1:10" s="4" customFormat="1" ht="18" customHeight="1">
      <c r="A32" s="50" t="s">
        <v>228</v>
      </c>
      <c r="B32" s="52"/>
      <c r="C32" s="3" t="s">
        <v>91</v>
      </c>
      <c r="D32" s="16"/>
      <c r="E32" s="52">
        <v>33087500</v>
      </c>
      <c r="F32" s="16" t="s">
        <v>148</v>
      </c>
      <c r="G32" s="16">
        <v>0</v>
      </c>
      <c r="H32" s="16">
        <v>2150687</v>
      </c>
      <c r="I32" s="16">
        <f t="shared" si="1"/>
        <v>2150687</v>
      </c>
      <c r="J32" s="2">
        <f t="shared" si="2"/>
        <v>33087500</v>
      </c>
    </row>
    <row r="33" spans="1:10" s="4" customFormat="1" ht="18" customHeight="1">
      <c r="A33" s="50" t="s">
        <v>148</v>
      </c>
      <c r="B33" s="51"/>
      <c r="C33" s="3" t="s">
        <v>90</v>
      </c>
      <c r="D33" s="16"/>
      <c r="E33" s="52">
        <v>40385400</v>
      </c>
      <c r="F33" s="16" t="s">
        <v>155</v>
      </c>
      <c r="G33" s="16">
        <v>0</v>
      </c>
      <c r="H33" s="16">
        <v>2439584</v>
      </c>
      <c r="I33" s="16">
        <f t="shared" si="1"/>
        <v>2439584</v>
      </c>
      <c r="J33" s="2">
        <f t="shared" si="2"/>
        <v>40385400</v>
      </c>
    </row>
    <row r="34" spans="1:10" s="4" customFormat="1" ht="34.5" customHeight="1">
      <c r="A34" s="50" t="s">
        <v>155</v>
      </c>
      <c r="B34" s="52"/>
      <c r="C34" s="3" t="s">
        <v>257</v>
      </c>
      <c r="D34" s="16"/>
      <c r="E34" s="52">
        <v>170900</v>
      </c>
      <c r="F34" s="16" t="s">
        <v>155</v>
      </c>
      <c r="G34" s="16">
        <v>0</v>
      </c>
      <c r="H34" s="16">
        <v>11108</v>
      </c>
      <c r="I34" s="16">
        <f t="shared" si="1"/>
        <v>11108</v>
      </c>
      <c r="J34" s="2">
        <f t="shared" si="2"/>
        <v>170900</v>
      </c>
    </row>
    <row r="35" spans="1:10" s="4" customFormat="1" ht="18" customHeight="1">
      <c r="A35" s="50" t="s">
        <v>155</v>
      </c>
      <c r="B35" s="52"/>
      <c r="C35" s="3" t="s">
        <v>277</v>
      </c>
      <c r="D35" s="16"/>
      <c r="E35" s="52">
        <v>30432000</v>
      </c>
      <c r="F35" s="16">
        <v>48</v>
      </c>
      <c r="G35" s="16" t="s">
        <v>355</v>
      </c>
      <c r="H35" s="16" t="s">
        <v>355</v>
      </c>
      <c r="I35" s="16" t="s">
        <v>355</v>
      </c>
      <c r="J35" s="2">
        <f>E35</f>
        <v>30432000</v>
      </c>
    </row>
    <row r="36" spans="1:10" s="4" customFormat="1" ht="22.5" customHeight="1">
      <c r="A36" s="50"/>
      <c r="B36" s="52"/>
      <c r="C36" s="41" t="s">
        <v>278</v>
      </c>
      <c r="D36" s="16"/>
      <c r="E36" s="52">
        <v>355537000</v>
      </c>
      <c r="F36" s="16"/>
      <c r="G36" s="16">
        <v>31513069</v>
      </c>
      <c r="H36" s="16">
        <v>72093198</v>
      </c>
      <c r="I36" s="16">
        <f t="shared" si="1"/>
        <v>103606267</v>
      </c>
      <c r="J36" s="2">
        <v>324023921</v>
      </c>
    </row>
    <row r="37" spans="1:10" s="4" customFormat="1" ht="34.5" customHeight="1">
      <c r="A37" s="50"/>
      <c r="B37" s="52"/>
      <c r="C37" s="41" t="s">
        <v>362</v>
      </c>
      <c r="D37" s="16"/>
      <c r="E37" s="52">
        <v>7342668400</v>
      </c>
      <c r="F37" s="16"/>
      <c r="G37" s="16">
        <v>1769235820</v>
      </c>
      <c r="H37" s="16">
        <v>1838125204</v>
      </c>
      <c r="I37" s="16">
        <f t="shared" si="1"/>
        <v>3607361024</v>
      </c>
      <c r="J37" s="2">
        <f t="shared" si="2"/>
        <v>5573432580</v>
      </c>
    </row>
    <row r="38" spans="1:10" s="4" customFormat="1" ht="34.5" customHeight="1">
      <c r="A38" s="50"/>
      <c r="B38" s="52"/>
      <c r="C38" s="53" t="s">
        <v>279</v>
      </c>
      <c r="D38" s="16"/>
      <c r="E38" s="52"/>
      <c r="F38" s="16"/>
      <c r="G38" s="16"/>
      <c r="I38" s="16"/>
      <c r="J38" s="2"/>
    </row>
    <row r="39" spans="1:10" s="4" customFormat="1" ht="18" customHeight="1">
      <c r="A39" s="50" t="s">
        <v>292</v>
      </c>
      <c r="B39" s="52"/>
      <c r="C39" s="3" t="s">
        <v>92</v>
      </c>
      <c r="D39" s="16"/>
      <c r="E39" s="52">
        <v>12000000</v>
      </c>
      <c r="F39" s="16">
        <v>39</v>
      </c>
      <c r="G39" s="16">
        <v>6266939</v>
      </c>
      <c r="H39" s="16">
        <v>5148475</v>
      </c>
      <c r="I39" s="16">
        <v>11415414</v>
      </c>
      <c r="J39" s="2">
        <f t="shared" si="2"/>
        <v>5733061</v>
      </c>
    </row>
    <row r="40" spans="1:10" s="4" customFormat="1" ht="18" customHeight="1">
      <c r="A40" s="50" t="s">
        <v>293</v>
      </c>
      <c r="B40" s="52"/>
      <c r="C40" s="3" t="s">
        <v>258</v>
      </c>
      <c r="D40" s="16"/>
      <c r="E40" s="52">
        <v>30000000</v>
      </c>
      <c r="F40" s="16">
        <v>40</v>
      </c>
      <c r="G40" s="16">
        <v>11238067</v>
      </c>
      <c r="H40" s="16">
        <v>11351947</v>
      </c>
      <c r="I40" s="16">
        <v>22590014</v>
      </c>
      <c r="J40" s="2">
        <f t="shared" si="2"/>
        <v>18761933</v>
      </c>
    </row>
    <row r="41" spans="1:10" s="4" customFormat="1" ht="18" customHeight="1">
      <c r="A41" s="50" t="s">
        <v>294</v>
      </c>
      <c r="B41" s="52"/>
      <c r="C41" s="3" t="s">
        <v>109</v>
      </c>
      <c r="D41" s="16"/>
      <c r="E41" s="52">
        <v>6500000</v>
      </c>
      <c r="F41" s="16">
        <v>39</v>
      </c>
      <c r="G41" s="2">
        <v>2434559</v>
      </c>
      <c r="H41" s="16">
        <v>2111503</v>
      </c>
      <c r="I41" s="16">
        <v>4546062</v>
      </c>
      <c r="J41" s="2">
        <f t="shared" si="2"/>
        <v>4065441</v>
      </c>
    </row>
    <row r="42" spans="1:10" s="4" customFormat="1" ht="18" customHeight="1">
      <c r="A42" s="50" t="s">
        <v>295</v>
      </c>
      <c r="B42" s="52"/>
      <c r="C42" s="3" t="s">
        <v>92</v>
      </c>
      <c r="D42" s="16"/>
      <c r="E42" s="52">
        <v>15500000</v>
      </c>
      <c r="F42" s="16">
        <v>41</v>
      </c>
      <c r="G42" s="16">
        <v>4212649</v>
      </c>
      <c r="H42" s="16">
        <v>5159717</v>
      </c>
      <c r="I42" s="16">
        <v>9372366</v>
      </c>
      <c r="J42" s="2">
        <f t="shared" si="2"/>
        <v>11287351</v>
      </c>
    </row>
    <row r="43" spans="1:10" s="4" customFormat="1" ht="34.5" customHeight="1">
      <c r="A43" s="50" t="s">
        <v>296</v>
      </c>
      <c r="B43" s="51"/>
      <c r="C43" s="3" t="s">
        <v>178</v>
      </c>
      <c r="D43" s="16"/>
      <c r="E43" s="52">
        <v>8000000</v>
      </c>
      <c r="F43" s="16">
        <v>42</v>
      </c>
      <c r="G43" s="16">
        <v>1889157</v>
      </c>
      <c r="H43" s="16">
        <v>2323642</v>
      </c>
      <c r="I43" s="16">
        <v>4212799</v>
      </c>
      <c r="J43" s="2">
        <f t="shared" si="2"/>
        <v>6110843</v>
      </c>
    </row>
    <row r="44" spans="1:10" s="4" customFormat="1" ht="18" customHeight="1">
      <c r="A44" s="50" t="s">
        <v>297</v>
      </c>
      <c r="B44" s="52"/>
      <c r="C44" s="3" t="s">
        <v>178</v>
      </c>
      <c r="D44" s="16"/>
      <c r="E44" s="52">
        <v>5000000</v>
      </c>
      <c r="F44" s="16">
        <v>51</v>
      </c>
      <c r="G44" s="2">
        <v>446022</v>
      </c>
      <c r="H44" s="16">
        <v>1184743</v>
      </c>
      <c r="I44" s="16">
        <v>1630765</v>
      </c>
      <c r="J44" s="2">
        <v>4353978</v>
      </c>
    </row>
    <row r="45" spans="1:10" s="4" customFormat="1" ht="18" customHeight="1">
      <c r="A45" s="50" t="s">
        <v>178</v>
      </c>
      <c r="B45" s="52"/>
      <c r="C45" s="3" t="s">
        <v>178</v>
      </c>
      <c r="D45" s="16"/>
      <c r="E45" s="52">
        <v>60000000</v>
      </c>
      <c r="F45" s="16">
        <v>52</v>
      </c>
      <c r="G45" s="16">
        <v>3452912</v>
      </c>
      <c r="H45" s="16">
        <v>10264885</v>
      </c>
      <c r="I45" s="16">
        <v>13717797</v>
      </c>
      <c r="J45" s="2">
        <f t="shared" si="2"/>
        <v>56547088</v>
      </c>
    </row>
    <row r="46" spans="1:10" s="4" customFormat="1" ht="18" customHeight="1">
      <c r="A46" s="50" t="s">
        <v>298</v>
      </c>
      <c r="B46" s="52"/>
      <c r="C46" s="3" t="s">
        <v>280</v>
      </c>
      <c r="D46" s="16"/>
      <c r="E46" s="52">
        <v>77000000</v>
      </c>
      <c r="F46" s="16">
        <v>53</v>
      </c>
      <c r="G46" s="16">
        <v>2144780</v>
      </c>
      <c r="H46" s="16">
        <v>8358065</v>
      </c>
      <c r="I46" s="16">
        <v>10502845</v>
      </c>
      <c r="J46" s="2">
        <f t="shared" si="2"/>
        <v>74855220</v>
      </c>
    </row>
    <row r="47" spans="1:10" s="4" customFormat="1" ht="34.5" customHeight="1">
      <c r="A47" s="50" t="s">
        <v>178</v>
      </c>
      <c r="B47" s="52"/>
      <c r="C47" s="3" t="s">
        <v>178</v>
      </c>
      <c r="D47" s="16"/>
      <c r="E47" s="52">
        <v>87000000</v>
      </c>
      <c r="F47" s="16">
        <v>54</v>
      </c>
      <c r="G47" s="16">
        <v>0</v>
      </c>
      <c r="H47" s="16">
        <v>3790714</v>
      </c>
      <c r="I47" s="16">
        <v>3790714</v>
      </c>
      <c r="J47" s="2">
        <f t="shared" si="2"/>
        <v>87000000</v>
      </c>
    </row>
    <row r="48" spans="1:10" s="4" customFormat="1" ht="18" customHeight="1">
      <c r="A48" s="50" t="s">
        <v>299</v>
      </c>
      <c r="B48" s="52"/>
      <c r="C48" s="3" t="s">
        <v>109</v>
      </c>
      <c r="D48" s="16"/>
      <c r="E48" s="52">
        <v>125000000</v>
      </c>
      <c r="F48" s="16">
        <v>55</v>
      </c>
      <c r="G48" s="16" t="s">
        <v>363</v>
      </c>
      <c r="H48" s="16" t="s">
        <v>363</v>
      </c>
      <c r="I48" s="16" t="s">
        <v>363</v>
      </c>
      <c r="J48" s="2">
        <f>E48</f>
        <v>125000000</v>
      </c>
    </row>
    <row r="49" spans="1:10" s="4" customFormat="1" ht="18" customHeight="1">
      <c r="A49" s="50" t="s">
        <v>300</v>
      </c>
      <c r="B49" s="52"/>
      <c r="C49" s="3" t="s">
        <v>92</v>
      </c>
      <c r="D49" s="16"/>
      <c r="E49" s="52">
        <v>24000000</v>
      </c>
      <c r="F49" s="16">
        <v>55</v>
      </c>
      <c r="G49" s="16" t="s">
        <v>364</v>
      </c>
      <c r="H49" s="16" t="s">
        <v>364</v>
      </c>
      <c r="I49" s="16" t="s">
        <v>364</v>
      </c>
      <c r="J49" s="2">
        <f>E49</f>
        <v>24000000</v>
      </c>
    </row>
    <row r="50" spans="1:10" s="4" customFormat="1" ht="22.5" customHeight="1">
      <c r="A50" s="50"/>
      <c r="B50" s="51"/>
      <c r="C50" s="41" t="s">
        <v>5</v>
      </c>
      <c r="D50" s="16"/>
      <c r="E50" s="52">
        <f>SUM(E39:E49)</f>
        <v>450000000</v>
      </c>
      <c r="F50" s="16"/>
      <c r="G50" s="16">
        <v>32085085</v>
      </c>
      <c r="H50" s="16">
        <f>SUM(H39:H49)</f>
        <v>49693691</v>
      </c>
      <c r="I50" s="16">
        <f>SUM(I39:I49)</f>
        <v>81778776</v>
      </c>
      <c r="J50" s="16">
        <v>417914915</v>
      </c>
    </row>
    <row r="51" spans="1:10" s="4" customFormat="1" ht="34.5" customHeight="1">
      <c r="A51" s="50"/>
      <c r="B51" s="51"/>
      <c r="C51" s="3" t="s">
        <v>281</v>
      </c>
      <c r="D51" s="16"/>
      <c r="E51" s="52"/>
      <c r="F51" s="16"/>
      <c r="G51" s="16"/>
      <c r="H51" s="16"/>
      <c r="I51" s="16"/>
      <c r="J51" s="16"/>
    </row>
    <row r="52" spans="1:11" s="4" customFormat="1" ht="18" customHeight="1">
      <c r="A52" s="50" t="s">
        <v>301</v>
      </c>
      <c r="B52" s="51"/>
      <c r="C52" s="3" t="s">
        <v>110</v>
      </c>
      <c r="D52" s="34"/>
      <c r="E52" s="52">
        <v>18000000</v>
      </c>
      <c r="F52" s="16">
        <v>52</v>
      </c>
      <c r="G52" s="16">
        <v>1467833</v>
      </c>
      <c r="H52" s="16">
        <v>9172060</v>
      </c>
      <c r="I52" s="16">
        <v>10639893</v>
      </c>
      <c r="J52" s="16">
        <v>16532167</v>
      </c>
      <c r="K52" s="2"/>
    </row>
    <row r="53" spans="1:11" s="4" customFormat="1" ht="18" customHeight="1">
      <c r="A53" s="50" t="s">
        <v>302</v>
      </c>
      <c r="B53" s="52"/>
      <c r="C53" s="3" t="s">
        <v>303</v>
      </c>
      <c r="D53" s="34"/>
      <c r="E53" s="52">
        <v>25000000</v>
      </c>
      <c r="F53" s="16">
        <v>48</v>
      </c>
      <c r="G53" s="91">
        <v>2118707</v>
      </c>
      <c r="H53" s="16">
        <v>10373650</v>
      </c>
      <c r="I53" s="16">
        <v>12492357</v>
      </c>
      <c r="J53" s="16">
        <v>22881293</v>
      </c>
      <c r="K53" s="2"/>
    </row>
    <row r="54" spans="1:11" s="4" customFormat="1" ht="18" customHeight="1">
      <c r="A54" s="50" t="s">
        <v>304</v>
      </c>
      <c r="B54" s="52"/>
      <c r="C54" s="3" t="s">
        <v>303</v>
      </c>
      <c r="D54" s="34"/>
      <c r="E54" s="52">
        <v>20000000</v>
      </c>
      <c r="F54" s="16">
        <v>49</v>
      </c>
      <c r="G54" s="16">
        <v>7053989</v>
      </c>
      <c r="H54" s="16">
        <v>5783335</v>
      </c>
      <c r="I54" s="16">
        <v>12837324</v>
      </c>
      <c r="J54" s="16">
        <v>12946011</v>
      </c>
      <c r="K54" s="2"/>
    </row>
    <row r="55" spans="1:11" s="4" customFormat="1" ht="18" customHeight="1">
      <c r="A55" s="50" t="s">
        <v>305</v>
      </c>
      <c r="B55" s="51"/>
      <c r="C55" s="3" t="s">
        <v>303</v>
      </c>
      <c r="D55" s="34"/>
      <c r="E55" s="52">
        <v>10000000</v>
      </c>
      <c r="F55" s="16">
        <v>50</v>
      </c>
      <c r="G55" s="16">
        <v>0</v>
      </c>
      <c r="H55" s="16">
        <v>3250000</v>
      </c>
      <c r="I55" s="16">
        <v>3250000</v>
      </c>
      <c r="J55" s="16">
        <v>10000000</v>
      </c>
      <c r="K55" s="2"/>
    </row>
    <row r="56" spans="1:11" s="4" customFormat="1" ht="22.5" customHeight="1">
      <c r="A56" s="50"/>
      <c r="B56" s="52"/>
      <c r="C56" s="41" t="s">
        <v>5</v>
      </c>
      <c r="D56" s="34"/>
      <c r="E56" s="52">
        <f>SUM(E52:E55)</f>
        <v>73000000</v>
      </c>
      <c r="F56" s="16"/>
      <c r="G56" s="16">
        <v>10640529</v>
      </c>
      <c r="H56" s="16">
        <f>SUM(H52:H55)</f>
        <v>28579045</v>
      </c>
      <c r="I56" s="16">
        <f>SUM(I52:I55)</f>
        <v>39219574</v>
      </c>
      <c r="J56" s="16">
        <f>SUM(J52:J55)</f>
        <v>62359471</v>
      </c>
      <c r="K56" s="2"/>
    </row>
    <row r="57" spans="1:10" s="4" customFormat="1" ht="13.5" customHeight="1">
      <c r="A57" s="22"/>
      <c r="B57" s="18"/>
      <c r="C57" s="19"/>
      <c r="D57" s="20"/>
      <c r="E57" s="21"/>
      <c r="F57" s="22"/>
      <c r="G57" s="24"/>
      <c r="H57" s="22"/>
      <c r="I57" s="22"/>
      <c r="J57" s="54"/>
    </row>
    <row r="58" spans="1:9" ht="15" customHeight="1">
      <c r="A58" s="26"/>
      <c r="B58" s="25"/>
      <c r="C58" s="25"/>
      <c r="D58" s="26"/>
      <c r="E58" s="26"/>
      <c r="F58" s="26"/>
      <c r="G58" s="26"/>
      <c r="H58" s="26"/>
      <c r="I58" s="26"/>
    </row>
  </sheetData>
  <sheetProtection/>
  <mergeCells count="7">
    <mergeCell ref="J3:J4"/>
    <mergeCell ref="A1:J1"/>
    <mergeCell ref="B3:D4"/>
    <mergeCell ref="A3:A4"/>
    <mergeCell ref="E3:E4"/>
    <mergeCell ref="F3:F4"/>
    <mergeCell ref="G3:I3"/>
  </mergeCells>
  <printOptions horizontalCentered="1"/>
  <pageMargins left="0.7874015748031497" right="0.3937007874015748" top="0.7874015748031497" bottom="0.3937007874015748" header="0.5118110236220472" footer="0.5118110236220472"/>
  <pageSetup horizontalDpi="400" verticalDpi="4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="75" zoomScaleNormal="90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13" style="107" customWidth="1"/>
    <col min="2" max="2" width="1.59765625" style="102" customWidth="1"/>
    <col min="3" max="3" width="42.5" style="102" bestFit="1" customWidth="1"/>
    <col min="4" max="4" width="0.8984375" style="102" customWidth="1"/>
    <col min="5" max="5" width="16.3984375" style="102" bestFit="1" customWidth="1"/>
    <col min="6" max="6" width="10.19921875" style="108" bestFit="1" customWidth="1"/>
    <col min="7" max="8" width="16.3984375" style="102" bestFit="1" customWidth="1"/>
    <col min="9" max="9" width="16.69921875" style="102" bestFit="1" customWidth="1"/>
    <col min="10" max="10" width="16.69921875" style="106" bestFit="1" customWidth="1"/>
    <col min="11" max="11" width="1.390625" style="102" customWidth="1"/>
    <col min="12" max="16384" width="9" style="102" customWidth="1"/>
  </cols>
  <sheetData>
    <row r="1" spans="1:10" s="87" customFormat="1" ht="31.5" customHeight="1">
      <c r="A1" s="147" t="s">
        <v>365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4" customFormat="1" ht="23.25" customHeight="1" thickBot="1">
      <c r="A2" s="88"/>
      <c r="B2" s="1"/>
      <c r="C2" s="2"/>
      <c r="D2" s="2"/>
      <c r="E2" s="2"/>
      <c r="F2" s="41"/>
      <c r="G2" s="2"/>
      <c r="H2" s="2"/>
      <c r="I2" s="32"/>
      <c r="J2" s="2"/>
    </row>
    <row r="3" spans="1:10" s="5" customFormat="1" ht="30" customHeight="1" thickTop="1">
      <c r="A3" s="152" t="s">
        <v>0</v>
      </c>
      <c r="B3" s="172" t="s">
        <v>349</v>
      </c>
      <c r="C3" s="173"/>
      <c r="D3" s="174"/>
      <c r="E3" s="165" t="s">
        <v>2</v>
      </c>
      <c r="F3" s="165" t="s">
        <v>203</v>
      </c>
      <c r="G3" s="156" t="s">
        <v>338</v>
      </c>
      <c r="H3" s="157"/>
      <c r="I3" s="158"/>
      <c r="J3" s="167" t="s">
        <v>37</v>
      </c>
    </row>
    <row r="4" spans="1:10" s="8" customFormat="1" ht="37.5" customHeight="1">
      <c r="A4" s="153"/>
      <c r="B4" s="175"/>
      <c r="C4" s="176"/>
      <c r="D4" s="177"/>
      <c r="E4" s="166"/>
      <c r="F4" s="166"/>
      <c r="G4" s="6" t="s">
        <v>3</v>
      </c>
      <c r="H4" s="7" t="s">
        <v>4</v>
      </c>
      <c r="I4" s="7" t="s">
        <v>5</v>
      </c>
      <c r="J4" s="168"/>
    </row>
    <row r="5" spans="1:10" s="8" customFormat="1" ht="34.5" customHeight="1">
      <c r="A5" s="89"/>
      <c r="B5" s="109"/>
      <c r="C5" s="53" t="s">
        <v>306</v>
      </c>
      <c r="D5" s="55"/>
      <c r="E5" s="10"/>
      <c r="F5" s="60"/>
      <c r="G5" s="56"/>
      <c r="H5" s="14"/>
      <c r="I5" s="14"/>
      <c r="J5" s="57"/>
    </row>
    <row r="6" spans="1:10" s="4" customFormat="1" ht="18" customHeight="1">
      <c r="A6" s="50" t="s">
        <v>307</v>
      </c>
      <c r="B6" s="51"/>
      <c r="C6" s="3" t="s">
        <v>111</v>
      </c>
      <c r="D6" s="34"/>
      <c r="E6" s="52">
        <v>8000000</v>
      </c>
      <c r="F6" s="41">
        <v>38</v>
      </c>
      <c r="G6" s="16">
        <v>4129941</v>
      </c>
      <c r="H6" s="16">
        <v>2904470</v>
      </c>
      <c r="I6" s="16">
        <f aca="true" t="shared" si="0" ref="I6:I11">SUM(G6:H6)</f>
        <v>7034411</v>
      </c>
      <c r="J6" s="2">
        <v>3870059</v>
      </c>
    </row>
    <row r="7" spans="1:10" s="4" customFormat="1" ht="18" customHeight="1">
      <c r="A7" s="50" t="s">
        <v>228</v>
      </c>
      <c r="B7" s="52"/>
      <c r="C7" s="3" t="s">
        <v>314</v>
      </c>
      <c r="D7" s="34"/>
      <c r="E7" s="52">
        <v>8000000</v>
      </c>
      <c r="F7" s="41">
        <v>45</v>
      </c>
      <c r="G7" s="16">
        <v>1304943</v>
      </c>
      <c r="H7" s="16">
        <v>3249664</v>
      </c>
      <c r="I7" s="16">
        <f t="shared" si="0"/>
        <v>4554607</v>
      </c>
      <c r="J7" s="2">
        <v>6695057</v>
      </c>
    </row>
    <row r="8" spans="1:10" s="4" customFormat="1" ht="18" customHeight="1">
      <c r="A8" s="50" t="s">
        <v>308</v>
      </c>
      <c r="B8" s="52"/>
      <c r="C8" s="3" t="s">
        <v>322</v>
      </c>
      <c r="D8" s="34"/>
      <c r="E8" s="52">
        <v>7000000</v>
      </c>
      <c r="F8" s="41">
        <v>48</v>
      </c>
      <c r="G8" s="16">
        <v>287392</v>
      </c>
      <c r="H8" s="16">
        <v>1815408</v>
      </c>
      <c r="I8" s="16">
        <f t="shared" si="0"/>
        <v>2102800</v>
      </c>
      <c r="J8" s="2">
        <v>6712608</v>
      </c>
    </row>
    <row r="9" spans="1:10" s="4" customFormat="1" ht="18" customHeight="1">
      <c r="A9" s="50" t="s">
        <v>309</v>
      </c>
      <c r="B9" s="51"/>
      <c r="C9" s="3" t="s">
        <v>322</v>
      </c>
      <c r="D9" s="34"/>
      <c r="E9" s="52">
        <v>10000000</v>
      </c>
      <c r="F9" s="41">
        <v>37</v>
      </c>
      <c r="G9" s="16">
        <v>5525524</v>
      </c>
      <c r="H9" s="16">
        <v>2675238</v>
      </c>
      <c r="I9" s="16">
        <f t="shared" si="0"/>
        <v>8200762</v>
      </c>
      <c r="J9" s="2">
        <v>4474476</v>
      </c>
    </row>
    <row r="10" spans="1:10" s="4" customFormat="1" ht="34.5" customHeight="1">
      <c r="A10" s="50" t="s">
        <v>322</v>
      </c>
      <c r="B10" s="52"/>
      <c r="C10" s="3" t="s">
        <v>322</v>
      </c>
      <c r="D10" s="34"/>
      <c r="E10" s="52">
        <v>10000000</v>
      </c>
      <c r="F10" s="41" t="s">
        <v>322</v>
      </c>
      <c r="G10" s="16">
        <v>5525524</v>
      </c>
      <c r="H10" s="16">
        <v>2675238</v>
      </c>
      <c r="I10" s="16">
        <f t="shared" si="0"/>
        <v>8200762</v>
      </c>
      <c r="J10" s="2">
        <v>4474476</v>
      </c>
    </row>
    <row r="11" spans="1:10" s="4" customFormat="1" ht="18" customHeight="1">
      <c r="A11" s="50" t="s">
        <v>322</v>
      </c>
      <c r="B11" s="52"/>
      <c r="C11" s="3" t="s">
        <v>93</v>
      </c>
      <c r="D11" s="34"/>
      <c r="E11" s="52">
        <v>15000000</v>
      </c>
      <c r="F11" s="49">
        <v>44</v>
      </c>
      <c r="G11" s="16">
        <v>0</v>
      </c>
      <c r="H11" s="16">
        <v>815163</v>
      </c>
      <c r="I11" s="16">
        <f t="shared" si="0"/>
        <v>815163</v>
      </c>
      <c r="J11" s="2">
        <v>15000000</v>
      </c>
    </row>
    <row r="12" spans="1:10" s="4" customFormat="1" ht="18" customHeight="1">
      <c r="A12" s="50" t="s">
        <v>310</v>
      </c>
      <c r="B12" s="52"/>
      <c r="C12" s="3" t="s">
        <v>94</v>
      </c>
      <c r="D12" s="34"/>
      <c r="E12" s="52">
        <v>10000000</v>
      </c>
      <c r="F12" s="41">
        <v>42</v>
      </c>
      <c r="G12" s="16" t="s">
        <v>351</v>
      </c>
      <c r="H12" s="16" t="s">
        <v>351</v>
      </c>
      <c r="I12" s="16" t="s">
        <v>351</v>
      </c>
      <c r="J12" s="2">
        <v>10000000</v>
      </c>
    </row>
    <row r="13" spans="1:10" s="4" customFormat="1" ht="18" customHeight="1">
      <c r="A13" s="50" t="s">
        <v>311</v>
      </c>
      <c r="B13" s="52"/>
      <c r="C13" s="3" t="s">
        <v>321</v>
      </c>
      <c r="D13" s="34"/>
      <c r="E13" s="52">
        <v>10000000</v>
      </c>
      <c r="F13" s="41">
        <v>45</v>
      </c>
      <c r="G13" s="16" t="s">
        <v>356</v>
      </c>
      <c r="H13" s="16" t="s">
        <v>356</v>
      </c>
      <c r="I13" s="16" t="s">
        <v>356</v>
      </c>
      <c r="J13" s="2">
        <v>10000000</v>
      </c>
    </row>
    <row r="14" spans="1:10" s="4" customFormat="1" ht="24.75" customHeight="1">
      <c r="A14" s="50"/>
      <c r="B14" s="52"/>
      <c r="C14" s="41" t="s">
        <v>5</v>
      </c>
      <c r="D14" s="16"/>
      <c r="E14" s="52">
        <f>SUM(E6:E13)</f>
        <v>78000000</v>
      </c>
      <c r="F14" s="41"/>
      <c r="G14" s="16">
        <f>SUM(G6:G13)</f>
        <v>16773324</v>
      </c>
      <c r="H14" s="16">
        <f>SUM(H6:H13)</f>
        <v>14135181</v>
      </c>
      <c r="I14" s="16">
        <f>SUM(I6:I13)</f>
        <v>30908505</v>
      </c>
      <c r="J14" s="16">
        <f>SUM(J6:J13)</f>
        <v>61226676</v>
      </c>
    </row>
    <row r="15" spans="1:9" s="4" customFormat="1" ht="34.5" customHeight="1">
      <c r="A15" s="50"/>
      <c r="B15" s="52"/>
      <c r="C15" s="53" t="s">
        <v>315</v>
      </c>
      <c r="D15" s="16"/>
      <c r="E15" s="52"/>
      <c r="F15" s="41"/>
      <c r="G15" s="16"/>
      <c r="H15" s="16"/>
      <c r="I15" s="16"/>
    </row>
    <row r="16" spans="1:10" s="4" customFormat="1" ht="18" customHeight="1">
      <c r="A16" s="50" t="s">
        <v>323</v>
      </c>
      <c r="B16" s="51"/>
      <c r="C16" s="3" t="s">
        <v>95</v>
      </c>
      <c r="D16" s="16"/>
      <c r="E16" s="52">
        <v>13000000</v>
      </c>
      <c r="F16" s="41">
        <v>36</v>
      </c>
      <c r="G16" s="16">
        <v>10768290</v>
      </c>
      <c r="H16" s="16">
        <v>1416869</v>
      </c>
      <c r="I16" s="16">
        <v>12185159</v>
      </c>
      <c r="J16" s="2">
        <v>2231710</v>
      </c>
    </row>
    <row r="17" spans="1:10" s="4" customFormat="1" ht="18" customHeight="1">
      <c r="A17" s="50" t="s">
        <v>163</v>
      </c>
      <c r="B17" s="52"/>
      <c r="C17" s="3" t="s">
        <v>149</v>
      </c>
      <c r="D17" s="16"/>
      <c r="E17" s="52">
        <v>8000000</v>
      </c>
      <c r="F17" s="41">
        <v>39</v>
      </c>
      <c r="G17" s="16">
        <v>3873698</v>
      </c>
      <c r="H17" s="16">
        <v>3585654</v>
      </c>
      <c r="I17" s="16">
        <f>SUM(G17:H17)</f>
        <v>7459352</v>
      </c>
      <c r="J17" s="2">
        <v>4126302</v>
      </c>
    </row>
    <row r="18" spans="1:10" s="4" customFormat="1" ht="18" customHeight="1">
      <c r="A18" s="50" t="s">
        <v>312</v>
      </c>
      <c r="B18" s="52"/>
      <c r="C18" s="3" t="s">
        <v>96</v>
      </c>
      <c r="D18" s="16"/>
      <c r="E18" s="52">
        <v>17000000</v>
      </c>
      <c r="F18" s="41">
        <v>48</v>
      </c>
      <c r="G18" s="16">
        <v>786566</v>
      </c>
      <c r="H18" s="16">
        <v>1783652</v>
      </c>
      <c r="I18" s="16">
        <v>2570208</v>
      </c>
      <c r="J18" s="2">
        <v>16213444</v>
      </c>
    </row>
    <row r="19" spans="1:10" s="4" customFormat="1" ht="24.75" customHeight="1">
      <c r="A19" s="50"/>
      <c r="B19" s="52"/>
      <c r="C19" s="41" t="s">
        <v>5</v>
      </c>
      <c r="D19" s="16"/>
      <c r="E19" s="52">
        <f>SUM(E16:E18)</f>
        <v>38000000</v>
      </c>
      <c r="F19" s="41"/>
      <c r="G19" s="16">
        <v>15428544</v>
      </c>
      <c r="H19" s="16">
        <f>SUM(H16:H18)</f>
        <v>6786175</v>
      </c>
      <c r="I19" s="16">
        <f>SUM(G19:H19)</f>
        <v>22214719</v>
      </c>
      <c r="J19" s="16">
        <f>SUM(J16:J18)</f>
        <v>22571456</v>
      </c>
    </row>
    <row r="20" spans="1:10" s="4" customFormat="1" ht="34.5" customHeight="1">
      <c r="A20" s="50"/>
      <c r="B20" s="52"/>
      <c r="C20" s="53" t="s">
        <v>316</v>
      </c>
      <c r="D20" s="16"/>
      <c r="E20" s="52"/>
      <c r="F20" s="41"/>
      <c r="G20" s="16"/>
      <c r="H20" s="16"/>
      <c r="I20" s="16"/>
      <c r="J20" s="2"/>
    </row>
    <row r="21" spans="1:10" s="4" customFormat="1" ht="18" customHeight="1">
      <c r="A21" s="50" t="s">
        <v>313</v>
      </c>
      <c r="B21" s="52"/>
      <c r="C21" s="3" t="s">
        <v>317</v>
      </c>
      <c r="D21" s="16"/>
      <c r="E21" s="52">
        <v>17000000</v>
      </c>
      <c r="F21" s="41">
        <v>38</v>
      </c>
      <c r="G21" s="16">
        <v>6022232</v>
      </c>
      <c r="H21" s="16">
        <v>4806532</v>
      </c>
      <c r="I21" s="16">
        <f>SUM(G21:H21)</f>
        <v>10828764</v>
      </c>
      <c r="J21" s="2">
        <v>10977768</v>
      </c>
    </row>
    <row r="22" spans="1:10" s="4" customFormat="1" ht="18" customHeight="1">
      <c r="A22" s="50" t="s">
        <v>224</v>
      </c>
      <c r="B22" s="52"/>
      <c r="C22" s="3" t="s">
        <v>224</v>
      </c>
      <c r="D22" s="16"/>
      <c r="E22" s="52">
        <v>3000000</v>
      </c>
      <c r="F22" s="41" t="s">
        <v>224</v>
      </c>
      <c r="G22" s="16">
        <v>1062747</v>
      </c>
      <c r="H22" s="16">
        <v>848212</v>
      </c>
      <c r="I22" s="16">
        <f>SUM(G22:H22)</f>
        <v>1910959</v>
      </c>
      <c r="J22" s="2">
        <v>1937253</v>
      </c>
    </row>
    <row r="23" spans="1:10" s="4" customFormat="1" ht="18" customHeight="1">
      <c r="A23" s="50" t="s">
        <v>224</v>
      </c>
      <c r="B23" s="52"/>
      <c r="C23" s="3" t="s">
        <v>224</v>
      </c>
      <c r="D23" s="16"/>
      <c r="E23" s="52">
        <v>4000000</v>
      </c>
      <c r="F23" s="41">
        <v>44</v>
      </c>
      <c r="G23" s="16">
        <v>0</v>
      </c>
      <c r="H23" s="16">
        <v>217377</v>
      </c>
      <c r="I23" s="16">
        <f>SUM(G23:H23)</f>
        <v>217377</v>
      </c>
      <c r="J23" s="2">
        <v>4000000</v>
      </c>
    </row>
    <row r="24" spans="1:10" s="4" customFormat="1" ht="18" customHeight="1">
      <c r="A24" s="50" t="s">
        <v>224</v>
      </c>
      <c r="B24" s="52"/>
      <c r="C24" s="3" t="s">
        <v>224</v>
      </c>
      <c r="D24" s="16"/>
      <c r="E24" s="52">
        <v>8000000</v>
      </c>
      <c r="F24" s="41" t="s">
        <v>224</v>
      </c>
      <c r="G24" s="16">
        <v>0</v>
      </c>
      <c r="H24" s="16">
        <v>490695</v>
      </c>
      <c r="I24" s="16">
        <f>SUM(G24:H24)</f>
        <v>490695</v>
      </c>
      <c r="J24" s="2">
        <v>8000000</v>
      </c>
    </row>
    <row r="25" spans="1:10" s="4" customFormat="1" ht="24.75" customHeight="1">
      <c r="A25" s="50"/>
      <c r="B25" s="52"/>
      <c r="C25" s="41" t="s">
        <v>5</v>
      </c>
      <c r="D25" s="16"/>
      <c r="E25" s="52">
        <f>SUM(E21:E24)</f>
        <v>32000000</v>
      </c>
      <c r="F25" s="41"/>
      <c r="G25" s="16">
        <f>SUM(G21:G24)</f>
        <v>7084979</v>
      </c>
      <c r="H25" s="16">
        <v>6362816</v>
      </c>
      <c r="I25" s="16">
        <f>SUM(I21:I24)</f>
        <v>13447795</v>
      </c>
      <c r="J25" s="16">
        <f>SUM(J21:J24)</f>
        <v>24915021</v>
      </c>
    </row>
    <row r="26" spans="1:10" s="4" customFormat="1" ht="34.5" customHeight="1">
      <c r="A26" s="50"/>
      <c r="B26" s="52"/>
      <c r="C26" s="3" t="s">
        <v>318</v>
      </c>
      <c r="D26" s="16"/>
      <c r="E26" s="52"/>
      <c r="F26" s="41"/>
      <c r="G26" s="16"/>
      <c r="H26" s="16"/>
      <c r="I26" s="16"/>
      <c r="J26" s="2"/>
    </row>
    <row r="27" spans="1:10" s="4" customFormat="1" ht="18" customHeight="1">
      <c r="A27" s="50" t="s">
        <v>311</v>
      </c>
      <c r="B27" s="52"/>
      <c r="C27" s="53" t="s">
        <v>319</v>
      </c>
      <c r="D27" s="16"/>
      <c r="E27" s="52">
        <v>60000000</v>
      </c>
      <c r="F27" s="41">
        <v>50</v>
      </c>
      <c r="G27" s="16" t="s">
        <v>355</v>
      </c>
      <c r="H27" s="16" t="s">
        <v>355</v>
      </c>
      <c r="I27" s="16" t="s">
        <v>355</v>
      </c>
      <c r="J27" s="2">
        <v>60000000</v>
      </c>
    </row>
    <row r="28" spans="1:9" s="4" customFormat="1" ht="18" customHeight="1">
      <c r="A28" s="50"/>
      <c r="B28" s="52"/>
      <c r="C28" s="3"/>
      <c r="D28" s="16"/>
      <c r="E28" s="52"/>
      <c r="F28" s="41"/>
      <c r="G28" s="16"/>
      <c r="H28" s="16"/>
      <c r="I28" s="16"/>
    </row>
    <row r="29" spans="1:10" s="4" customFormat="1" ht="18" customHeight="1">
      <c r="A29" s="50"/>
      <c r="B29" s="52"/>
      <c r="C29" s="110" t="s">
        <v>320</v>
      </c>
      <c r="D29" s="16"/>
      <c r="E29" s="52">
        <v>731000000</v>
      </c>
      <c r="F29" s="41"/>
      <c r="G29" s="16">
        <v>82012461</v>
      </c>
      <c r="H29" s="16">
        <v>105556908</v>
      </c>
      <c r="I29" s="16">
        <f>SUM(G29:H29)</f>
        <v>187569369</v>
      </c>
      <c r="J29" s="2">
        <v>648987539</v>
      </c>
    </row>
    <row r="30" spans="1:10" s="59" customFormat="1" ht="24.75" customHeight="1">
      <c r="A30" s="50"/>
      <c r="B30" s="51"/>
      <c r="C30" s="111" t="s">
        <v>97</v>
      </c>
      <c r="D30" s="58"/>
      <c r="E30" s="112">
        <v>8073668400</v>
      </c>
      <c r="F30" s="113"/>
      <c r="G30" s="114">
        <v>1851248281</v>
      </c>
      <c r="H30" s="114">
        <v>1943682112</v>
      </c>
      <c r="I30" s="114">
        <f>SUM(G30:H30)</f>
        <v>3794930393</v>
      </c>
      <c r="J30" s="115">
        <v>6222420119</v>
      </c>
    </row>
    <row r="31" spans="1:10" s="124" customFormat="1" ht="15" customHeight="1">
      <c r="A31" s="116"/>
      <c r="B31" s="117"/>
      <c r="C31" s="118"/>
      <c r="D31" s="119"/>
      <c r="E31" s="120"/>
      <c r="F31" s="121"/>
      <c r="G31" s="122"/>
      <c r="H31" s="116"/>
      <c r="I31" s="116"/>
      <c r="J31" s="123"/>
    </row>
    <row r="32" spans="1:9" ht="15" customHeight="1">
      <c r="A32" s="103"/>
      <c r="B32" s="125"/>
      <c r="C32" s="125"/>
      <c r="D32" s="103"/>
      <c r="E32" s="103"/>
      <c r="F32" s="126"/>
      <c r="G32" s="103"/>
      <c r="H32" s="103"/>
      <c r="I32" s="103"/>
    </row>
    <row r="33" spans="1:9" ht="14.25">
      <c r="A33" s="103"/>
      <c r="B33" s="104"/>
      <c r="C33" s="104"/>
      <c r="D33" s="104"/>
      <c r="E33" s="104"/>
      <c r="F33" s="105"/>
      <c r="G33" s="104"/>
      <c r="H33" s="104"/>
      <c r="I33" s="104"/>
    </row>
  </sheetData>
  <sheetProtection/>
  <mergeCells count="7">
    <mergeCell ref="J3:J4"/>
    <mergeCell ref="A1:J1"/>
    <mergeCell ref="B3:D4"/>
    <mergeCell ref="A3:A4"/>
    <mergeCell ref="E3:E4"/>
    <mergeCell ref="F3:F4"/>
    <mergeCell ref="G3:I3"/>
  </mergeCells>
  <printOptions horizontalCentered="1"/>
  <pageMargins left="0.7874015748031497" right="0.3937007874015748" top="0.984251968503937" bottom="0.984251968503937" header="0.5118110236220472" footer="0.5118110236220472"/>
  <pageSetup horizontalDpi="400" verticalDpi="4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1"/>
  <sheetViews>
    <sheetView showGridLines="0" view="pageBreakPreview" zoomScale="75" zoomScaleNormal="50" zoomScaleSheetLayoutView="75" zoomScalePageLayoutView="0" workbookViewId="0" topLeftCell="A1">
      <selection activeCell="A2" sqref="A2"/>
    </sheetView>
  </sheetViews>
  <sheetFormatPr defaultColWidth="7.5" defaultRowHeight="15"/>
  <cols>
    <col min="1" max="1" width="0.8984375" style="61" customWidth="1"/>
    <col min="2" max="2" width="19.59765625" style="61" customWidth="1"/>
    <col min="3" max="3" width="18" style="61" bestFit="1" customWidth="1"/>
    <col min="4" max="4" width="15.19921875" style="61" customWidth="1"/>
    <col min="5" max="6" width="15.19921875" style="61" bestFit="1" customWidth="1"/>
    <col min="7" max="10" width="18" style="61" bestFit="1" customWidth="1"/>
    <col min="11" max="11" width="5" style="61" customWidth="1"/>
    <col min="12" max="12" width="0.6953125" style="61" customWidth="1"/>
    <col min="13" max="13" width="19.8984375" style="61" customWidth="1"/>
    <col min="14" max="14" width="0.6953125" style="61" customWidth="1"/>
    <col min="15" max="15" width="12.8984375" style="61" customWidth="1"/>
    <col min="16" max="17" width="12" style="61" customWidth="1"/>
    <col min="18" max="18" width="10.19921875" style="61" customWidth="1"/>
    <col min="19" max="23" width="12" style="61" customWidth="1"/>
    <col min="24" max="24" width="3.5" style="61" customWidth="1"/>
    <col min="25" max="25" width="5" style="61" customWidth="1"/>
    <col min="26" max="26" width="0.6953125" style="61" customWidth="1"/>
    <col min="27" max="27" width="19.8984375" style="61" customWidth="1"/>
    <col min="28" max="28" width="0.6953125" style="61" customWidth="1"/>
    <col min="29" max="29" width="13.69921875" style="61" customWidth="1"/>
    <col min="30" max="31" width="12.8984375" style="61" customWidth="1"/>
    <col min="32" max="32" width="13.69921875" style="61" customWidth="1"/>
    <col min="33" max="35" width="13.3984375" style="61" customWidth="1"/>
    <col min="36" max="36" width="13.69921875" style="61" customWidth="1"/>
    <col min="37" max="37" width="3.5" style="61" customWidth="1"/>
    <col min="38" max="16384" width="7.5" style="61" customWidth="1"/>
  </cols>
  <sheetData>
    <row r="1" spans="2:37" ht="24">
      <c r="B1" s="182" t="s">
        <v>368</v>
      </c>
      <c r="C1" s="183"/>
      <c r="D1" s="183"/>
      <c r="E1" s="183"/>
      <c r="F1" s="183"/>
      <c r="G1" s="183"/>
      <c r="H1" s="183"/>
      <c r="I1" s="183"/>
      <c r="K1" s="62"/>
      <c r="L1" s="62"/>
      <c r="M1" s="63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67" customFormat="1" ht="31.5" customHeight="1" thickBot="1">
      <c r="A2" s="64"/>
      <c r="B2" s="65"/>
      <c r="C2" s="127"/>
      <c r="D2" s="127"/>
      <c r="E2" s="127"/>
      <c r="F2" s="127"/>
      <c r="G2" s="127"/>
      <c r="H2" s="127"/>
      <c r="I2" s="128"/>
      <c r="J2" s="129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s="67" customFormat="1" ht="31.5" customHeight="1" thickTop="1">
      <c r="A3" s="66"/>
      <c r="B3" s="186" t="s">
        <v>326</v>
      </c>
      <c r="C3" s="186" t="s">
        <v>327</v>
      </c>
      <c r="D3" s="184" t="s">
        <v>324</v>
      </c>
      <c r="E3" s="185"/>
      <c r="F3" s="185"/>
      <c r="G3" s="184" t="s">
        <v>325</v>
      </c>
      <c r="H3" s="185"/>
      <c r="I3" s="185"/>
      <c r="J3" s="180" t="s">
        <v>369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37" ht="31.5" customHeight="1">
      <c r="A4" s="68"/>
      <c r="B4" s="187"/>
      <c r="C4" s="187"/>
      <c r="D4" s="130" t="s">
        <v>3</v>
      </c>
      <c r="E4" s="131" t="s">
        <v>4</v>
      </c>
      <c r="F4" s="131" t="s">
        <v>5</v>
      </c>
      <c r="G4" s="130" t="s">
        <v>3</v>
      </c>
      <c r="H4" s="131" t="s">
        <v>4</v>
      </c>
      <c r="I4" s="132" t="s">
        <v>5</v>
      </c>
      <c r="J4" s="181"/>
      <c r="K4" s="62"/>
      <c r="L4" s="62"/>
      <c r="M4" s="69"/>
      <c r="N4" s="70"/>
      <c r="O4" s="69"/>
      <c r="P4" s="71"/>
      <c r="Q4" s="71"/>
      <c r="R4" s="71"/>
      <c r="S4" s="71"/>
      <c r="T4" s="69"/>
      <c r="U4" s="69"/>
      <c r="V4" s="69"/>
      <c r="W4" s="69"/>
      <c r="X4" s="71"/>
      <c r="Y4" s="62"/>
      <c r="Z4" s="62"/>
      <c r="AA4" s="69"/>
      <c r="AB4" s="62"/>
      <c r="AC4" s="69"/>
      <c r="AD4" s="69"/>
      <c r="AE4" s="69"/>
      <c r="AF4" s="72"/>
      <c r="AG4" s="69"/>
      <c r="AH4" s="69"/>
      <c r="AI4" s="69"/>
      <c r="AJ4" s="69"/>
      <c r="AK4" s="62"/>
    </row>
    <row r="5" spans="1:37" s="84" customFormat="1" ht="19.5" customHeight="1">
      <c r="A5" s="62"/>
      <c r="B5" s="81"/>
      <c r="C5" s="133"/>
      <c r="D5" s="134"/>
      <c r="E5" s="135"/>
      <c r="F5" s="135"/>
      <c r="G5" s="134"/>
      <c r="H5" s="135"/>
      <c r="I5" s="135"/>
      <c r="J5" s="83"/>
      <c r="K5" s="83"/>
      <c r="L5" s="83"/>
      <c r="M5" s="81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1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ht="24.75" customHeight="1">
      <c r="A6" s="62"/>
      <c r="B6" s="81" t="s">
        <v>366</v>
      </c>
      <c r="C6" s="136">
        <v>6987131400</v>
      </c>
      <c r="D6" s="88">
        <v>537492738</v>
      </c>
      <c r="E6" s="114">
        <v>306324275</v>
      </c>
      <c r="F6" s="114">
        <f>SUM(D6:E6)</f>
        <v>843817013</v>
      </c>
      <c r="G6" s="114">
        <v>1737722751</v>
      </c>
      <c r="H6" s="114">
        <v>1766032006</v>
      </c>
      <c r="I6" s="114">
        <f aca="true" t="shared" si="0" ref="I6:I13">SUM(G6:H6)</f>
        <v>3503754757</v>
      </c>
      <c r="J6" s="137">
        <v>5249408649</v>
      </c>
      <c r="K6" s="62"/>
      <c r="L6" s="62"/>
      <c r="M6" s="70"/>
      <c r="N6" s="62"/>
      <c r="O6" s="73"/>
      <c r="P6" s="74"/>
      <c r="Q6" s="74"/>
      <c r="R6" s="74"/>
      <c r="S6" s="74"/>
      <c r="T6" s="74"/>
      <c r="U6" s="75"/>
      <c r="V6" s="73"/>
      <c r="W6" s="74"/>
      <c r="X6" s="62"/>
      <c r="Y6" s="62"/>
      <c r="Z6" s="62"/>
      <c r="AA6" s="70"/>
      <c r="AB6" s="62"/>
      <c r="AC6" s="73"/>
      <c r="AD6" s="73"/>
      <c r="AE6" s="74"/>
      <c r="AF6" s="74"/>
      <c r="AG6" s="74"/>
      <c r="AH6" s="74"/>
      <c r="AI6" s="74"/>
      <c r="AJ6" s="74"/>
      <c r="AK6" s="62"/>
    </row>
    <row r="7" spans="1:37" ht="24.75" customHeight="1">
      <c r="A7" s="62"/>
      <c r="B7" s="81" t="s">
        <v>328</v>
      </c>
      <c r="C7" s="136">
        <v>355537000</v>
      </c>
      <c r="D7" s="88">
        <v>13014326</v>
      </c>
      <c r="E7" s="114">
        <v>19743940</v>
      </c>
      <c r="F7" s="114">
        <v>32758266</v>
      </c>
      <c r="G7" s="114">
        <v>31513069</v>
      </c>
      <c r="H7" s="114">
        <v>72093198</v>
      </c>
      <c r="I7" s="114">
        <f t="shared" si="0"/>
        <v>103606267</v>
      </c>
      <c r="J7" s="137">
        <v>324023931</v>
      </c>
      <c r="K7" s="62"/>
      <c r="L7" s="62"/>
      <c r="M7" s="70"/>
      <c r="N7" s="62"/>
      <c r="O7" s="73"/>
      <c r="P7" s="74"/>
      <c r="Q7" s="74"/>
      <c r="R7" s="74"/>
      <c r="S7" s="74"/>
      <c r="T7" s="62"/>
      <c r="U7" s="76"/>
      <c r="V7" s="73"/>
      <c r="W7" s="74"/>
      <c r="X7" s="62"/>
      <c r="Y7" s="62"/>
      <c r="Z7" s="62"/>
      <c r="AA7" s="70"/>
      <c r="AB7" s="62"/>
      <c r="AC7" s="73"/>
      <c r="AD7" s="74"/>
      <c r="AE7" s="74"/>
      <c r="AF7" s="73"/>
      <c r="AG7" s="74"/>
      <c r="AH7" s="74"/>
      <c r="AI7" s="74"/>
      <c r="AJ7" s="74"/>
      <c r="AK7" s="62"/>
    </row>
    <row r="8" spans="1:37" ht="24.75" customHeight="1">
      <c r="A8" s="62"/>
      <c r="B8" s="86" t="s">
        <v>335</v>
      </c>
      <c r="C8" s="136">
        <v>7342668400</v>
      </c>
      <c r="D8" s="88">
        <v>550507064</v>
      </c>
      <c r="E8" s="88">
        <v>326068215</v>
      </c>
      <c r="F8" s="88">
        <v>876575279</v>
      </c>
      <c r="G8" s="114">
        <v>1769235820</v>
      </c>
      <c r="H8" s="114">
        <v>1838125204</v>
      </c>
      <c r="I8" s="114">
        <f t="shared" si="0"/>
        <v>3607361024</v>
      </c>
      <c r="J8" s="137">
        <v>5573432580</v>
      </c>
      <c r="K8" s="62"/>
      <c r="L8" s="62"/>
      <c r="M8" s="70"/>
      <c r="N8" s="62"/>
      <c r="O8" s="73"/>
      <c r="P8" s="74"/>
      <c r="Q8" s="74"/>
      <c r="R8" s="74"/>
      <c r="S8" s="74"/>
      <c r="T8" s="62"/>
      <c r="U8" s="76"/>
      <c r="V8" s="73"/>
      <c r="W8" s="74"/>
      <c r="X8" s="62"/>
      <c r="Y8" s="62"/>
      <c r="Z8" s="62"/>
      <c r="AA8" s="70"/>
      <c r="AB8" s="62"/>
      <c r="AC8" s="73"/>
      <c r="AD8" s="74"/>
      <c r="AE8" s="74"/>
      <c r="AF8" s="73"/>
      <c r="AG8" s="74"/>
      <c r="AH8" s="74"/>
      <c r="AI8" s="74"/>
      <c r="AJ8" s="74"/>
      <c r="AK8" s="62"/>
    </row>
    <row r="9" spans="1:37" ht="24.75" customHeight="1">
      <c r="A9" s="62"/>
      <c r="B9" s="81" t="s">
        <v>329</v>
      </c>
      <c r="C9" s="136">
        <v>450000000</v>
      </c>
      <c r="D9" s="114">
        <v>11416880</v>
      </c>
      <c r="E9" s="114">
        <v>16174720</v>
      </c>
      <c r="F9" s="114">
        <v>27591600</v>
      </c>
      <c r="G9" s="114">
        <v>32085085</v>
      </c>
      <c r="H9" s="114">
        <v>49693691</v>
      </c>
      <c r="I9" s="114">
        <f t="shared" si="0"/>
        <v>81778776</v>
      </c>
      <c r="J9" s="137">
        <v>417914915</v>
      </c>
      <c r="K9" s="62"/>
      <c r="L9" s="62"/>
      <c r="M9" s="70"/>
      <c r="N9" s="62"/>
      <c r="O9" s="73"/>
      <c r="P9" s="74"/>
      <c r="Q9" s="74"/>
      <c r="R9" s="74"/>
      <c r="S9" s="74"/>
      <c r="T9" s="62"/>
      <c r="U9" s="76"/>
      <c r="V9" s="73"/>
      <c r="W9" s="74"/>
      <c r="X9" s="62"/>
      <c r="Y9" s="62"/>
      <c r="Z9" s="62"/>
      <c r="AA9" s="70"/>
      <c r="AB9" s="62"/>
      <c r="AC9" s="73"/>
      <c r="AD9" s="74"/>
      <c r="AE9" s="74"/>
      <c r="AF9" s="73"/>
      <c r="AG9" s="74"/>
      <c r="AH9" s="74"/>
      <c r="AI9" s="74"/>
      <c r="AJ9" s="74"/>
      <c r="AK9" s="62"/>
    </row>
    <row r="10" spans="1:37" ht="24.75" customHeight="1">
      <c r="A10" s="62"/>
      <c r="B10" s="81" t="s">
        <v>330</v>
      </c>
      <c r="C10" s="136">
        <v>73000000</v>
      </c>
      <c r="D10" s="88">
        <v>2168099</v>
      </c>
      <c r="E10" s="88">
        <v>4159623</v>
      </c>
      <c r="F10" s="88">
        <v>6327722</v>
      </c>
      <c r="G10" s="88">
        <v>10640529</v>
      </c>
      <c r="H10" s="88">
        <v>28579045</v>
      </c>
      <c r="I10" s="114">
        <f t="shared" si="0"/>
        <v>39219574</v>
      </c>
      <c r="J10" s="137">
        <v>62359471</v>
      </c>
      <c r="K10" s="62"/>
      <c r="L10" s="62"/>
      <c r="M10" s="70"/>
      <c r="N10" s="62"/>
      <c r="O10" s="73"/>
      <c r="P10" s="74"/>
      <c r="Q10" s="74"/>
      <c r="R10" s="74"/>
      <c r="S10" s="74"/>
      <c r="T10" s="62"/>
      <c r="U10" s="76"/>
      <c r="V10" s="73"/>
      <c r="W10" s="74"/>
      <c r="X10" s="62"/>
      <c r="Y10" s="62"/>
      <c r="Z10" s="62"/>
      <c r="AA10" s="70"/>
      <c r="AB10" s="62"/>
      <c r="AC10" s="73"/>
      <c r="AD10" s="74"/>
      <c r="AE10" s="74"/>
      <c r="AF10" s="73"/>
      <c r="AG10" s="74"/>
      <c r="AH10" s="74"/>
      <c r="AI10" s="74"/>
      <c r="AJ10" s="74"/>
      <c r="AK10" s="62"/>
    </row>
    <row r="11" spans="1:37" ht="24.75" customHeight="1">
      <c r="A11" s="62"/>
      <c r="B11" s="82" t="s">
        <v>367</v>
      </c>
      <c r="C11" s="136">
        <v>78000000</v>
      </c>
      <c r="D11" s="88">
        <v>5864582</v>
      </c>
      <c r="E11" s="88">
        <v>2974889</v>
      </c>
      <c r="F11" s="88">
        <v>8839471</v>
      </c>
      <c r="G11" s="88">
        <v>16773324</v>
      </c>
      <c r="H11" s="114">
        <v>14135181</v>
      </c>
      <c r="I11" s="114">
        <f t="shared" si="0"/>
        <v>30908505</v>
      </c>
      <c r="J11" s="137">
        <v>61226676</v>
      </c>
      <c r="K11" s="62"/>
      <c r="L11" s="62"/>
      <c r="M11" s="70"/>
      <c r="N11" s="62"/>
      <c r="O11" s="73"/>
      <c r="P11" s="74"/>
      <c r="Q11" s="74"/>
      <c r="R11" s="74"/>
      <c r="S11" s="74"/>
      <c r="T11" s="62"/>
      <c r="U11" s="76"/>
      <c r="V11" s="73"/>
      <c r="W11" s="74"/>
      <c r="X11" s="62"/>
      <c r="Y11" s="62"/>
      <c r="Z11" s="62"/>
      <c r="AA11" s="70"/>
      <c r="AB11" s="62"/>
      <c r="AC11" s="73"/>
      <c r="AD11" s="74"/>
      <c r="AE11" s="74"/>
      <c r="AF11" s="73"/>
      <c r="AG11" s="74"/>
      <c r="AH11" s="74"/>
      <c r="AI11" s="74"/>
      <c r="AJ11" s="74"/>
      <c r="AK11" s="62"/>
    </row>
    <row r="12" spans="1:37" ht="24.75" customHeight="1">
      <c r="A12" s="62"/>
      <c r="B12" s="82" t="s">
        <v>331</v>
      </c>
      <c r="C12" s="138">
        <v>38000000</v>
      </c>
      <c r="D12" s="88">
        <v>3756863</v>
      </c>
      <c r="E12" s="88">
        <v>1617649</v>
      </c>
      <c r="F12" s="88">
        <v>5374512</v>
      </c>
      <c r="G12" s="88">
        <v>15428544</v>
      </c>
      <c r="H12" s="114">
        <v>6786175</v>
      </c>
      <c r="I12" s="114">
        <f t="shared" si="0"/>
        <v>22214719</v>
      </c>
      <c r="J12" s="137">
        <v>22571456</v>
      </c>
      <c r="K12" s="62"/>
      <c r="L12" s="62"/>
      <c r="M12" s="70"/>
      <c r="N12" s="62"/>
      <c r="O12" s="73"/>
      <c r="P12" s="74"/>
      <c r="Q12" s="74"/>
      <c r="R12" s="74"/>
      <c r="S12" s="74"/>
      <c r="T12" s="62"/>
      <c r="U12" s="76"/>
      <c r="V12" s="73"/>
      <c r="W12" s="74"/>
      <c r="X12" s="62"/>
      <c r="Y12" s="62"/>
      <c r="Z12" s="62"/>
      <c r="AA12" s="70"/>
      <c r="AB12" s="62"/>
      <c r="AC12" s="73"/>
      <c r="AD12" s="74"/>
      <c r="AE12" s="74"/>
      <c r="AF12" s="73"/>
      <c r="AG12" s="74"/>
      <c r="AH12" s="74"/>
      <c r="AI12" s="74"/>
      <c r="AJ12" s="74"/>
      <c r="AK12" s="62"/>
    </row>
    <row r="13" spans="1:37" ht="24.75" customHeight="1">
      <c r="A13" s="62"/>
      <c r="B13" s="82" t="s">
        <v>332</v>
      </c>
      <c r="C13" s="136">
        <v>32000000</v>
      </c>
      <c r="D13" s="139">
        <v>3679657</v>
      </c>
      <c r="E13" s="88">
        <v>1947785</v>
      </c>
      <c r="F13" s="88">
        <v>5627442</v>
      </c>
      <c r="G13" s="88">
        <v>7084979</v>
      </c>
      <c r="H13" s="114">
        <v>6362816</v>
      </c>
      <c r="I13" s="114">
        <f t="shared" si="0"/>
        <v>13447795</v>
      </c>
      <c r="J13" s="137">
        <v>24915021</v>
      </c>
      <c r="K13" s="62"/>
      <c r="L13" s="62"/>
      <c r="M13" s="70"/>
      <c r="N13" s="62"/>
      <c r="O13" s="73"/>
      <c r="P13" s="74"/>
      <c r="Q13" s="74"/>
      <c r="R13" s="74"/>
      <c r="S13" s="74"/>
      <c r="T13" s="62"/>
      <c r="U13" s="76"/>
      <c r="V13" s="73"/>
      <c r="W13" s="74"/>
      <c r="X13" s="62"/>
      <c r="Y13" s="62"/>
      <c r="Z13" s="62"/>
      <c r="AA13" s="70"/>
      <c r="AB13" s="62"/>
      <c r="AC13" s="73"/>
      <c r="AD13" s="74"/>
      <c r="AE13" s="74"/>
      <c r="AF13" s="73"/>
      <c r="AG13" s="74"/>
      <c r="AH13" s="74"/>
      <c r="AI13" s="74"/>
      <c r="AJ13" s="74"/>
      <c r="AK13" s="62"/>
    </row>
    <row r="14" spans="1:37" ht="50.25" customHeight="1">
      <c r="A14" s="62"/>
      <c r="B14" s="85" t="s">
        <v>370</v>
      </c>
      <c r="C14" s="140">
        <v>60000000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60000000</v>
      </c>
      <c r="K14" s="62"/>
      <c r="L14" s="62"/>
      <c r="M14" s="70"/>
      <c r="N14" s="62"/>
      <c r="O14" s="73"/>
      <c r="P14" s="74"/>
      <c r="Q14" s="74"/>
      <c r="R14" s="74"/>
      <c r="S14" s="74"/>
      <c r="T14" s="62"/>
      <c r="U14" s="76"/>
      <c r="V14" s="73"/>
      <c r="W14" s="74"/>
      <c r="X14" s="62"/>
      <c r="Y14" s="62"/>
      <c r="Z14" s="62"/>
      <c r="AA14" s="70"/>
      <c r="AB14" s="62"/>
      <c r="AC14" s="73"/>
      <c r="AD14" s="74"/>
      <c r="AE14" s="74"/>
      <c r="AF14" s="73"/>
      <c r="AG14" s="74"/>
      <c r="AH14" s="74"/>
      <c r="AI14" s="74"/>
      <c r="AJ14" s="74"/>
      <c r="AK14" s="62"/>
    </row>
    <row r="15" spans="1:37" ht="24.75" customHeight="1">
      <c r="A15" s="62"/>
      <c r="B15" s="81" t="s">
        <v>333</v>
      </c>
      <c r="C15" s="136">
        <v>731000000</v>
      </c>
      <c r="D15" s="88">
        <v>26886081</v>
      </c>
      <c r="E15" s="88">
        <v>26874666</v>
      </c>
      <c r="F15" s="88">
        <v>53760747</v>
      </c>
      <c r="G15" s="88">
        <v>82012461</v>
      </c>
      <c r="H15" s="88">
        <v>105556908</v>
      </c>
      <c r="I15" s="106">
        <v>187569369</v>
      </c>
      <c r="J15" s="137">
        <v>648987539</v>
      </c>
      <c r="K15" s="62"/>
      <c r="L15" s="62"/>
      <c r="M15" s="70"/>
      <c r="N15" s="62"/>
      <c r="O15" s="73"/>
      <c r="P15" s="74"/>
      <c r="Q15" s="74"/>
      <c r="R15" s="74"/>
      <c r="S15" s="74"/>
      <c r="T15" s="62"/>
      <c r="U15" s="76"/>
      <c r="V15" s="73"/>
      <c r="W15" s="74"/>
      <c r="X15" s="62"/>
      <c r="Y15" s="62"/>
      <c r="Z15" s="62"/>
      <c r="AA15" s="70"/>
      <c r="AB15" s="62"/>
      <c r="AC15" s="73"/>
      <c r="AD15" s="74"/>
      <c r="AE15" s="74"/>
      <c r="AF15" s="73"/>
      <c r="AG15" s="74"/>
      <c r="AH15" s="74"/>
      <c r="AI15" s="74"/>
      <c r="AJ15" s="74"/>
      <c r="AK15" s="62"/>
    </row>
    <row r="16" spans="1:37" ht="48.75" customHeight="1">
      <c r="A16" s="62"/>
      <c r="B16" s="81" t="s">
        <v>334</v>
      </c>
      <c r="C16" s="136">
        <v>8073668400</v>
      </c>
      <c r="D16" s="137">
        <v>577393145</v>
      </c>
      <c r="E16" s="106">
        <v>352942881</v>
      </c>
      <c r="F16" s="88">
        <v>930336026</v>
      </c>
      <c r="G16" s="88">
        <v>1851248281</v>
      </c>
      <c r="H16" s="88">
        <v>1943682112</v>
      </c>
      <c r="I16" s="106">
        <v>3794930393</v>
      </c>
      <c r="J16" s="137">
        <v>6222420119</v>
      </c>
      <c r="K16" s="62"/>
      <c r="L16" s="62"/>
      <c r="M16" s="70"/>
      <c r="N16" s="62"/>
      <c r="O16" s="73"/>
      <c r="P16" s="74"/>
      <c r="Q16" s="74"/>
      <c r="R16" s="74"/>
      <c r="S16" s="74"/>
      <c r="T16" s="62"/>
      <c r="U16" s="76"/>
      <c r="V16" s="73"/>
      <c r="W16" s="74"/>
      <c r="X16" s="62"/>
      <c r="Y16" s="62"/>
      <c r="Z16" s="62"/>
      <c r="AA16" s="70"/>
      <c r="AB16" s="62"/>
      <c r="AC16" s="73"/>
      <c r="AD16" s="74"/>
      <c r="AE16" s="74"/>
      <c r="AF16" s="73"/>
      <c r="AG16" s="74"/>
      <c r="AH16" s="74"/>
      <c r="AI16" s="74"/>
      <c r="AJ16" s="74"/>
      <c r="AK16" s="62"/>
    </row>
    <row r="17" spans="1:37" ht="7.5" customHeight="1">
      <c r="A17" s="68"/>
      <c r="B17" s="141"/>
      <c r="C17" s="142"/>
      <c r="D17" s="77"/>
      <c r="E17" s="77"/>
      <c r="F17" s="77"/>
      <c r="G17" s="77"/>
      <c r="H17" s="77"/>
      <c r="I17" s="77"/>
      <c r="J17" s="141"/>
      <c r="K17" s="62"/>
      <c r="L17" s="62"/>
      <c r="M17" s="70"/>
      <c r="N17" s="62"/>
      <c r="O17" s="73"/>
      <c r="P17" s="74"/>
      <c r="Q17" s="74"/>
      <c r="R17" s="74"/>
      <c r="S17" s="74"/>
      <c r="T17" s="73"/>
      <c r="U17" s="73"/>
      <c r="V17" s="73"/>
      <c r="W17" s="73"/>
      <c r="X17" s="62"/>
      <c r="Y17" s="62"/>
      <c r="Z17" s="62"/>
      <c r="AA17" s="70"/>
      <c r="AB17" s="62"/>
      <c r="AC17" s="73"/>
      <c r="AD17" s="74"/>
      <c r="AE17" s="74"/>
      <c r="AF17" s="74"/>
      <c r="AG17" s="73"/>
      <c r="AH17" s="74"/>
      <c r="AI17" s="74"/>
      <c r="AJ17" s="74"/>
      <c r="AK17" s="62"/>
    </row>
    <row r="18" spans="1:37" ht="7.5" customHeight="1">
      <c r="A18" s="62"/>
      <c r="B18" s="83"/>
      <c r="C18" s="83"/>
      <c r="D18" s="83"/>
      <c r="E18" s="83"/>
      <c r="F18" s="83"/>
      <c r="G18" s="83"/>
      <c r="H18" s="83"/>
      <c r="I18" s="83"/>
      <c r="J18" s="83"/>
      <c r="K18" s="62"/>
      <c r="L18" s="62"/>
      <c r="M18" s="70"/>
      <c r="N18" s="62"/>
      <c r="O18" s="78"/>
      <c r="P18" s="74"/>
      <c r="Q18" s="74"/>
      <c r="R18" s="74"/>
      <c r="S18" s="73"/>
      <c r="T18" s="74"/>
      <c r="U18" s="75"/>
      <c r="V18" s="74"/>
      <c r="W18" s="73"/>
      <c r="X18" s="62"/>
      <c r="Y18" s="62"/>
      <c r="Z18" s="62"/>
      <c r="AA18" s="70"/>
      <c r="AB18" s="62"/>
      <c r="AC18" s="73"/>
      <c r="AD18" s="74"/>
      <c r="AE18" s="74"/>
      <c r="AF18" s="74"/>
      <c r="AG18" s="74"/>
      <c r="AH18" s="74"/>
      <c r="AI18" s="73"/>
      <c r="AJ18" s="74"/>
      <c r="AK18" s="62"/>
    </row>
    <row r="19" spans="1:37" ht="24" customHeight="1">
      <c r="A19" s="62"/>
      <c r="B19" s="83"/>
      <c r="C19" s="83"/>
      <c r="D19" s="143"/>
      <c r="E19" s="143"/>
      <c r="F19" s="143"/>
      <c r="G19" s="84"/>
      <c r="H19" s="84"/>
      <c r="I19" s="84"/>
      <c r="J19" s="83"/>
      <c r="K19" s="62"/>
      <c r="L19" s="62"/>
      <c r="M19" s="70"/>
      <c r="N19" s="62"/>
      <c r="O19" s="73"/>
      <c r="P19" s="74"/>
      <c r="Q19" s="74"/>
      <c r="R19" s="74"/>
      <c r="S19" s="73"/>
      <c r="T19" s="74"/>
      <c r="U19" s="75"/>
      <c r="V19" s="74"/>
      <c r="W19" s="73"/>
      <c r="X19" s="62"/>
      <c r="Y19" s="62"/>
      <c r="Z19" s="62"/>
      <c r="AA19" s="70"/>
      <c r="AB19" s="62"/>
      <c r="AC19" s="73"/>
      <c r="AD19" s="74"/>
      <c r="AE19" s="74"/>
      <c r="AF19" s="74"/>
      <c r="AG19" s="74"/>
      <c r="AH19" s="74"/>
      <c r="AI19" s="73"/>
      <c r="AJ19" s="74"/>
      <c r="AK19" s="62"/>
    </row>
    <row r="20" spans="25:37" ht="15.75" customHeight="1">
      <c r="Y20" s="79"/>
      <c r="Z20" s="79"/>
      <c r="AA20" s="79"/>
      <c r="AB20" s="79"/>
      <c r="AC20" s="80"/>
      <c r="AD20" s="79"/>
      <c r="AE20" s="79"/>
      <c r="AF20" s="79"/>
      <c r="AG20" s="79"/>
      <c r="AH20" s="79"/>
      <c r="AI20" s="79"/>
      <c r="AJ20" s="79"/>
      <c r="AK20" s="79"/>
    </row>
    <row r="21" spans="25:36" ht="15.75" customHeight="1">
      <c r="Y21" s="79"/>
      <c r="Z21" s="79"/>
      <c r="AA21" s="79"/>
      <c r="AB21" s="79"/>
      <c r="AC21" s="80"/>
      <c r="AD21" s="79"/>
      <c r="AE21" s="79"/>
      <c r="AF21" s="79"/>
      <c r="AG21" s="79"/>
      <c r="AH21" s="79"/>
      <c r="AI21" s="79"/>
      <c r="AJ21" s="79"/>
    </row>
    <row r="22" spans="25:36" ht="15.75" customHeight="1">
      <c r="Y22" s="79"/>
      <c r="Z22" s="79"/>
      <c r="AA22" s="79"/>
      <c r="AB22" s="79"/>
      <c r="AC22" s="80"/>
      <c r="AD22" s="79"/>
      <c r="AE22" s="79"/>
      <c r="AF22" s="79"/>
      <c r="AG22" s="79"/>
      <c r="AH22" s="79"/>
      <c r="AI22" s="79"/>
      <c r="AJ22" s="79"/>
    </row>
    <row r="23" spans="25:36" ht="15.75" customHeight="1">
      <c r="Y23" s="79"/>
      <c r="Z23" s="79"/>
      <c r="AA23" s="79"/>
      <c r="AB23" s="79"/>
      <c r="AC23" s="80"/>
      <c r="AD23" s="79"/>
      <c r="AE23" s="79"/>
      <c r="AF23" s="79"/>
      <c r="AG23" s="79"/>
      <c r="AH23" s="79"/>
      <c r="AI23" s="79"/>
      <c r="AJ23" s="79"/>
    </row>
    <row r="24" spans="25:36" ht="15.75" customHeight="1">
      <c r="Y24" s="79"/>
      <c r="Z24" s="79"/>
      <c r="AA24" s="79"/>
      <c r="AB24" s="79"/>
      <c r="AC24" s="80"/>
      <c r="AD24" s="79"/>
      <c r="AE24" s="79"/>
      <c r="AF24" s="79"/>
      <c r="AG24" s="79"/>
      <c r="AH24" s="79"/>
      <c r="AI24" s="79"/>
      <c r="AJ24" s="79"/>
    </row>
    <row r="25" spans="10:36" ht="15.75" customHeight="1"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80"/>
      <c r="AD25" s="79"/>
      <c r="AE25" s="79"/>
      <c r="AF25" s="79"/>
      <c r="AG25" s="79"/>
      <c r="AH25" s="79"/>
      <c r="AI25" s="79"/>
      <c r="AJ25" s="79"/>
    </row>
    <row r="26" spans="10:36" ht="15.75" customHeight="1"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</row>
    <row r="27" spans="9:36" ht="15.75" customHeight="1"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</row>
    <row r="28" spans="9:36" ht="15.75" customHeight="1"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</row>
    <row r="29" spans="9:36" ht="15.75" customHeight="1"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</row>
    <row r="30" spans="9:36" ht="15.75" customHeight="1"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</row>
    <row r="31" spans="9:36" ht="15.75" customHeight="1"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</row>
    <row r="32" spans="9:36" ht="15.75" customHeight="1"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</row>
    <row r="33" spans="9:36" ht="15.75" customHeight="1"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</row>
    <row r="34" spans="9:36" ht="15.75" customHeight="1"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9:36" ht="15.75" customHeight="1"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  <row r="36" spans="9:36" ht="15.75" customHeight="1"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9:36" ht="15.75" customHeight="1"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9:36" ht="15.75" customHeight="1"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</row>
    <row r="39" spans="9:36" ht="15.75" customHeight="1"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</row>
    <row r="40" spans="9:36" ht="15.75" customHeight="1"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</row>
    <row r="41" spans="9:36" ht="15.75" customHeight="1"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</row>
    <row r="42" spans="9:36" ht="15.75" customHeight="1"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</row>
    <row r="43" spans="9:36" ht="15.75" customHeight="1"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</row>
    <row r="44" spans="9:36" ht="15.75" customHeight="1"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</row>
    <row r="45" spans="9:36" ht="15.75" customHeight="1"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</row>
    <row r="46" spans="9:36" ht="15.75" customHeight="1"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</row>
    <row r="47" spans="9:36" ht="15.75" customHeight="1"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</row>
    <row r="48" spans="9:36" ht="15.75" customHeight="1"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</row>
    <row r="49" spans="9:36" ht="15.75" customHeight="1"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</row>
    <row r="50" spans="9:36" ht="15.75" customHeight="1">
      <c r="I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</row>
    <row r="51" ht="15.75" customHeight="1">
      <c r="I51" s="79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</sheetData>
  <sheetProtection/>
  <mergeCells count="6">
    <mergeCell ref="J3:J4"/>
    <mergeCell ref="B1:I1"/>
    <mergeCell ref="D3:F3"/>
    <mergeCell ref="G3:I3"/>
    <mergeCell ref="B3:B4"/>
    <mergeCell ref="C3:C4"/>
  </mergeCells>
  <printOptions horizontalCentered="1"/>
  <pageMargins left="0.3937007874015748" right="0.3937007874015748" top="0.7874015748031497" bottom="0.1968503937007874" header="0.5118110236220472" footer="0.5118110236220472"/>
  <pageSetup horizontalDpi="400" verticalDpi="400" orientation="landscape" pageOrder="overThenDown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2012-01-17T23:38:17Z</cp:lastPrinted>
  <dcterms:created xsi:type="dcterms:W3CDTF">1999-12-20T01:43:47Z</dcterms:created>
  <dcterms:modified xsi:type="dcterms:W3CDTF">2014-01-27T01:26:47Z</dcterms:modified>
  <cp:category/>
  <cp:version/>
  <cp:contentType/>
  <cp:contentStatus/>
</cp:coreProperties>
</file>