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30-1" sheetId="1" r:id="rId1"/>
    <sheet name="30-2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<sst xmlns="http://schemas.openxmlformats.org/spreadsheetml/2006/main" count="76" uniqueCount="53">
  <si>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</si>
  <si>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</si>
  <si>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</si>
  <si>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</si>
  <si>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</si>
  <si>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</si>
  <si>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</si>
  <si>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</si>
  <si>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</si>
  <si>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</si>
  <si>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</si>
  <si>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</si>
  <si>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</si>
  <si>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</si>
  <si>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</si>
  <si>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</si>
  <si>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</si>
  <si>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</si>
  <si>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</si>
  <si>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</si>
  <si>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</si>
  <si>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</si>
  <si>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</si>
  <si>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※総数</t>
  </si>
  <si>
    <t>雇用者</t>
  </si>
  <si>
    <t>＃製造業</t>
  </si>
  <si>
    <t>第28表の注参照。  （各年10月 1日現在）</t>
  </si>
  <si>
    <t>1)＃卸売・小売業</t>
  </si>
  <si>
    <t>2)＃医療・福祉</t>
  </si>
  <si>
    <t xml:space="preserve">     17</t>
  </si>
  <si>
    <t>対馬市</t>
  </si>
  <si>
    <t>壱岐市</t>
  </si>
  <si>
    <t>西海市</t>
  </si>
  <si>
    <t>五島市</t>
  </si>
  <si>
    <t>市町</t>
  </si>
  <si>
    <t xml:space="preserve">   新 上 五 島 町    </t>
  </si>
  <si>
    <t xml:space="preserve">                    ３０      従   業   上   の   地   位   別   １５</t>
  </si>
  <si>
    <t>資料  総務省統計局「国勢調査報告」</t>
  </si>
  <si>
    <t>平成12年</t>
  </si>
  <si>
    <t>雲仙市</t>
  </si>
  <si>
    <t>南島原市</t>
  </si>
  <si>
    <t xml:space="preserve">      22 </t>
  </si>
  <si>
    <t>※不詳を含む。　</t>
  </si>
  <si>
    <t>3)「家庭内職者」を含む。</t>
  </si>
  <si>
    <t>1)平成12年には「飲食店」を含む。</t>
  </si>
  <si>
    <t>2)平成12年は日本標準産業分類（平成14年3月改訂）改訂前の「サービス業」の数値である。</t>
  </si>
  <si>
    <t>役員</t>
  </si>
  <si>
    <t>雇人のある業主</t>
  </si>
  <si>
    <t>家族従業者</t>
  </si>
  <si>
    <t>＃農業、林業</t>
  </si>
  <si>
    <r>
      <t xml:space="preserve">   歳   以   上   就   業   人   口 </t>
    </r>
    <r>
      <rPr>
        <sz val="12"/>
        <color indexed="8"/>
        <rFont val="ＭＳ 明朝"/>
        <family val="1"/>
      </rPr>
      <t xml:space="preserve"> （平成22年）</t>
    </r>
  </si>
  <si>
    <t xml:space="preserve"> 単位：人</t>
  </si>
  <si>
    <t>3)雇人のない業主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</si>
</sst>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left"/>
    </xf>
    <xf numFmtId="181" fontId="5" fillId="0" borderId="1" xfId="16" applyFont="1" applyFill="1" applyBorder="1" applyAlignment="1">
      <alignment horizontal="center"/>
    </xf>
    <xf numFmtId="181" fontId="10" fillId="0" borderId="0" xfId="16" applyFont="1" applyFill="1" applyAlignment="1" quotePrefix="1">
      <alignment/>
    </xf>
    <xf numFmtId="181" fontId="6" fillId="0" borderId="0" xfId="16" applyFont="1" applyFill="1" applyAlignment="1">
      <alignment/>
    </xf>
    <xf numFmtId="181" fontId="5" fillId="0" borderId="8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view="pageBreakPreview" zoomScale="60" zoomScaleNormal="7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0.75390625" style="1" customWidth="1"/>
    <col min="3" max="3" width="0.875" style="1" customWidth="1"/>
    <col min="4" max="13" width="12.00390625" style="1" customWidth="1"/>
    <col min="14" max="16384" width="8.625" style="1" customWidth="1"/>
  </cols>
  <sheetData>
    <row r="1" spans="1:13" ht="24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6.75" customHeight="1" thickBot="1">
      <c r="A2" s="2"/>
      <c r="B2" s="2" t="s">
        <v>26</v>
      </c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2:13" ht="18" customHeight="1">
      <c r="B3" s="22" t="s">
        <v>34</v>
      </c>
      <c r="D3" s="27" t="s">
        <v>23</v>
      </c>
      <c r="E3" s="28"/>
      <c r="F3" s="27" t="s">
        <v>24</v>
      </c>
      <c r="G3" s="29"/>
      <c r="H3" s="29"/>
      <c r="I3" s="29"/>
      <c r="J3" s="29"/>
      <c r="K3" s="29"/>
      <c r="L3" s="29"/>
      <c r="M3" s="29"/>
    </row>
    <row r="4" spans="2:13" ht="18" customHeight="1">
      <c r="B4" s="23"/>
      <c r="D4" s="25" t="s">
        <v>1</v>
      </c>
      <c r="E4" s="25" t="s">
        <v>2</v>
      </c>
      <c r="F4" s="30" t="s">
        <v>0</v>
      </c>
      <c r="G4" s="31"/>
      <c r="H4" s="30" t="s">
        <v>25</v>
      </c>
      <c r="I4" s="31"/>
      <c r="J4" s="30" t="s">
        <v>27</v>
      </c>
      <c r="K4" s="31"/>
      <c r="L4" s="30" t="s">
        <v>28</v>
      </c>
      <c r="M4" s="32"/>
    </row>
    <row r="5" spans="1:13" ht="18" customHeight="1">
      <c r="A5" s="4"/>
      <c r="B5" s="24"/>
      <c r="C5" s="4"/>
      <c r="D5" s="26"/>
      <c r="E5" s="26"/>
      <c r="F5" s="5" t="s">
        <v>1</v>
      </c>
      <c r="G5" s="5" t="s">
        <v>2</v>
      </c>
      <c r="H5" s="5" t="s">
        <v>1</v>
      </c>
      <c r="I5" s="5" t="s">
        <v>2</v>
      </c>
      <c r="J5" s="5" t="s">
        <v>1</v>
      </c>
      <c r="K5" s="5" t="s">
        <v>2</v>
      </c>
      <c r="L5" s="5" t="s">
        <v>1</v>
      </c>
      <c r="M5" s="5" t="s">
        <v>2</v>
      </c>
    </row>
    <row r="6" spans="2:13" ht="23.25" customHeight="1">
      <c r="B6" s="6" t="s">
        <v>38</v>
      </c>
      <c r="D6" s="7">
        <v>702091</v>
      </c>
      <c r="E6" s="1">
        <v>396804</v>
      </c>
      <c r="F6" s="1">
        <v>525789</v>
      </c>
      <c r="G6" s="1">
        <v>289216</v>
      </c>
      <c r="H6" s="1">
        <v>71600</v>
      </c>
      <c r="I6" s="1">
        <v>42564</v>
      </c>
      <c r="J6" s="1">
        <v>110282</v>
      </c>
      <c r="K6" s="1">
        <v>45030</v>
      </c>
      <c r="L6" s="1">
        <v>174733</v>
      </c>
      <c r="M6" s="1">
        <v>70357</v>
      </c>
    </row>
    <row r="7" spans="2:13" ht="17.25" customHeight="1">
      <c r="B7" s="8" t="s">
        <v>29</v>
      </c>
      <c r="C7" s="9"/>
      <c r="D7" s="10">
        <v>679847</v>
      </c>
      <c r="E7" s="3">
        <v>377529</v>
      </c>
      <c r="F7" s="3">
        <v>515078</v>
      </c>
      <c r="G7" s="3">
        <v>275020</v>
      </c>
      <c r="H7" s="3">
        <v>62602</v>
      </c>
      <c r="I7" s="3">
        <v>40875</v>
      </c>
      <c r="J7" s="3">
        <v>92435</v>
      </c>
      <c r="K7" s="3">
        <v>38751</v>
      </c>
      <c r="L7" s="3">
        <v>79785</v>
      </c>
      <c r="M7" s="3">
        <v>14953</v>
      </c>
    </row>
    <row r="8" spans="2:13" ht="24" customHeight="1">
      <c r="B8" s="8" t="s">
        <v>41</v>
      </c>
      <c r="D8" s="10">
        <f aca="true" t="shared" si="0" ref="D8:M8">D9+D10</f>
        <v>650972</v>
      </c>
      <c r="E8" s="3">
        <f t="shared" si="0"/>
        <v>357622</v>
      </c>
      <c r="F8" s="3">
        <f t="shared" si="0"/>
        <v>495349</v>
      </c>
      <c r="G8" s="3">
        <f t="shared" si="0"/>
        <v>258733</v>
      </c>
      <c r="H8" s="3">
        <f t="shared" si="0"/>
        <v>63127</v>
      </c>
      <c r="I8" s="3">
        <f t="shared" si="0"/>
        <v>42532</v>
      </c>
      <c r="J8" s="3">
        <f t="shared" si="0"/>
        <v>79952</v>
      </c>
      <c r="K8" s="3">
        <f t="shared" si="0"/>
        <v>34509</v>
      </c>
      <c r="L8" s="3">
        <f t="shared" si="0"/>
        <v>90117</v>
      </c>
      <c r="M8" s="3">
        <f t="shared" si="0"/>
        <v>17778</v>
      </c>
    </row>
    <row r="9" spans="2:13" ht="23.25" customHeight="1">
      <c r="B9" s="6" t="s">
        <v>3</v>
      </c>
      <c r="D9" s="10">
        <f>SUM(D11:D23)</f>
        <v>581356</v>
      </c>
      <c r="E9" s="3">
        <f aca="true" t="shared" si="1" ref="E9:M9">SUM(E11:E23)</f>
        <v>319011</v>
      </c>
      <c r="F9" s="3">
        <f t="shared" si="1"/>
        <v>440790</v>
      </c>
      <c r="G9" s="3">
        <f t="shared" si="1"/>
        <v>229749</v>
      </c>
      <c r="H9" s="3">
        <f t="shared" si="1"/>
        <v>54740</v>
      </c>
      <c r="I9" s="3">
        <f t="shared" si="1"/>
        <v>36844</v>
      </c>
      <c r="J9" s="3">
        <f t="shared" si="1"/>
        <v>71168</v>
      </c>
      <c r="K9" s="3">
        <f t="shared" si="1"/>
        <v>30685</v>
      </c>
      <c r="L9" s="3">
        <f t="shared" si="1"/>
        <v>80016</v>
      </c>
      <c r="M9" s="3">
        <f t="shared" si="1"/>
        <v>15695</v>
      </c>
    </row>
    <row r="10" spans="2:13" ht="17.25" customHeight="1">
      <c r="B10" s="6" t="s">
        <v>4</v>
      </c>
      <c r="D10" s="10">
        <f>SUM(D24,D27,D31,D34)</f>
        <v>69616</v>
      </c>
      <c r="E10" s="3">
        <f aca="true" t="shared" si="2" ref="E10:M10">SUM(E24,E27,E31,E34)</f>
        <v>38611</v>
      </c>
      <c r="F10" s="3">
        <f t="shared" si="2"/>
        <v>54559</v>
      </c>
      <c r="G10" s="3">
        <f t="shared" si="2"/>
        <v>28984</v>
      </c>
      <c r="H10" s="3">
        <f t="shared" si="2"/>
        <v>8387</v>
      </c>
      <c r="I10" s="3">
        <f t="shared" si="2"/>
        <v>5688</v>
      </c>
      <c r="J10" s="3">
        <f t="shared" si="2"/>
        <v>8784</v>
      </c>
      <c r="K10" s="3">
        <f t="shared" si="2"/>
        <v>3824</v>
      </c>
      <c r="L10" s="3">
        <f t="shared" si="2"/>
        <v>10101</v>
      </c>
      <c r="M10" s="3">
        <f t="shared" si="2"/>
        <v>2083</v>
      </c>
    </row>
    <row r="11" spans="2:13" ht="23.25" customHeight="1">
      <c r="B11" s="6" t="s">
        <v>5</v>
      </c>
      <c r="D11" s="10">
        <v>199972</v>
      </c>
      <c r="E11" s="1">
        <v>108243</v>
      </c>
      <c r="F11" s="1">
        <v>158745</v>
      </c>
      <c r="G11" s="1">
        <v>81825</v>
      </c>
      <c r="H11" s="1">
        <v>18409</v>
      </c>
      <c r="I11" s="1">
        <v>14330</v>
      </c>
      <c r="J11" s="1">
        <v>27266</v>
      </c>
      <c r="K11" s="1">
        <v>11934</v>
      </c>
      <c r="L11" s="1">
        <v>28893</v>
      </c>
      <c r="M11" s="1">
        <v>6072</v>
      </c>
    </row>
    <row r="12" spans="2:13" ht="17.25" customHeight="1">
      <c r="B12" s="6" t="s">
        <v>6</v>
      </c>
      <c r="D12" s="10">
        <v>116909</v>
      </c>
      <c r="E12" s="1">
        <v>65119</v>
      </c>
      <c r="F12" s="1">
        <v>93476</v>
      </c>
      <c r="G12" s="1">
        <v>50212</v>
      </c>
      <c r="H12" s="1">
        <v>10562</v>
      </c>
      <c r="I12" s="1">
        <v>7435</v>
      </c>
      <c r="J12" s="1">
        <v>16273</v>
      </c>
      <c r="K12" s="1">
        <v>6761</v>
      </c>
      <c r="L12" s="1">
        <v>14706</v>
      </c>
      <c r="M12" s="1">
        <v>2717</v>
      </c>
    </row>
    <row r="13" spans="2:13" ht="17.25" customHeight="1">
      <c r="B13" s="6" t="s">
        <v>7</v>
      </c>
      <c r="D13" s="10">
        <v>21736</v>
      </c>
      <c r="E13" s="1">
        <v>11440</v>
      </c>
      <c r="F13" s="1">
        <v>14783</v>
      </c>
      <c r="G13" s="1">
        <v>7200</v>
      </c>
      <c r="H13" s="1">
        <v>2071</v>
      </c>
      <c r="I13" s="1">
        <v>921</v>
      </c>
      <c r="J13" s="1">
        <v>2410</v>
      </c>
      <c r="K13" s="1">
        <v>1084</v>
      </c>
      <c r="L13" s="1">
        <v>3168</v>
      </c>
      <c r="M13" s="1">
        <v>673</v>
      </c>
    </row>
    <row r="14" spans="2:13" ht="17.25" customHeight="1">
      <c r="B14" s="6" t="s">
        <v>8</v>
      </c>
      <c r="D14" s="10">
        <v>64570</v>
      </c>
      <c r="E14" s="1">
        <v>35217</v>
      </c>
      <c r="F14" s="1">
        <v>50912</v>
      </c>
      <c r="G14" s="1">
        <v>26457</v>
      </c>
      <c r="H14" s="1">
        <v>8093</v>
      </c>
      <c r="I14" s="1">
        <v>5180</v>
      </c>
      <c r="J14" s="1">
        <v>8415</v>
      </c>
      <c r="K14" s="1">
        <v>3903</v>
      </c>
      <c r="L14" s="1">
        <v>9660</v>
      </c>
      <c r="M14" s="1">
        <v>1894</v>
      </c>
    </row>
    <row r="15" spans="2:13" ht="17.25" customHeight="1">
      <c r="B15" s="6" t="s">
        <v>9</v>
      </c>
      <c r="D15" s="10">
        <v>42551</v>
      </c>
      <c r="E15" s="1">
        <v>23645</v>
      </c>
      <c r="F15" s="1">
        <v>34155</v>
      </c>
      <c r="G15" s="1">
        <v>18520</v>
      </c>
      <c r="H15" s="1">
        <v>4830</v>
      </c>
      <c r="I15" s="1">
        <v>3198</v>
      </c>
      <c r="J15" s="1">
        <v>4935</v>
      </c>
      <c r="K15" s="1">
        <v>2047</v>
      </c>
      <c r="L15" s="1">
        <v>6000</v>
      </c>
      <c r="M15" s="1">
        <v>1214</v>
      </c>
    </row>
    <row r="16" spans="2:13" ht="23.25" customHeight="1">
      <c r="B16" s="6" t="s">
        <v>10</v>
      </c>
      <c r="D16" s="10">
        <v>15414</v>
      </c>
      <c r="E16" s="1">
        <v>8625</v>
      </c>
      <c r="F16" s="1">
        <v>10378</v>
      </c>
      <c r="G16" s="1">
        <v>5283</v>
      </c>
      <c r="H16" s="1">
        <v>1099</v>
      </c>
      <c r="I16" s="1">
        <v>524</v>
      </c>
      <c r="J16" s="1">
        <v>1273</v>
      </c>
      <c r="K16" s="1">
        <v>499</v>
      </c>
      <c r="L16" s="1">
        <v>2084</v>
      </c>
      <c r="M16" s="1">
        <v>324</v>
      </c>
    </row>
    <row r="17" spans="2:13" ht="17.25" customHeight="1">
      <c r="B17" s="6" t="s">
        <v>11</v>
      </c>
      <c r="D17" s="10">
        <v>11611</v>
      </c>
      <c r="E17" s="1">
        <v>6411</v>
      </c>
      <c r="F17" s="1">
        <v>8642</v>
      </c>
      <c r="G17" s="1">
        <v>4514</v>
      </c>
      <c r="H17" s="1">
        <v>1895</v>
      </c>
      <c r="I17" s="1">
        <v>1066</v>
      </c>
      <c r="J17" s="1">
        <v>1032</v>
      </c>
      <c r="K17" s="1">
        <v>433</v>
      </c>
      <c r="L17" s="1">
        <v>1499</v>
      </c>
      <c r="M17" s="1">
        <v>219</v>
      </c>
    </row>
    <row r="18" spans="2:13" ht="17.25" customHeight="1">
      <c r="B18" s="6" t="s">
        <v>30</v>
      </c>
      <c r="D18" s="10">
        <v>15507</v>
      </c>
      <c r="E18" s="1">
        <v>9361</v>
      </c>
      <c r="F18" s="1">
        <v>10493</v>
      </c>
      <c r="G18" s="1">
        <v>5868</v>
      </c>
      <c r="H18" s="1">
        <v>341</v>
      </c>
      <c r="I18" s="1">
        <v>194</v>
      </c>
      <c r="J18" s="1">
        <v>1388</v>
      </c>
      <c r="K18" s="1">
        <v>570</v>
      </c>
      <c r="L18" s="1">
        <v>1724</v>
      </c>
      <c r="M18" s="1">
        <v>347</v>
      </c>
    </row>
    <row r="19" spans="2:13" ht="17.25" customHeight="1">
      <c r="B19" s="6" t="s">
        <v>31</v>
      </c>
      <c r="D19" s="10">
        <v>13873</v>
      </c>
      <c r="E19" s="1">
        <v>7843</v>
      </c>
      <c r="F19" s="1">
        <v>8585</v>
      </c>
      <c r="G19" s="1">
        <v>4450</v>
      </c>
      <c r="H19" s="1">
        <v>549</v>
      </c>
      <c r="I19" s="1">
        <v>225</v>
      </c>
      <c r="J19" s="1">
        <v>1252</v>
      </c>
      <c r="K19" s="1">
        <v>533</v>
      </c>
      <c r="L19" s="1">
        <v>1577</v>
      </c>
      <c r="M19" s="1">
        <v>335</v>
      </c>
    </row>
    <row r="20" spans="2:13" ht="17.25" customHeight="1">
      <c r="B20" s="6" t="s">
        <v>33</v>
      </c>
      <c r="D20" s="10">
        <v>17009</v>
      </c>
      <c r="E20" s="1">
        <v>9400</v>
      </c>
      <c r="F20" s="1">
        <v>11499</v>
      </c>
      <c r="G20" s="1">
        <v>5812</v>
      </c>
      <c r="H20" s="1">
        <v>502</v>
      </c>
      <c r="I20" s="1">
        <v>194</v>
      </c>
      <c r="J20" s="1">
        <v>1816</v>
      </c>
      <c r="K20" s="1">
        <v>710</v>
      </c>
      <c r="L20" s="1">
        <v>2628</v>
      </c>
      <c r="M20" s="1">
        <v>506</v>
      </c>
    </row>
    <row r="21" spans="2:13" ht="23.25" customHeight="1">
      <c r="B21" s="6" t="s">
        <v>32</v>
      </c>
      <c r="D21" s="10">
        <v>14946</v>
      </c>
      <c r="E21" s="1">
        <v>8669</v>
      </c>
      <c r="F21" s="1">
        <v>10723</v>
      </c>
      <c r="G21" s="1">
        <v>6046</v>
      </c>
      <c r="H21" s="1">
        <v>2441</v>
      </c>
      <c r="I21" s="1">
        <v>1890</v>
      </c>
      <c r="J21" s="1">
        <v>1131</v>
      </c>
      <c r="K21" s="1">
        <v>429</v>
      </c>
      <c r="L21" s="1">
        <v>1818</v>
      </c>
      <c r="M21" s="1">
        <v>261</v>
      </c>
    </row>
    <row r="22" spans="2:13" ht="17.25" customHeight="1">
      <c r="B22" s="6" t="s">
        <v>39</v>
      </c>
      <c r="D22" s="10">
        <v>23337</v>
      </c>
      <c r="E22" s="1">
        <v>12361</v>
      </c>
      <c r="F22" s="1">
        <v>14583</v>
      </c>
      <c r="G22" s="1">
        <v>7004</v>
      </c>
      <c r="H22" s="1">
        <v>2213</v>
      </c>
      <c r="I22" s="1">
        <v>1011</v>
      </c>
      <c r="J22" s="1">
        <v>1985</v>
      </c>
      <c r="K22" s="1">
        <v>909</v>
      </c>
      <c r="L22" s="1">
        <v>2886</v>
      </c>
      <c r="M22" s="1">
        <v>490</v>
      </c>
    </row>
    <row r="23" spans="2:13" ht="17.25" customHeight="1">
      <c r="B23" s="6" t="s">
        <v>40</v>
      </c>
      <c r="D23" s="10">
        <v>23921</v>
      </c>
      <c r="E23" s="1">
        <v>12677</v>
      </c>
      <c r="F23" s="1">
        <v>13816</v>
      </c>
      <c r="G23" s="1">
        <v>6558</v>
      </c>
      <c r="H23" s="1">
        <v>1735</v>
      </c>
      <c r="I23" s="1">
        <v>676</v>
      </c>
      <c r="J23" s="1">
        <v>1992</v>
      </c>
      <c r="K23" s="1">
        <v>873</v>
      </c>
      <c r="L23" s="1">
        <v>3373</v>
      </c>
      <c r="M23" s="1">
        <v>643</v>
      </c>
    </row>
    <row r="24" spans="2:13" ht="23.25" customHeight="1">
      <c r="B24" s="6" t="s">
        <v>12</v>
      </c>
      <c r="D24" s="10">
        <f>SUM(D25:D26)</f>
        <v>34008</v>
      </c>
      <c r="E24" s="3">
        <f aca="true" t="shared" si="3" ref="E24:M24">SUM(E25:E26)</f>
        <v>19055</v>
      </c>
      <c r="F24" s="3">
        <f t="shared" si="3"/>
        <v>27984</v>
      </c>
      <c r="G24" s="3">
        <f t="shared" si="3"/>
        <v>15144</v>
      </c>
      <c r="H24" s="3">
        <f t="shared" si="3"/>
        <v>3930</v>
      </c>
      <c r="I24" s="3">
        <f t="shared" si="3"/>
        <v>3090</v>
      </c>
      <c r="J24" s="3">
        <f t="shared" si="3"/>
        <v>4930</v>
      </c>
      <c r="K24" s="3">
        <f t="shared" si="3"/>
        <v>2274</v>
      </c>
      <c r="L24" s="3">
        <f t="shared" si="3"/>
        <v>4984</v>
      </c>
      <c r="M24" s="3">
        <f t="shared" si="3"/>
        <v>1127</v>
      </c>
    </row>
    <row r="25" spans="2:13" ht="17.25" customHeight="1">
      <c r="B25" s="11" t="s">
        <v>13</v>
      </c>
      <c r="D25" s="10">
        <v>19581</v>
      </c>
      <c r="E25" s="1">
        <v>11085</v>
      </c>
      <c r="F25" s="1">
        <v>16171</v>
      </c>
      <c r="G25" s="1">
        <v>8868</v>
      </c>
      <c r="H25" s="1">
        <v>2285</v>
      </c>
      <c r="I25" s="1">
        <v>1853</v>
      </c>
      <c r="J25" s="1">
        <v>2739</v>
      </c>
      <c r="K25" s="1">
        <v>1253</v>
      </c>
      <c r="L25" s="1">
        <v>2919</v>
      </c>
      <c r="M25" s="1">
        <v>705</v>
      </c>
    </row>
    <row r="26" spans="2:13" ht="17.25" customHeight="1">
      <c r="B26" s="11" t="s">
        <v>14</v>
      </c>
      <c r="D26" s="10">
        <v>14427</v>
      </c>
      <c r="E26" s="1">
        <v>7970</v>
      </c>
      <c r="F26" s="1">
        <v>11813</v>
      </c>
      <c r="G26" s="1">
        <v>6276</v>
      </c>
      <c r="H26" s="1">
        <v>1645</v>
      </c>
      <c r="I26" s="1">
        <v>1237</v>
      </c>
      <c r="J26" s="1">
        <v>2191</v>
      </c>
      <c r="K26" s="1">
        <v>1021</v>
      </c>
      <c r="L26" s="1">
        <v>2065</v>
      </c>
      <c r="M26" s="1">
        <v>422</v>
      </c>
    </row>
    <row r="27" spans="2:13" ht="23.25" customHeight="1">
      <c r="B27" s="6" t="s">
        <v>15</v>
      </c>
      <c r="D27" s="10">
        <f>SUM(D28:D30)</f>
        <v>19209</v>
      </c>
      <c r="E27" s="3">
        <f aca="true" t="shared" si="4" ref="E27:M27">SUM(E28:E30)</f>
        <v>10278</v>
      </c>
      <c r="F27" s="3">
        <f t="shared" si="4"/>
        <v>14170</v>
      </c>
      <c r="G27" s="3">
        <f t="shared" si="4"/>
        <v>7127</v>
      </c>
      <c r="H27" s="3">
        <f t="shared" si="4"/>
        <v>3396</v>
      </c>
      <c r="I27" s="3">
        <f t="shared" si="4"/>
        <v>1974</v>
      </c>
      <c r="J27" s="3">
        <f t="shared" si="4"/>
        <v>2170</v>
      </c>
      <c r="K27" s="3">
        <f t="shared" si="4"/>
        <v>931</v>
      </c>
      <c r="L27" s="3">
        <f t="shared" si="4"/>
        <v>2609</v>
      </c>
      <c r="M27" s="3">
        <f t="shared" si="4"/>
        <v>460</v>
      </c>
    </row>
    <row r="28" spans="2:13" ht="17.25" customHeight="1">
      <c r="B28" s="13" t="s">
        <v>16</v>
      </c>
      <c r="D28" s="10">
        <v>4443</v>
      </c>
      <c r="E28" s="1">
        <v>2390</v>
      </c>
      <c r="F28" s="1">
        <v>3075</v>
      </c>
      <c r="G28" s="1">
        <v>1563</v>
      </c>
      <c r="H28" s="1">
        <v>593</v>
      </c>
      <c r="I28" s="1">
        <v>365</v>
      </c>
      <c r="J28" s="1">
        <v>423</v>
      </c>
      <c r="K28" s="1">
        <v>186</v>
      </c>
      <c r="L28" s="1">
        <v>632</v>
      </c>
      <c r="M28" s="1">
        <v>111</v>
      </c>
    </row>
    <row r="29" spans="2:13" ht="17.25" customHeight="1">
      <c r="B29" s="13" t="s">
        <v>17</v>
      </c>
      <c r="D29" s="10">
        <v>6898</v>
      </c>
      <c r="E29" s="1">
        <v>3674</v>
      </c>
      <c r="F29" s="1">
        <v>5429</v>
      </c>
      <c r="G29" s="1">
        <v>2760</v>
      </c>
      <c r="H29" s="1">
        <v>1217</v>
      </c>
      <c r="I29" s="1">
        <v>743</v>
      </c>
      <c r="J29" s="1">
        <v>745</v>
      </c>
      <c r="K29" s="1">
        <v>316</v>
      </c>
      <c r="L29" s="1">
        <v>1015</v>
      </c>
      <c r="M29" s="1">
        <v>185</v>
      </c>
    </row>
    <row r="30" spans="2:13" ht="17.25" customHeight="1">
      <c r="B30" s="13" t="s">
        <v>18</v>
      </c>
      <c r="D30" s="10">
        <v>7868</v>
      </c>
      <c r="E30" s="1">
        <v>4214</v>
      </c>
      <c r="F30" s="1">
        <v>5666</v>
      </c>
      <c r="G30" s="1">
        <v>2804</v>
      </c>
      <c r="H30" s="1">
        <v>1586</v>
      </c>
      <c r="I30" s="1">
        <v>866</v>
      </c>
      <c r="J30" s="1">
        <v>1002</v>
      </c>
      <c r="K30" s="1">
        <v>429</v>
      </c>
      <c r="L30" s="1">
        <v>962</v>
      </c>
      <c r="M30" s="1">
        <v>164</v>
      </c>
    </row>
    <row r="31" spans="2:13" ht="23.25" customHeight="1">
      <c r="B31" s="17" t="s">
        <v>19</v>
      </c>
      <c r="D31" s="10">
        <f>SUM(D32:D33)</f>
        <v>7748</v>
      </c>
      <c r="E31" s="3">
        <f aca="true" t="shared" si="5" ref="E31:M31">SUM(E32:E33)</f>
        <v>4233</v>
      </c>
      <c r="F31" s="3">
        <f t="shared" si="5"/>
        <v>5735</v>
      </c>
      <c r="G31" s="3">
        <f t="shared" si="5"/>
        <v>2965</v>
      </c>
      <c r="H31" s="3">
        <f t="shared" si="5"/>
        <v>795</v>
      </c>
      <c r="I31" s="3">
        <f t="shared" si="5"/>
        <v>527</v>
      </c>
      <c r="J31" s="3">
        <f t="shared" si="5"/>
        <v>858</v>
      </c>
      <c r="K31" s="3">
        <f t="shared" si="5"/>
        <v>339</v>
      </c>
      <c r="L31" s="3">
        <f t="shared" si="5"/>
        <v>1106</v>
      </c>
      <c r="M31" s="3">
        <f t="shared" si="5"/>
        <v>180</v>
      </c>
    </row>
    <row r="32" spans="2:13" ht="17.25" customHeight="1">
      <c r="B32" s="13" t="s">
        <v>20</v>
      </c>
      <c r="D32" s="10">
        <v>1283</v>
      </c>
      <c r="E32" s="3">
        <v>754</v>
      </c>
      <c r="F32" s="3">
        <v>615</v>
      </c>
      <c r="G32" s="3">
        <v>323</v>
      </c>
      <c r="H32" s="3">
        <v>8</v>
      </c>
      <c r="I32" s="3">
        <v>7</v>
      </c>
      <c r="J32" s="3">
        <v>53</v>
      </c>
      <c r="K32" s="3">
        <v>13</v>
      </c>
      <c r="L32" s="3">
        <v>128</v>
      </c>
      <c r="M32" s="1">
        <v>25</v>
      </c>
    </row>
    <row r="33" spans="2:13" ht="18" customHeight="1">
      <c r="B33" s="13" t="s">
        <v>21</v>
      </c>
      <c r="D33" s="10">
        <v>6465</v>
      </c>
      <c r="E33" s="3">
        <v>3479</v>
      </c>
      <c r="F33" s="3">
        <v>5120</v>
      </c>
      <c r="G33" s="3">
        <v>2642</v>
      </c>
      <c r="H33" s="3">
        <v>787</v>
      </c>
      <c r="I33" s="3">
        <v>520</v>
      </c>
      <c r="J33" s="3">
        <v>805</v>
      </c>
      <c r="K33" s="3">
        <v>326</v>
      </c>
      <c r="L33" s="3">
        <v>978</v>
      </c>
      <c r="M33" s="1">
        <v>155</v>
      </c>
    </row>
    <row r="34" spans="2:13" ht="23.25" customHeight="1">
      <c r="B34" s="17" t="s">
        <v>22</v>
      </c>
      <c r="D34" s="10">
        <f>SUM(D35)</f>
        <v>8651</v>
      </c>
      <c r="E34" s="3">
        <f aca="true" t="shared" si="6" ref="E34:M34">SUM(E35)</f>
        <v>5045</v>
      </c>
      <c r="F34" s="3">
        <f t="shared" si="6"/>
        <v>6670</v>
      </c>
      <c r="G34" s="3">
        <f t="shared" si="6"/>
        <v>3748</v>
      </c>
      <c r="H34" s="3">
        <f t="shared" si="6"/>
        <v>266</v>
      </c>
      <c r="I34" s="3">
        <f t="shared" si="6"/>
        <v>97</v>
      </c>
      <c r="J34" s="3">
        <f t="shared" si="6"/>
        <v>826</v>
      </c>
      <c r="K34" s="3">
        <f t="shared" si="6"/>
        <v>280</v>
      </c>
      <c r="L34" s="3">
        <f t="shared" si="6"/>
        <v>1402</v>
      </c>
      <c r="M34" s="3">
        <f t="shared" si="6"/>
        <v>316</v>
      </c>
    </row>
    <row r="35" spans="2:13" ht="17.25" customHeight="1">
      <c r="B35" s="18" t="s">
        <v>35</v>
      </c>
      <c r="C35" s="3"/>
      <c r="D35" s="10">
        <v>8651</v>
      </c>
      <c r="E35" s="3">
        <v>5045</v>
      </c>
      <c r="F35" s="3">
        <v>6670</v>
      </c>
      <c r="G35" s="3">
        <v>3748</v>
      </c>
      <c r="H35" s="3">
        <v>266</v>
      </c>
      <c r="I35" s="3">
        <v>97</v>
      </c>
      <c r="J35" s="3">
        <v>826</v>
      </c>
      <c r="K35" s="3">
        <v>280</v>
      </c>
      <c r="L35" s="3">
        <v>1402</v>
      </c>
      <c r="M35" s="3">
        <v>316</v>
      </c>
    </row>
    <row r="36" spans="1:13" ht="6.75" customHeight="1" thickBot="1">
      <c r="A36" s="2"/>
      <c r="B36" s="14"/>
      <c r="C36" s="2"/>
      <c r="D36" s="15"/>
      <c r="E36" s="2"/>
      <c r="F36" s="2"/>
      <c r="G36" s="2"/>
      <c r="H36" s="2"/>
      <c r="I36" s="2"/>
      <c r="J36" s="2"/>
      <c r="K36" s="2"/>
      <c r="L36" s="2"/>
      <c r="M36" s="2"/>
    </row>
    <row r="37" spans="2:13" ht="15" customHeight="1">
      <c r="B37" s="1" t="s">
        <v>42</v>
      </c>
      <c r="D37" s="1" t="s">
        <v>44</v>
      </c>
      <c r="L37" s="3"/>
      <c r="M37" s="3"/>
    </row>
    <row r="38" spans="4:13" ht="15" customHeight="1">
      <c r="D38" s="1" t="s">
        <v>45</v>
      </c>
      <c r="L38" s="3"/>
      <c r="M38" s="3"/>
    </row>
    <row r="39" spans="4:13" ht="15" customHeight="1">
      <c r="D39" s="1" t="s">
        <v>43</v>
      </c>
      <c r="L39" s="3"/>
      <c r="M39" s="3"/>
    </row>
    <row r="40" ht="14.25" customHeight="1">
      <c r="B40" s="12" t="s">
        <v>37</v>
      </c>
    </row>
    <row r="41" spans="1:13" ht="15" customHeight="1">
      <c r="A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4:13" ht="14.25"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3:13" ht="14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mergeCells count="10">
    <mergeCell ref="A1:M1"/>
    <mergeCell ref="B3:B5"/>
    <mergeCell ref="D4:D5"/>
    <mergeCell ref="E4:E5"/>
    <mergeCell ref="D3:E3"/>
    <mergeCell ref="F3:M3"/>
    <mergeCell ref="F4:G4"/>
    <mergeCell ref="J4:K4"/>
    <mergeCell ref="L4:M4"/>
    <mergeCell ref="H4:I4"/>
  </mergeCells>
  <printOptions horizontalCentered="1"/>
  <pageMargins left="0.5905511811023623" right="0.5905511811023623" top="0.5511811023622047" bottom="0.5905511811023623" header="0.5905511811023623" footer="0.5118110236220472"/>
  <pageSetup horizontalDpi="400" verticalDpi="400" orientation="portrait" pageOrder="overThenDown" paperSize="9" scale="70" r:id="rId1"/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75" zoomScaleNormal="75" workbookViewId="0" topLeftCell="A1">
      <selection activeCell="A1" sqref="A1:L1"/>
    </sheetView>
  </sheetViews>
  <sheetFormatPr defaultColWidth="8.625" defaultRowHeight="12.75"/>
  <cols>
    <col min="1" max="12" width="12.00390625" style="1" customWidth="1"/>
    <col min="13" max="13" width="4.00390625" style="1" customWidth="1"/>
    <col min="14" max="16384" width="8.625" style="1" customWidth="1"/>
  </cols>
  <sheetData>
    <row r="1" spans="1:12" ht="24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 t="s">
        <v>51</v>
      </c>
    </row>
    <row r="3" spans="1:12" ht="18" customHeight="1">
      <c r="A3" s="29" t="s">
        <v>46</v>
      </c>
      <c r="B3" s="28"/>
      <c r="C3" s="27" t="s">
        <v>47</v>
      </c>
      <c r="D3" s="28"/>
      <c r="E3" s="27" t="s">
        <v>52</v>
      </c>
      <c r="F3" s="29"/>
      <c r="G3" s="29"/>
      <c r="H3" s="28"/>
      <c r="I3" s="27" t="s">
        <v>48</v>
      </c>
      <c r="J3" s="29"/>
      <c r="K3" s="29"/>
      <c r="L3" s="29"/>
    </row>
    <row r="4" spans="1:12" ht="18" customHeight="1">
      <c r="A4" s="33" t="s">
        <v>1</v>
      </c>
      <c r="B4" s="25" t="s">
        <v>2</v>
      </c>
      <c r="C4" s="25" t="s">
        <v>1</v>
      </c>
      <c r="D4" s="25" t="s">
        <v>2</v>
      </c>
      <c r="E4" s="30" t="s">
        <v>0</v>
      </c>
      <c r="F4" s="31"/>
      <c r="G4" s="30" t="s">
        <v>49</v>
      </c>
      <c r="H4" s="31"/>
      <c r="I4" s="30" t="s">
        <v>0</v>
      </c>
      <c r="J4" s="31"/>
      <c r="K4" s="30" t="s">
        <v>49</v>
      </c>
      <c r="L4" s="32"/>
    </row>
    <row r="5" spans="1:12" ht="18" customHeight="1">
      <c r="A5" s="34"/>
      <c r="B5" s="26"/>
      <c r="C5" s="26"/>
      <c r="D5" s="26"/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</row>
    <row r="6" spans="1:12" ht="23.25" customHeight="1">
      <c r="A6" s="1">
        <v>29808</v>
      </c>
      <c r="B6" s="1">
        <v>22170</v>
      </c>
      <c r="C6" s="1">
        <v>25209</v>
      </c>
      <c r="D6" s="1">
        <v>20191</v>
      </c>
      <c r="E6" s="1">
        <v>68090</v>
      </c>
      <c r="F6" s="1">
        <v>53942</v>
      </c>
      <c r="G6" s="1">
        <v>20639</v>
      </c>
      <c r="H6" s="1">
        <v>18228</v>
      </c>
      <c r="I6" s="1">
        <v>53184</v>
      </c>
      <c r="J6" s="1">
        <v>11279</v>
      </c>
      <c r="K6" s="1">
        <v>22074</v>
      </c>
      <c r="L6" s="1">
        <v>4347</v>
      </c>
    </row>
    <row r="7" spans="1:12" ht="17.25" customHeight="1">
      <c r="A7" s="3">
        <v>27452</v>
      </c>
      <c r="B7" s="3">
        <v>20476</v>
      </c>
      <c r="C7" s="3">
        <v>22927</v>
      </c>
      <c r="D7" s="3">
        <v>18596</v>
      </c>
      <c r="E7" s="3">
        <v>65041</v>
      </c>
      <c r="F7" s="3">
        <v>52622</v>
      </c>
      <c r="G7" s="3">
        <v>20272</v>
      </c>
      <c r="H7" s="3">
        <v>18052</v>
      </c>
      <c r="I7" s="3">
        <v>48382</v>
      </c>
      <c r="J7" s="3">
        <v>10749</v>
      </c>
      <c r="K7" s="3">
        <v>20393</v>
      </c>
      <c r="L7" s="3">
        <v>4139</v>
      </c>
    </row>
    <row r="8" spans="1:12" ht="24" customHeight="1">
      <c r="A8" s="3">
        <f aca="true" t="shared" si="0" ref="A8:L8">A9+A10</f>
        <v>26964</v>
      </c>
      <c r="B8" s="3">
        <f t="shared" si="0"/>
        <v>20102</v>
      </c>
      <c r="C8" s="3">
        <f t="shared" si="0"/>
        <v>18539</v>
      </c>
      <c r="D8" s="3">
        <f t="shared" si="0"/>
        <v>15080</v>
      </c>
      <c r="E8" s="3">
        <f t="shared" si="0"/>
        <v>56903</v>
      </c>
      <c r="F8" s="3">
        <f t="shared" si="0"/>
        <v>45926</v>
      </c>
      <c r="G8" s="3">
        <f t="shared" si="0"/>
        <v>16257</v>
      </c>
      <c r="H8" s="3">
        <f t="shared" si="0"/>
        <v>14762</v>
      </c>
      <c r="I8" s="3">
        <f t="shared" si="0"/>
        <v>38948</v>
      </c>
      <c r="J8" s="3">
        <f t="shared" si="0"/>
        <v>9393</v>
      </c>
      <c r="K8" s="3">
        <f t="shared" si="0"/>
        <v>16098</v>
      </c>
      <c r="L8" s="3">
        <f t="shared" si="0"/>
        <v>3704</v>
      </c>
    </row>
    <row r="9" spans="1:12" ht="23.25" customHeight="1">
      <c r="A9" s="3">
        <f aca="true" t="shared" si="1" ref="A9:L9">SUM(A11:A23)</f>
        <v>24146</v>
      </c>
      <c r="B9" s="3">
        <f t="shared" si="1"/>
        <v>17958</v>
      </c>
      <c r="C9" s="3">
        <f t="shared" si="1"/>
        <v>16685</v>
      </c>
      <c r="D9" s="3">
        <f t="shared" si="1"/>
        <v>13586</v>
      </c>
      <c r="E9" s="3">
        <f t="shared" si="1"/>
        <v>50900</v>
      </c>
      <c r="F9" s="3">
        <f t="shared" si="1"/>
        <v>41101</v>
      </c>
      <c r="G9" s="3">
        <f t="shared" si="1"/>
        <v>14784</v>
      </c>
      <c r="H9" s="3">
        <f t="shared" si="1"/>
        <v>13432</v>
      </c>
      <c r="I9" s="3">
        <f t="shared" si="1"/>
        <v>35324</v>
      </c>
      <c r="J9" s="3">
        <f t="shared" si="1"/>
        <v>8650</v>
      </c>
      <c r="K9" s="3">
        <f t="shared" si="1"/>
        <v>14862</v>
      </c>
      <c r="L9" s="3">
        <f t="shared" si="1"/>
        <v>3483</v>
      </c>
    </row>
    <row r="10" spans="1:12" ht="17.25" customHeight="1">
      <c r="A10" s="3">
        <f aca="true" t="shared" si="2" ref="A10:L10">SUM(A24,A27,A31,A34)</f>
        <v>2818</v>
      </c>
      <c r="B10" s="3">
        <f t="shared" si="2"/>
        <v>2144</v>
      </c>
      <c r="C10" s="3">
        <f t="shared" si="2"/>
        <v>1854</v>
      </c>
      <c r="D10" s="3">
        <f t="shared" si="2"/>
        <v>1494</v>
      </c>
      <c r="E10" s="3">
        <f t="shared" si="2"/>
        <v>6003</v>
      </c>
      <c r="F10" s="3">
        <f t="shared" si="2"/>
        <v>4825</v>
      </c>
      <c r="G10" s="3">
        <f t="shared" si="2"/>
        <v>1473</v>
      </c>
      <c r="H10" s="3">
        <f t="shared" si="2"/>
        <v>1330</v>
      </c>
      <c r="I10" s="3">
        <f t="shared" si="2"/>
        <v>3624</v>
      </c>
      <c r="J10" s="3">
        <f t="shared" si="2"/>
        <v>743</v>
      </c>
      <c r="K10" s="3">
        <f t="shared" si="2"/>
        <v>1236</v>
      </c>
      <c r="L10" s="3">
        <f t="shared" si="2"/>
        <v>221</v>
      </c>
    </row>
    <row r="11" spans="1:12" ht="23.25" customHeight="1">
      <c r="A11" s="1">
        <v>9178</v>
      </c>
      <c r="B11" s="1">
        <v>6843</v>
      </c>
      <c r="C11" s="1">
        <v>5131</v>
      </c>
      <c r="D11" s="1">
        <v>4087</v>
      </c>
      <c r="E11" s="1">
        <v>12550</v>
      </c>
      <c r="F11" s="1">
        <v>9552</v>
      </c>
      <c r="G11" s="1">
        <v>1358</v>
      </c>
      <c r="H11" s="1">
        <v>1178</v>
      </c>
      <c r="I11" s="1">
        <v>6497</v>
      </c>
      <c r="J11" s="1">
        <v>1231</v>
      </c>
      <c r="K11" s="1">
        <v>1129</v>
      </c>
      <c r="L11" s="1">
        <v>216</v>
      </c>
    </row>
    <row r="12" spans="1:12" ht="17.25" customHeight="1">
      <c r="A12" s="1">
        <v>5566</v>
      </c>
      <c r="B12" s="1">
        <v>4102</v>
      </c>
      <c r="C12" s="1">
        <v>3109</v>
      </c>
      <c r="D12" s="1">
        <v>2391</v>
      </c>
      <c r="E12" s="1">
        <v>8161</v>
      </c>
      <c r="F12" s="1">
        <v>6247</v>
      </c>
      <c r="G12" s="1">
        <v>1678</v>
      </c>
      <c r="H12" s="1">
        <v>1463</v>
      </c>
      <c r="I12" s="1">
        <v>4663</v>
      </c>
      <c r="J12" s="1">
        <v>996</v>
      </c>
      <c r="K12" s="1">
        <v>1371</v>
      </c>
      <c r="L12" s="1">
        <v>268</v>
      </c>
    </row>
    <row r="13" spans="1:12" ht="17.25" customHeight="1">
      <c r="A13" s="1">
        <v>937</v>
      </c>
      <c r="B13" s="1">
        <v>686</v>
      </c>
      <c r="C13" s="1">
        <v>810</v>
      </c>
      <c r="D13" s="1">
        <v>678</v>
      </c>
      <c r="E13" s="1">
        <v>2342</v>
      </c>
      <c r="F13" s="1">
        <v>1991</v>
      </c>
      <c r="G13" s="1">
        <v>865</v>
      </c>
      <c r="H13" s="1">
        <v>825</v>
      </c>
      <c r="I13" s="1">
        <v>2604</v>
      </c>
      <c r="J13" s="1">
        <v>745</v>
      </c>
      <c r="K13" s="1">
        <v>1423</v>
      </c>
      <c r="L13" s="1">
        <v>427</v>
      </c>
    </row>
    <row r="14" spans="1:12" ht="17.25" customHeight="1">
      <c r="A14" s="1">
        <v>2521</v>
      </c>
      <c r="B14" s="1">
        <v>1912</v>
      </c>
      <c r="C14" s="1">
        <v>1784</v>
      </c>
      <c r="D14" s="1">
        <v>1460</v>
      </c>
      <c r="E14" s="1">
        <v>4887</v>
      </c>
      <c r="F14" s="1">
        <v>3975</v>
      </c>
      <c r="G14" s="1">
        <v>1669</v>
      </c>
      <c r="H14" s="1">
        <v>1520</v>
      </c>
      <c r="I14" s="1">
        <v>3299</v>
      </c>
      <c r="J14" s="1">
        <v>724</v>
      </c>
      <c r="K14" s="1">
        <v>1409</v>
      </c>
      <c r="L14" s="1">
        <v>285</v>
      </c>
    </row>
    <row r="15" spans="1:12" ht="17.25" customHeight="1">
      <c r="A15" s="1">
        <v>1325</v>
      </c>
      <c r="B15" s="1">
        <v>989</v>
      </c>
      <c r="C15" s="1">
        <v>1006</v>
      </c>
      <c r="D15" s="1">
        <v>800</v>
      </c>
      <c r="E15" s="1">
        <v>2828</v>
      </c>
      <c r="F15" s="1">
        <v>2073</v>
      </c>
      <c r="G15" s="1">
        <v>712</v>
      </c>
      <c r="H15" s="1">
        <v>618</v>
      </c>
      <c r="I15" s="1">
        <v>1676</v>
      </c>
      <c r="J15" s="1">
        <v>381</v>
      </c>
      <c r="K15" s="1">
        <v>632</v>
      </c>
      <c r="L15" s="1">
        <v>143</v>
      </c>
    </row>
    <row r="16" spans="1:12" ht="23.25" customHeight="1">
      <c r="A16" s="1">
        <v>528</v>
      </c>
      <c r="B16" s="1">
        <v>410</v>
      </c>
      <c r="C16" s="1">
        <v>558</v>
      </c>
      <c r="D16" s="1">
        <v>457</v>
      </c>
      <c r="E16" s="1">
        <v>2326</v>
      </c>
      <c r="F16" s="1">
        <v>1949</v>
      </c>
      <c r="G16" s="1">
        <v>889</v>
      </c>
      <c r="H16" s="1">
        <v>787</v>
      </c>
      <c r="I16" s="1">
        <v>1546</v>
      </c>
      <c r="J16" s="1">
        <v>478</v>
      </c>
      <c r="K16" s="1">
        <v>622</v>
      </c>
      <c r="L16" s="1">
        <v>124</v>
      </c>
    </row>
    <row r="17" spans="1:12" ht="17.25" customHeight="1">
      <c r="A17" s="1">
        <v>423</v>
      </c>
      <c r="B17" s="1">
        <v>327</v>
      </c>
      <c r="C17" s="1">
        <v>342</v>
      </c>
      <c r="D17" s="1">
        <v>280</v>
      </c>
      <c r="E17" s="1">
        <v>1275</v>
      </c>
      <c r="F17" s="1">
        <v>1044</v>
      </c>
      <c r="G17" s="1">
        <v>542</v>
      </c>
      <c r="H17" s="1">
        <v>492</v>
      </c>
      <c r="I17" s="1">
        <v>863</v>
      </c>
      <c r="J17" s="1">
        <v>219</v>
      </c>
      <c r="K17" s="1">
        <v>392</v>
      </c>
      <c r="L17" s="1">
        <v>76</v>
      </c>
    </row>
    <row r="18" spans="1:12" ht="17.25" customHeight="1">
      <c r="A18" s="1">
        <v>510</v>
      </c>
      <c r="B18" s="1">
        <v>387</v>
      </c>
      <c r="C18" s="1">
        <v>681</v>
      </c>
      <c r="D18" s="1">
        <v>588</v>
      </c>
      <c r="E18" s="1">
        <v>2353</v>
      </c>
      <c r="F18" s="1">
        <v>2050</v>
      </c>
      <c r="G18" s="1">
        <v>344</v>
      </c>
      <c r="H18" s="1">
        <v>303</v>
      </c>
      <c r="I18" s="1">
        <v>1456</v>
      </c>
      <c r="J18" s="1">
        <v>460</v>
      </c>
      <c r="K18" s="1">
        <v>236</v>
      </c>
      <c r="L18" s="1">
        <v>33</v>
      </c>
    </row>
    <row r="19" spans="1:12" ht="17.25" customHeight="1">
      <c r="A19" s="1">
        <v>666</v>
      </c>
      <c r="B19" s="1">
        <v>497</v>
      </c>
      <c r="C19" s="1">
        <v>492</v>
      </c>
      <c r="D19" s="1">
        <v>411</v>
      </c>
      <c r="E19" s="1">
        <v>2373</v>
      </c>
      <c r="F19" s="1">
        <v>1995</v>
      </c>
      <c r="G19" s="1">
        <v>940</v>
      </c>
      <c r="H19" s="1">
        <v>820</v>
      </c>
      <c r="I19" s="1">
        <v>1684</v>
      </c>
      <c r="J19" s="1">
        <v>445</v>
      </c>
      <c r="K19" s="1">
        <v>845</v>
      </c>
      <c r="L19" s="1">
        <v>152</v>
      </c>
    </row>
    <row r="20" spans="1:12" ht="17.25" customHeight="1">
      <c r="A20" s="1">
        <v>662</v>
      </c>
      <c r="B20" s="1">
        <v>466</v>
      </c>
      <c r="C20" s="1">
        <v>669</v>
      </c>
      <c r="D20" s="1">
        <v>548</v>
      </c>
      <c r="E20" s="1">
        <v>2546</v>
      </c>
      <c r="F20" s="1">
        <v>2131</v>
      </c>
      <c r="G20" s="1">
        <v>785</v>
      </c>
      <c r="H20" s="1">
        <v>742</v>
      </c>
      <c r="I20" s="1">
        <v>1447</v>
      </c>
      <c r="J20" s="1">
        <v>321</v>
      </c>
      <c r="K20" s="1">
        <v>555</v>
      </c>
      <c r="L20" s="1">
        <v>91</v>
      </c>
    </row>
    <row r="21" spans="1:12" ht="23.25" customHeight="1">
      <c r="A21" s="1">
        <v>446</v>
      </c>
      <c r="B21" s="3">
        <v>353</v>
      </c>
      <c r="C21" s="1">
        <v>390</v>
      </c>
      <c r="D21" s="1">
        <v>342</v>
      </c>
      <c r="E21" s="1">
        <v>1934</v>
      </c>
      <c r="F21" s="1">
        <v>1595</v>
      </c>
      <c r="G21" s="1">
        <v>938</v>
      </c>
      <c r="H21" s="1">
        <v>822</v>
      </c>
      <c r="I21" s="1">
        <v>1445</v>
      </c>
      <c r="J21" s="1">
        <v>331</v>
      </c>
      <c r="K21" s="1">
        <v>903</v>
      </c>
      <c r="L21" s="1">
        <v>183</v>
      </c>
    </row>
    <row r="22" spans="1:12" ht="17.25" customHeight="1">
      <c r="A22" s="1">
        <v>656</v>
      </c>
      <c r="B22" s="3">
        <v>473</v>
      </c>
      <c r="C22" s="1">
        <v>775</v>
      </c>
      <c r="D22" s="1">
        <v>685</v>
      </c>
      <c r="E22" s="1">
        <v>3436</v>
      </c>
      <c r="F22" s="1">
        <v>3042</v>
      </c>
      <c r="G22" s="1">
        <v>2049</v>
      </c>
      <c r="H22" s="1">
        <v>1935</v>
      </c>
      <c r="I22" s="1">
        <v>3654</v>
      </c>
      <c r="J22" s="1">
        <v>1039</v>
      </c>
      <c r="K22" s="1">
        <v>2617</v>
      </c>
      <c r="L22" s="1">
        <v>726</v>
      </c>
    </row>
    <row r="23" spans="1:12" ht="17.25" customHeight="1">
      <c r="A23" s="1">
        <v>728</v>
      </c>
      <c r="B23" s="3">
        <v>513</v>
      </c>
      <c r="C23" s="1">
        <v>938</v>
      </c>
      <c r="D23" s="1">
        <v>859</v>
      </c>
      <c r="E23" s="1">
        <v>3889</v>
      </c>
      <c r="F23" s="1">
        <v>3457</v>
      </c>
      <c r="G23" s="1">
        <v>2015</v>
      </c>
      <c r="H23" s="1">
        <v>1927</v>
      </c>
      <c r="I23" s="1">
        <v>4490</v>
      </c>
      <c r="J23" s="1">
        <v>1280</v>
      </c>
      <c r="K23" s="1">
        <v>2728</v>
      </c>
      <c r="L23" s="1">
        <v>759</v>
      </c>
    </row>
    <row r="24" spans="1:12" ht="23.25" customHeight="1">
      <c r="A24" s="3">
        <f aca="true" t="shared" si="3" ref="A24:L24">SUM(A25:A26)</f>
        <v>1318</v>
      </c>
      <c r="B24" s="3">
        <f t="shared" si="3"/>
        <v>1037</v>
      </c>
      <c r="C24" s="3">
        <f t="shared" si="3"/>
        <v>775</v>
      </c>
      <c r="D24" s="3">
        <f t="shared" si="3"/>
        <v>634</v>
      </c>
      <c r="E24" s="3">
        <f t="shared" si="3"/>
        <v>2150</v>
      </c>
      <c r="F24" s="3">
        <f t="shared" si="3"/>
        <v>1697</v>
      </c>
      <c r="G24" s="3">
        <f t="shared" si="3"/>
        <v>427</v>
      </c>
      <c r="H24" s="3">
        <f t="shared" si="3"/>
        <v>372</v>
      </c>
      <c r="I24" s="3">
        <f t="shared" si="3"/>
        <v>1231</v>
      </c>
      <c r="J24" s="3">
        <f t="shared" si="3"/>
        <v>227</v>
      </c>
      <c r="K24" s="3">
        <f t="shared" si="3"/>
        <v>410</v>
      </c>
      <c r="L24" s="3">
        <f t="shared" si="3"/>
        <v>66</v>
      </c>
    </row>
    <row r="25" spans="1:12" ht="17.25" customHeight="1">
      <c r="A25" s="1">
        <v>800</v>
      </c>
      <c r="B25" s="3">
        <v>624</v>
      </c>
      <c r="C25" s="1">
        <v>431</v>
      </c>
      <c r="D25" s="1">
        <v>357</v>
      </c>
      <c r="E25" s="1">
        <v>1224</v>
      </c>
      <c r="F25" s="1">
        <v>952</v>
      </c>
      <c r="G25" s="20">
        <v>283</v>
      </c>
      <c r="H25" s="20">
        <v>249</v>
      </c>
      <c r="I25" s="12">
        <v>697</v>
      </c>
      <c r="J25" s="12">
        <v>127</v>
      </c>
      <c r="K25" s="20">
        <v>282</v>
      </c>
      <c r="L25" s="20">
        <v>48</v>
      </c>
    </row>
    <row r="26" spans="1:13" ht="17.25" customHeight="1">
      <c r="A26" s="1">
        <v>518</v>
      </c>
      <c r="B26" s="3">
        <v>413</v>
      </c>
      <c r="C26" s="1">
        <v>344</v>
      </c>
      <c r="D26" s="1">
        <v>277</v>
      </c>
      <c r="E26" s="1">
        <v>926</v>
      </c>
      <c r="F26" s="1">
        <v>745</v>
      </c>
      <c r="G26" s="20">
        <v>144</v>
      </c>
      <c r="H26" s="20">
        <v>123</v>
      </c>
      <c r="I26" s="12">
        <v>534</v>
      </c>
      <c r="J26" s="12">
        <v>100</v>
      </c>
      <c r="K26" s="20">
        <v>128</v>
      </c>
      <c r="L26" s="20">
        <v>18</v>
      </c>
      <c r="M26" s="12"/>
    </row>
    <row r="27" spans="1:12" ht="23.25" customHeight="1">
      <c r="A27" s="3">
        <f aca="true" t="shared" si="4" ref="A27:L27">SUM(A28:A30)</f>
        <v>818</v>
      </c>
      <c r="B27" s="3">
        <f t="shared" si="4"/>
        <v>602</v>
      </c>
      <c r="C27" s="3">
        <f t="shared" si="4"/>
        <v>540</v>
      </c>
      <c r="D27" s="3">
        <f t="shared" si="4"/>
        <v>451</v>
      </c>
      <c r="E27" s="3">
        <f t="shared" si="4"/>
        <v>2110</v>
      </c>
      <c r="F27" s="3">
        <f t="shared" si="4"/>
        <v>1712</v>
      </c>
      <c r="G27" s="3">
        <f t="shared" si="4"/>
        <v>751</v>
      </c>
      <c r="H27" s="3">
        <f t="shared" si="4"/>
        <v>685</v>
      </c>
      <c r="I27" s="3">
        <f t="shared" si="4"/>
        <v>1437</v>
      </c>
      <c r="J27" s="3">
        <f t="shared" si="4"/>
        <v>324</v>
      </c>
      <c r="K27" s="3">
        <f t="shared" si="4"/>
        <v>610</v>
      </c>
      <c r="L27" s="3">
        <f t="shared" si="4"/>
        <v>125</v>
      </c>
    </row>
    <row r="28" spans="1:12" ht="17.25" customHeight="1">
      <c r="A28" s="1">
        <v>129</v>
      </c>
      <c r="B28" s="3">
        <v>95</v>
      </c>
      <c r="C28" s="1">
        <v>115</v>
      </c>
      <c r="D28" s="1">
        <v>96</v>
      </c>
      <c r="E28" s="1">
        <v>623</v>
      </c>
      <c r="F28" s="1">
        <v>516</v>
      </c>
      <c r="G28" s="1">
        <v>378</v>
      </c>
      <c r="H28" s="1">
        <v>342</v>
      </c>
      <c r="I28" s="1">
        <v>495</v>
      </c>
      <c r="J28" s="1">
        <v>119</v>
      </c>
      <c r="K28" s="1">
        <v>359</v>
      </c>
      <c r="L28" s="1">
        <v>82</v>
      </c>
    </row>
    <row r="29" spans="1:12" ht="17.25" customHeight="1">
      <c r="A29" s="1">
        <v>253</v>
      </c>
      <c r="B29" s="3">
        <v>191</v>
      </c>
      <c r="C29" s="1">
        <v>184</v>
      </c>
      <c r="D29" s="1">
        <v>145</v>
      </c>
      <c r="E29" s="1">
        <v>618</v>
      </c>
      <c r="F29" s="1">
        <v>468</v>
      </c>
      <c r="G29" s="1">
        <v>171</v>
      </c>
      <c r="H29" s="1">
        <v>154</v>
      </c>
      <c r="I29" s="1">
        <v>361</v>
      </c>
      <c r="J29" s="1">
        <v>84</v>
      </c>
      <c r="K29" s="1">
        <v>118</v>
      </c>
      <c r="L29" s="1">
        <v>22</v>
      </c>
    </row>
    <row r="30" spans="1:12" ht="17.25" customHeight="1">
      <c r="A30" s="1">
        <v>436</v>
      </c>
      <c r="B30" s="3">
        <v>316</v>
      </c>
      <c r="C30" s="1">
        <v>241</v>
      </c>
      <c r="D30" s="1">
        <v>210</v>
      </c>
      <c r="E30" s="1">
        <v>869</v>
      </c>
      <c r="F30" s="1">
        <v>728</v>
      </c>
      <c r="G30" s="1">
        <v>202</v>
      </c>
      <c r="H30" s="1">
        <v>189</v>
      </c>
      <c r="I30" s="1">
        <v>581</v>
      </c>
      <c r="J30" s="1">
        <v>121</v>
      </c>
      <c r="K30" s="1">
        <v>133</v>
      </c>
      <c r="L30" s="1">
        <v>21</v>
      </c>
    </row>
    <row r="31" spans="1:12" ht="23.25" customHeight="1">
      <c r="A31" s="1">
        <f aca="true" t="shared" si="5" ref="A31:L31">SUM(A32:A33)</f>
        <v>297</v>
      </c>
      <c r="B31" s="1">
        <f t="shared" si="5"/>
        <v>224</v>
      </c>
      <c r="C31" s="1">
        <f t="shared" si="5"/>
        <v>243</v>
      </c>
      <c r="D31" s="1">
        <f t="shared" si="5"/>
        <v>185</v>
      </c>
      <c r="E31" s="1">
        <f t="shared" si="5"/>
        <v>867</v>
      </c>
      <c r="F31" s="1">
        <f t="shared" si="5"/>
        <v>723</v>
      </c>
      <c r="G31" s="1">
        <f t="shared" si="5"/>
        <v>266</v>
      </c>
      <c r="H31" s="1">
        <f t="shared" si="5"/>
        <v>244</v>
      </c>
      <c r="I31" s="1">
        <f t="shared" si="5"/>
        <v>541</v>
      </c>
      <c r="J31" s="1">
        <f t="shared" si="5"/>
        <v>101</v>
      </c>
      <c r="K31" s="1">
        <f t="shared" si="5"/>
        <v>206</v>
      </c>
      <c r="L31" s="1">
        <f t="shared" si="5"/>
        <v>29</v>
      </c>
    </row>
    <row r="32" spans="1:12" ht="17.25" customHeight="1">
      <c r="A32" s="1">
        <v>30</v>
      </c>
      <c r="B32" s="3">
        <v>23</v>
      </c>
      <c r="C32" s="3">
        <v>55</v>
      </c>
      <c r="D32" s="1">
        <v>42</v>
      </c>
      <c r="E32" s="1">
        <v>370</v>
      </c>
      <c r="F32" s="1">
        <v>337</v>
      </c>
      <c r="G32" s="1">
        <v>128</v>
      </c>
      <c r="H32" s="1">
        <v>121</v>
      </c>
      <c r="I32" s="1">
        <v>212</v>
      </c>
      <c r="J32" s="1">
        <v>29</v>
      </c>
      <c r="K32" s="1">
        <v>95</v>
      </c>
      <c r="L32" s="1">
        <v>11</v>
      </c>
    </row>
    <row r="33" spans="1:12" ht="18" customHeight="1">
      <c r="A33" s="1">
        <v>267</v>
      </c>
      <c r="B33" s="3">
        <v>201</v>
      </c>
      <c r="C33" s="3">
        <v>188</v>
      </c>
      <c r="D33" s="1">
        <v>143</v>
      </c>
      <c r="E33" s="1">
        <v>497</v>
      </c>
      <c r="F33" s="1">
        <v>386</v>
      </c>
      <c r="G33" s="1">
        <v>138</v>
      </c>
      <c r="H33" s="1">
        <v>123</v>
      </c>
      <c r="I33" s="1">
        <v>329</v>
      </c>
      <c r="J33" s="1">
        <v>72</v>
      </c>
      <c r="K33" s="1">
        <v>111</v>
      </c>
      <c r="L33" s="1">
        <v>18</v>
      </c>
    </row>
    <row r="34" spans="1:12" ht="23.25" customHeight="1">
      <c r="A34" s="3">
        <f aca="true" t="shared" si="6" ref="A34:L34">SUM(A35)</f>
        <v>385</v>
      </c>
      <c r="B34" s="3">
        <f t="shared" si="6"/>
        <v>281</v>
      </c>
      <c r="C34" s="3">
        <f t="shared" si="6"/>
        <v>296</v>
      </c>
      <c r="D34" s="3">
        <f t="shared" si="6"/>
        <v>224</v>
      </c>
      <c r="E34" s="3">
        <f t="shared" si="6"/>
        <v>876</v>
      </c>
      <c r="F34" s="3">
        <f t="shared" si="6"/>
        <v>693</v>
      </c>
      <c r="G34" s="3">
        <f t="shared" si="6"/>
        <v>29</v>
      </c>
      <c r="H34" s="3">
        <f t="shared" si="6"/>
        <v>29</v>
      </c>
      <c r="I34" s="3">
        <f t="shared" si="6"/>
        <v>415</v>
      </c>
      <c r="J34" s="3">
        <f t="shared" si="6"/>
        <v>91</v>
      </c>
      <c r="K34" s="3">
        <f t="shared" si="6"/>
        <v>10</v>
      </c>
      <c r="L34" s="3">
        <f t="shared" si="6"/>
        <v>1</v>
      </c>
    </row>
    <row r="35" spans="1:12" ht="17.25" customHeight="1">
      <c r="A35" s="3">
        <v>385</v>
      </c>
      <c r="B35" s="3">
        <v>281</v>
      </c>
      <c r="C35" s="3">
        <v>296</v>
      </c>
      <c r="D35" s="3">
        <v>224</v>
      </c>
      <c r="E35" s="3">
        <v>876</v>
      </c>
      <c r="F35" s="3">
        <v>693</v>
      </c>
      <c r="G35" s="3">
        <v>29</v>
      </c>
      <c r="H35" s="3">
        <v>29</v>
      </c>
      <c r="I35" s="3">
        <v>415</v>
      </c>
      <c r="J35" s="3">
        <v>91</v>
      </c>
      <c r="K35" s="3">
        <v>10</v>
      </c>
      <c r="L35" s="3">
        <v>1</v>
      </c>
    </row>
    <row r="36" spans="1:12" ht="17.2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4.25" customHeight="1"/>
    <row r="38" ht="14.25" customHeight="1"/>
    <row r="39" spans="1:12" s="12" customFormat="1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</sheetData>
  <mergeCells count="13">
    <mergeCell ref="A1:L1"/>
    <mergeCell ref="C3:D3"/>
    <mergeCell ref="E3:H3"/>
    <mergeCell ref="I3:L3"/>
    <mergeCell ref="A3:B3"/>
    <mergeCell ref="K4:L4"/>
    <mergeCell ref="D4:D5"/>
    <mergeCell ref="A4:A5"/>
    <mergeCell ref="B4:B5"/>
    <mergeCell ref="E4:F4"/>
    <mergeCell ref="G4:H4"/>
    <mergeCell ref="I4:J4"/>
    <mergeCell ref="C4:C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2012-10-03T01:56:22Z</cp:lastPrinted>
  <dcterms:modified xsi:type="dcterms:W3CDTF">2013-03-19T02:42:13Z</dcterms:modified>
  <cp:category/>
  <cp:version/>
  <cp:contentType/>
  <cp:contentStatus/>
</cp:coreProperties>
</file>