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525" activeTab="0"/>
  </bookViews>
  <sheets>
    <sheet name="23" sheetId="1" r:id="rId1"/>
  </sheets>
  <definedNames>
    <definedName name="_xlnm.Print_Area" localSheetId="0">'23'!$A$1:$AJ$66</definedName>
  </definedNames>
  <calcPr fullCalcOnLoad="1"/>
</workbook>
</file>

<file path=xl/sharedStrings.xml><?xml version="1.0" encoding="utf-8"?>
<sst xmlns="http://schemas.openxmlformats.org/spreadsheetml/2006/main" count="96" uniqueCount="74">
  <si>
    <t>単位：人</t>
  </si>
  <si>
    <t>総数</t>
  </si>
  <si>
    <t>＃男</t>
  </si>
  <si>
    <t>岐    阜</t>
  </si>
  <si>
    <t>男</t>
  </si>
  <si>
    <t>女</t>
  </si>
  <si>
    <t>静    岡</t>
  </si>
  <si>
    <t>愛    知</t>
  </si>
  <si>
    <t>三    重</t>
  </si>
  <si>
    <t>滋    賀</t>
  </si>
  <si>
    <t>京    都</t>
  </si>
  <si>
    <t xml:space="preserve">大    阪 </t>
  </si>
  <si>
    <t>兵    庫</t>
  </si>
  <si>
    <t>奈    良</t>
  </si>
  <si>
    <t>北海道</t>
  </si>
  <si>
    <t>和歌山</t>
  </si>
  <si>
    <t>青    森</t>
  </si>
  <si>
    <t>岩    手</t>
  </si>
  <si>
    <t>鳥    取</t>
  </si>
  <si>
    <t>宮    城</t>
  </si>
  <si>
    <t>島    根</t>
  </si>
  <si>
    <t>秋    田</t>
  </si>
  <si>
    <t>岡    山</t>
  </si>
  <si>
    <t>広    島</t>
  </si>
  <si>
    <t>山    形</t>
  </si>
  <si>
    <t>山    口</t>
  </si>
  <si>
    <t>福    島</t>
  </si>
  <si>
    <t>茨    城</t>
  </si>
  <si>
    <t>徳    島</t>
  </si>
  <si>
    <t xml:space="preserve">栃    木 </t>
  </si>
  <si>
    <t>香    川</t>
  </si>
  <si>
    <t>群    馬</t>
  </si>
  <si>
    <t>愛    媛</t>
  </si>
  <si>
    <t>高    知</t>
  </si>
  <si>
    <t xml:space="preserve">埼    玉 </t>
  </si>
  <si>
    <t>福    岡</t>
  </si>
  <si>
    <t>千    葉</t>
  </si>
  <si>
    <t>東    京</t>
  </si>
  <si>
    <t>佐    賀</t>
  </si>
  <si>
    <t>神奈川</t>
  </si>
  <si>
    <t>長    崎</t>
  </si>
  <si>
    <t>新    潟</t>
  </si>
  <si>
    <t>熊    本</t>
  </si>
  <si>
    <t>大    分</t>
  </si>
  <si>
    <t>富    山</t>
  </si>
  <si>
    <t>宮    崎</t>
  </si>
  <si>
    <t>石    川</t>
  </si>
  <si>
    <t>福    井</t>
  </si>
  <si>
    <t>鹿児島</t>
  </si>
  <si>
    <t>山    梨</t>
  </si>
  <si>
    <t>沖    縄</t>
  </si>
  <si>
    <t>長    野</t>
  </si>
  <si>
    <t>県外からの転入者数</t>
  </si>
  <si>
    <t>県外への転出者数</t>
  </si>
  <si>
    <t>平成</t>
  </si>
  <si>
    <t>年</t>
  </si>
  <si>
    <t>月</t>
  </si>
  <si>
    <t>年月</t>
  </si>
  <si>
    <t>都道府県</t>
  </si>
  <si>
    <t>移動前の住所地
別転入者数</t>
  </si>
  <si>
    <t>移動後の住所地
別転出者数</t>
  </si>
  <si>
    <t xml:space="preserve">   単位：人</t>
  </si>
  <si>
    <t>総数</t>
  </si>
  <si>
    <t>(1) 月      別</t>
  </si>
  <si>
    <t>日本の国籍を有しない者、戸籍法の適用を受けない者は含まない。</t>
  </si>
  <si>
    <t>(2)  移動前の住所地別</t>
  </si>
  <si>
    <t>資料　総務省統計局ﾎｰﾑﾍﾟｰｼﾞ「住民基本台帳人口移動報告年報」</t>
  </si>
  <si>
    <t>-</t>
  </si>
  <si>
    <t>25年</t>
  </si>
  <si>
    <r>
      <t>２３  住民基本台帳による人口転出入者数</t>
    </r>
    <r>
      <rPr>
        <sz val="12"/>
        <rFont val="ＭＳ 明朝"/>
        <family val="1"/>
      </rPr>
      <t>（平成25年）</t>
    </r>
  </si>
  <si>
    <t>住民基本台帳人口移動報告による。</t>
  </si>
  <si>
    <t>転入超過数（△は転出超過）</t>
  </si>
  <si>
    <t>転入超過数　　　（△は転出超過）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</si>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</sst>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81" fontId="9" fillId="0" borderId="1" xfId="16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81" fontId="9" fillId="0" borderId="0" xfId="16" applyFont="1" applyFill="1" applyAlignment="1">
      <alignment vertical="center"/>
    </xf>
    <xf numFmtId="181" fontId="9" fillId="0" borderId="0" xfId="16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0" xfId="16" applyNumberFormat="1" applyFont="1" applyFill="1" applyBorder="1" applyAlignment="1">
      <alignment vertical="center"/>
    </xf>
    <xf numFmtId="181" fontId="9" fillId="0" borderId="0" xfId="0" applyNumberFormat="1" applyFont="1" applyAlignment="1">
      <alignment vertical="center"/>
    </xf>
    <xf numFmtId="181" fontId="9" fillId="0" borderId="4" xfId="16" applyNumberFormat="1" applyFont="1" applyFill="1" applyBorder="1" applyAlignment="1">
      <alignment vertical="center"/>
    </xf>
    <xf numFmtId="181" fontId="9" fillId="0" borderId="5" xfId="16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top"/>
    </xf>
    <xf numFmtId="181" fontId="9" fillId="0" borderId="0" xfId="0" applyNumberFormat="1" applyFont="1" applyBorder="1" applyAlignment="1">
      <alignment horizontal="right" vertical="center"/>
    </xf>
    <xf numFmtId="181" fontId="9" fillId="0" borderId="0" xfId="16" applyNumberFormat="1" applyFont="1" applyFill="1" applyBorder="1" applyAlignment="1">
      <alignment horizontal="right" vertical="center"/>
    </xf>
    <xf numFmtId="181" fontId="9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181" fontId="9" fillId="0" borderId="5" xfId="16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181" fontId="9" fillId="0" borderId="3" xfId="16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181" fontId="9" fillId="0" borderId="7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5" xfId="16" applyNumberFormat="1" applyFont="1" applyFill="1" applyBorder="1" applyAlignment="1">
      <alignment vertical="center"/>
    </xf>
    <xf numFmtId="181" fontId="9" fillId="0" borderId="2" xfId="16" applyFont="1" applyFill="1" applyBorder="1" applyAlignment="1">
      <alignment vertical="center"/>
    </xf>
    <xf numFmtId="181" fontId="9" fillId="0" borderId="0" xfId="16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81" fontId="9" fillId="0" borderId="1" xfId="16" applyFont="1" applyFill="1" applyBorder="1" applyAlignment="1">
      <alignment horizontal="center" vertical="center"/>
    </xf>
    <xf numFmtId="181" fontId="9" fillId="0" borderId="12" xfId="16" applyFont="1" applyFill="1" applyBorder="1" applyAlignment="1">
      <alignment horizontal="center" vertical="center"/>
    </xf>
    <xf numFmtId="181" fontId="9" fillId="0" borderId="0" xfId="0" applyNumberFormat="1" applyFont="1" applyAlignment="1">
      <alignment horizontal="right" vertical="center"/>
    </xf>
    <xf numFmtId="181" fontId="9" fillId="0" borderId="13" xfId="16" applyFont="1" applyFill="1" applyBorder="1" applyAlignment="1">
      <alignment horizontal="left" vertical="center" wrapText="1"/>
    </xf>
    <xf numFmtId="181" fontId="9" fillId="0" borderId="10" xfId="16" applyFont="1" applyFill="1" applyBorder="1" applyAlignment="1">
      <alignment horizontal="distributed" vertical="center" wrapText="1"/>
    </xf>
    <xf numFmtId="181" fontId="9" fillId="0" borderId="11" xfId="16" applyFont="1" applyFill="1" applyBorder="1" applyAlignment="1">
      <alignment horizontal="distributed" vertic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14" xfId="16" applyFont="1" applyFill="1" applyBorder="1" applyAlignment="1">
      <alignment horizontal="center" vertical="center"/>
    </xf>
    <xf numFmtId="181" fontId="9" fillId="0" borderId="15" xfId="16" applyFont="1" applyFill="1" applyBorder="1" applyAlignment="1">
      <alignment horizontal="distributed" vertical="center"/>
    </xf>
    <xf numFmtId="181" fontId="9" fillId="0" borderId="16" xfId="16" applyFont="1" applyFill="1" applyBorder="1" applyAlignment="1">
      <alignment horizontal="distributed" vertical="center"/>
    </xf>
    <xf numFmtId="181" fontId="9" fillId="0" borderId="7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17" xfId="16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181" fontId="9" fillId="0" borderId="11" xfId="16" applyFont="1" applyFill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181" fontId="9" fillId="0" borderId="18" xfId="0" applyNumberFormat="1" applyFont="1" applyBorder="1" applyAlignment="1">
      <alignment horizontal="right" vertical="center"/>
    </xf>
    <xf numFmtId="181" fontId="9" fillId="0" borderId="3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81" fontId="10" fillId="0" borderId="0" xfId="16" applyFont="1" applyFill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181" fontId="9" fillId="0" borderId="19" xfId="16" applyFont="1" applyFill="1" applyBorder="1" applyAlignment="1">
      <alignment horizontal="distributed" vertical="center"/>
    </xf>
    <xf numFmtId="181" fontId="9" fillId="0" borderId="11" xfId="16" applyFont="1" applyFill="1" applyBorder="1" applyAlignment="1">
      <alignment horizontal="center" vertical="center"/>
    </xf>
    <xf numFmtId="181" fontId="9" fillId="0" borderId="0" xfId="16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81" fontId="9" fillId="0" borderId="7" xfId="16" applyNumberFormat="1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showGridLines="0" tabSelected="1" zoomScaleSheetLayoutView="100" workbookViewId="0" topLeftCell="A1">
      <selection activeCell="A1" sqref="A1:AJ1"/>
    </sheetView>
  </sheetViews>
  <sheetFormatPr defaultColWidth="9.00390625" defaultRowHeight="12.75"/>
  <cols>
    <col min="1" max="1" width="1.625" style="2" customWidth="1"/>
    <col min="2" max="3" width="4.25390625" style="2" customWidth="1"/>
    <col min="4" max="4" width="4.00390625" style="2" bestFit="1" customWidth="1"/>
    <col min="5" max="5" width="1.00390625" style="2" customWidth="1"/>
    <col min="6" max="15" width="2.875" style="2" customWidth="1"/>
    <col min="16" max="16" width="3.00390625" style="2" customWidth="1"/>
    <col min="17" max="17" width="2.875" style="2" customWidth="1"/>
    <col min="18" max="18" width="12.625" style="2" customWidth="1"/>
    <col min="19" max="19" width="1.12109375" style="2" customWidth="1"/>
    <col min="20" max="22" width="3.25390625" style="2" customWidth="1"/>
    <col min="23" max="23" width="1.12109375" style="2" customWidth="1"/>
    <col min="24" max="35" width="2.875" style="2" customWidth="1"/>
    <col min="36" max="36" width="12.125" style="2" customWidth="1"/>
    <col min="37" max="16384" width="9.125" style="2" customWidth="1"/>
  </cols>
  <sheetData>
    <row r="1" spans="1:36" s="12" customFormat="1" ht="24">
      <c r="A1" s="62" t="s">
        <v>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20:35" s="12" customFormat="1" ht="27.75" customHeight="1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="12" customFormat="1" ht="13.5">
      <c r="B3" s="12" t="s">
        <v>70</v>
      </c>
    </row>
    <row r="4" s="12" customFormat="1" ht="13.5">
      <c r="B4" s="12" t="s">
        <v>64</v>
      </c>
    </row>
    <row r="5" ht="7.5" customHeight="1"/>
    <row r="6" spans="1:36" ht="14.25" thickBot="1">
      <c r="A6" s="6"/>
      <c r="B6" s="61" t="s">
        <v>63</v>
      </c>
      <c r="C6" s="61"/>
      <c r="D6" s="61"/>
      <c r="E6" s="61"/>
      <c r="F6" s="61"/>
      <c r="AJ6" s="11" t="s">
        <v>0</v>
      </c>
    </row>
    <row r="7" spans="1:36" ht="16.5" customHeight="1">
      <c r="A7" s="63" t="s">
        <v>57</v>
      </c>
      <c r="B7" s="63"/>
      <c r="C7" s="63"/>
      <c r="D7" s="63"/>
      <c r="E7" s="64"/>
      <c r="F7" s="48" t="s">
        <v>52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67"/>
      <c r="R7" s="48" t="s">
        <v>53</v>
      </c>
      <c r="S7" s="49"/>
      <c r="T7" s="49"/>
      <c r="U7" s="49"/>
      <c r="V7" s="49"/>
      <c r="W7" s="49"/>
      <c r="X7" s="49"/>
      <c r="Y7" s="49"/>
      <c r="Z7" s="49"/>
      <c r="AA7" s="49"/>
      <c r="AB7" s="48" t="s">
        <v>71</v>
      </c>
      <c r="AC7" s="49"/>
      <c r="AD7" s="49"/>
      <c r="AE7" s="49"/>
      <c r="AF7" s="49"/>
      <c r="AG7" s="49"/>
      <c r="AH7" s="49"/>
      <c r="AI7" s="49"/>
      <c r="AJ7" s="49"/>
    </row>
    <row r="8" spans="1:36" ht="16.5" customHeight="1">
      <c r="A8" s="65"/>
      <c r="B8" s="65"/>
      <c r="C8" s="65"/>
      <c r="D8" s="65"/>
      <c r="E8" s="66"/>
      <c r="F8" s="68" t="s">
        <v>62</v>
      </c>
      <c r="G8" s="68"/>
      <c r="H8" s="68"/>
      <c r="I8" s="68"/>
      <c r="J8" s="68" t="s">
        <v>4</v>
      </c>
      <c r="K8" s="68"/>
      <c r="L8" s="68"/>
      <c r="M8" s="68"/>
      <c r="N8" s="40" t="s">
        <v>5</v>
      </c>
      <c r="O8" s="41"/>
      <c r="P8" s="41"/>
      <c r="Q8" s="47"/>
      <c r="R8" s="1" t="s">
        <v>62</v>
      </c>
      <c r="S8" s="40" t="s">
        <v>4</v>
      </c>
      <c r="T8" s="41"/>
      <c r="U8" s="41"/>
      <c r="V8" s="41"/>
      <c r="W8" s="47"/>
      <c r="X8" s="40" t="s">
        <v>5</v>
      </c>
      <c r="Y8" s="41"/>
      <c r="Z8" s="41"/>
      <c r="AA8" s="47"/>
      <c r="AB8" s="40" t="s">
        <v>62</v>
      </c>
      <c r="AC8" s="41"/>
      <c r="AD8" s="41"/>
      <c r="AE8" s="47"/>
      <c r="AF8" s="40" t="s">
        <v>4</v>
      </c>
      <c r="AG8" s="41"/>
      <c r="AH8" s="41"/>
      <c r="AI8" s="41"/>
      <c r="AJ8" s="1" t="s">
        <v>5</v>
      </c>
    </row>
    <row r="9" spans="1:36" ht="7.5" customHeight="1">
      <c r="A9" s="9"/>
      <c r="B9" s="9"/>
      <c r="C9" s="10"/>
      <c r="D9" s="9"/>
      <c r="E9" s="10"/>
      <c r="F9" s="59"/>
      <c r="G9" s="60"/>
      <c r="H9" s="60"/>
      <c r="I9" s="60"/>
      <c r="J9" s="42"/>
      <c r="K9" s="42"/>
      <c r="L9" s="42"/>
      <c r="M9" s="42"/>
      <c r="N9" s="60"/>
      <c r="O9" s="60"/>
      <c r="P9" s="60"/>
      <c r="Q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2:36" ht="15.75" customHeight="1">
      <c r="B10" s="5" t="s">
        <v>54</v>
      </c>
      <c r="C10" s="3">
        <v>23</v>
      </c>
      <c r="D10" s="5" t="s">
        <v>55</v>
      </c>
      <c r="F10" s="50">
        <v>24226</v>
      </c>
      <c r="G10" s="51"/>
      <c r="H10" s="51"/>
      <c r="I10" s="51"/>
      <c r="J10" s="42">
        <v>13645</v>
      </c>
      <c r="K10" s="42"/>
      <c r="L10" s="42"/>
      <c r="M10" s="42"/>
      <c r="N10" s="42">
        <v>10581</v>
      </c>
      <c r="O10" s="42"/>
      <c r="P10" s="42"/>
      <c r="Q10" s="42"/>
      <c r="R10" s="8">
        <v>28559</v>
      </c>
      <c r="S10" s="42">
        <v>15840</v>
      </c>
      <c r="T10" s="42"/>
      <c r="U10" s="42"/>
      <c r="V10" s="42"/>
      <c r="W10" s="42"/>
      <c r="X10" s="42">
        <v>12719</v>
      </c>
      <c r="Y10" s="42"/>
      <c r="Z10" s="42"/>
      <c r="AA10" s="42"/>
      <c r="AB10" s="42">
        <v>-4333</v>
      </c>
      <c r="AC10" s="42"/>
      <c r="AD10" s="42"/>
      <c r="AE10" s="42"/>
      <c r="AF10" s="42">
        <v>-2195</v>
      </c>
      <c r="AG10" s="42"/>
      <c r="AH10" s="42"/>
      <c r="AI10" s="42"/>
      <c r="AJ10" s="8">
        <v>-2138</v>
      </c>
    </row>
    <row r="11" spans="3:36" ht="15.75" customHeight="1">
      <c r="C11" s="3">
        <v>24</v>
      </c>
      <c r="F11" s="50">
        <v>23858</v>
      </c>
      <c r="G11" s="51"/>
      <c r="H11" s="51"/>
      <c r="I11" s="51"/>
      <c r="J11" s="42">
        <v>13659</v>
      </c>
      <c r="K11" s="42"/>
      <c r="L11" s="42"/>
      <c r="M11" s="42"/>
      <c r="N11" s="42">
        <v>10199</v>
      </c>
      <c r="O11" s="42"/>
      <c r="P11" s="42"/>
      <c r="Q11" s="42"/>
      <c r="R11" s="8">
        <v>28764</v>
      </c>
      <c r="S11" s="42">
        <v>15858</v>
      </c>
      <c r="T11" s="42"/>
      <c r="U11" s="42"/>
      <c r="V11" s="42"/>
      <c r="W11" s="42"/>
      <c r="X11" s="42">
        <v>12906</v>
      </c>
      <c r="Y11" s="42"/>
      <c r="Z11" s="42"/>
      <c r="AA11" s="42"/>
      <c r="AB11" s="42">
        <v>-4906</v>
      </c>
      <c r="AC11" s="42"/>
      <c r="AD11" s="42"/>
      <c r="AE11" s="42"/>
      <c r="AF11" s="42">
        <v>-2199</v>
      </c>
      <c r="AG11" s="42"/>
      <c r="AH11" s="42"/>
      <c r="AI11" s="42"/>
      <c r="AJ11" s="8">
        <v>-2707</v>
      </c>
    </row>
    <row r="12" spans="3:36" ht="7.5" customHeight="1">
      <c r="C12" s="3"/>
      <c r="F12" s="26"/>
      <c r="G12" s="4"/>
      <c r="H12" s="4"/>
      <c r="I12" s="24"/>
      <c r="J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3:39" ht="15.75" customHeight="1">
      <c r="C13" s="3">
        <v>25</v>
      </c>
      <c r="F13" s="50">
        <f>SUM(F15:I27)</f>
        <v>22933</v>
      </c>
      <c r="G13" s="51"/>
      <c r="H13" s="51"/>
      <c r="I13" s="51"/>
      <c r="J13" s="42">
        <f>SUM(J15:M27)</f>
        <v>13034</v>
      </c>
      <c r="K13" s="42"/>
      <c r="L13" s="42"/>
      <c r="M13" s="42"/>
      <c r="N13" s="42">
        <f>SUM(N15:Q27)</f>
        <v>9899</v>
      </c>
      <c r="O13" s="42"/>
      <c r="P13" s="42"/>
      <c r="Q13" s="42"/>
      <c r="R13" s="8">
        <f>SUM(R15:R27)</f>
        <v>28825</v>
      </c>
      <c r="S13" s="42">
        <f>SUM(S15:W27)</f>
        <v>16163</v>
      </c>
      <c r="T13" s="42"/>
      <c r="U13" s="42"/>
      <c r="V13" s="42"/>
      <c r="W13" s="42"/>
      <c r="X13" s="42">
        <f>SUM(X15:AA27)</f>
        <v>12662</v>
      </c>
      <c r="Y13" s="42"/>
      <c r="Z13" s="42"/>
      <c r="AA13" s="42"/>
      <c r="AB13" s="42">
        <f>SUM(AB15:AE27)</f>
        <v>-5892</v>
      </c>
      <c r="AC13" s="42"/>
      <c r="AD13" s="42"/>
      <c r="AE13" s="42"/>
      <c r="AF13" s="42">
        <f>SUM(AF15:AI27)</f>
        <v>-3129</v>
      </c>
      <c r="AG13" s="42"/>
      <c r="AH13" s="42"/>
      <c r="AI13" s="42"/>
      <c r="AJ13" s="8">
        <f>SUM(AJ15:AM27)</f>
        <v>-2763</v>
      </c>
      <c r="AK13" s="8"/>
      <c r="AL13" s="8"/>
      <c r="AM13" s="8"/>
    </row>
    <row r="14" spans="2:36" ht="7.5" customHeight="1">
      <c r="B14" s="3"/>
      <c r="C14" s="3"/>
      <c r="D14" s="3"/>
      <c r="E14" s="3"/>
      <c r="F14" s="26"/>
      <c r="G14" s="4"/>
      <c r="H14" s="4"/>
      <c r="I14" s="24"/>
      <c r="J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ht="15.75" customHeight="1">
      <c r="B15" s="3" t="s">
        <v>68</v>
      </c>
      <c r="C15" s="3">
        <v>1</v>
      </c>
      <c r="D15" s="3" t="s">
        <v>56</v>
      </c>
      <c r="E15" s="3"/>
      <c r="F15" s="50">
        <f aca="true" t="shared" si="0" ref="F15:F20">SUM(J15:N15)</f>
        <v>1355</v>
      </c>
      <c r="G15" s="51"/>
      <c r="H15" s="51"/>
      <c r="I15" s="51"/>
      <c r="J15" s="42">
        <v>759</v>
      </c>
      <c r="K15" s="42"/>
      <c r="L15" s="42"/>
      <c r="M15" s="42"/>
      <c r="N15" s="42">
        <v>596</v>
      </c>
      <c r="O15" s="42"/>
      <c r="P15" s="42"/>
      <c r="Q15" s="42"/>
      <c r="R15" s="8">
        <f aca="true" t="shared" si="1" ref="R15:R20">S15+X15</f>
        <v>1245</v>
      </c>
      <c r="S15" s="42">
        <v>704</v>
      </c>
      <c r="T15" s="42"/>
      <c r="U15" s="42"/>
      <c r="V15" s="42"/>
      <c r="W15" s="42"/>
      <c r="X15" s="42">
        <v>541</v>
      </c>
      <c r="Y15" s="42"/>
      <c r="Z15" s="42"/>
      <c r="AA15" s="42"/>
      <c r="AB15" s="42">
        <f aca="true" t="shared" si="2" ref="AB15:AB20">SUM(F15)-R15</f>
        <v>110</v>
      </c>
      <c r="AC15" s="42"/>
      <c r="AD15" s="42"/>
      <c r="AE15" s="42"/>
      <c r="AF15" s="42">
        <f aca="true" t="shared" si="3" ref="AF15:AF20">SUM(J15)-S15</f>
        <v>55</v>
      </c>
      <c r="AG15" s="42"/>
      <c r="AH15" s="42"/>
      <c r="AI15" s="42"/>
      <c r="AJ15" s="8">
        <f aca="true" t="shared" si="4" ref="AJ15:AJ20">SUM(N15)-X15</f>
        <v>55</v>
      </c>
    </row>
    <row r="16" spans="3:36" ht="15.75" customHeight="1">
      <c r="C16" s="3">
        <v>2</v>
      </c>
      <c r="F16" s="50">
        <f t="shared" si="0"/>
        <v>1245</v>
      </c>
      <c r="G16" s="51"/>
      <c r="H16" s="51"/>
      <c r="I16" s="51"/>
      <c r="J16" s="42">
        <v>710</v>
      </c>
      <c r="K16" s="42"/>
      <c r="L16" s="42"/>
      <c r="M16" s="42"/>
      <c r="N16" s="42">
        <v>535</v>
      </c>
      <c r="O16" s="42"/>
      <c r="P16" s="42"/>
      <c r="Q16" s="42"/>
      <c r="R16" s="8">
        <f t="shared" si="1"/>
        <v>1451</v>
      </c>
      <c r="S16" s="42">
        <v>805</v>
      </c>
      <c r="T16" s="42"/>
      <c r="U16" s="42"/>
      <c r="V16" s="42"/>
      <c r="W16" s="42"/>
      <c r="X16" s="42">
        <v>646</v>
      </c>
      <c r="Y16" s="42"/>
      <c r="Z16" s="42"/>
      <c r="AA16" s="42"/>
      <c r="AB16" s="42">
        <f t="shared" si="2"/>
        <v>-206</v>
      </c>
      <c r="AC16" s="42"/>
      <c r="AD16" s="42"/>
      <c r="AE16" s="42"/>
      <c r="AF16" s="42">
        <f t="shared" si="3"/>
        <v>-95</v>
      </c>
      <c r="AG16" s="42"/>
      <c r="AH16" s="42"/>
      <c r="AI16" s="42"/>
      <c r="AJ16" s="8">
        <f t="shared" si="4"/>
        <v>-111</v>
      </c>
    </row>
    <row r="17" spans="3:36" ht="15.75" customHeight="1">
      <c r="C17" s="3">
        <v>3</v>
      </c>
      <c r="F17" s="50">
        <f t="shared" si="0"/>
        <v>3991</v>
      </c>
      <c r="G17" s="51"/>
      <c r="H17" s="51"/>
      <c r="I17" s="51"/>
      <c r="J17" s="42">
        <v>2184</v>
      </c>
      <c r="K17" s="42"/>
      <c r="L17" s="42"/>
      <c r="M17" s="42"/>
      <c r="N17" s="42">
        <v>1807</v>
      </c>
      <c r="O17" s="42"/>
      <c r="P17" s="42"/>
      <c r="Q17" s="42"/>
      <c r="R17" s="8">
        <f t="shared" si="1"/>
        <v>6406</v>
      </c>
      <c r="S17" s="42">
        <v>3355</v>
      </c>
      <c r="T17" s="42"/>
      <c r="U17" s="42"/>
      <c r="V17" s="42"/>
      <c r="W17" s="42"/>
      <c r="X17" s="42">
        <v>3051</v>
      </c>
      <c r="Y17" s="42"/>
      <c r="Z17" s="42"/>
      <c r="AA17" s="42"/>
      <c r="AB17" s="42">
        <f t="shared" si="2"/>
        <v>-2415</v>
      </c>
      <c r="AC17" s="42"/>
      <c r="AD17" s="42"/>
      <c r="AE17" s="42"/>
      <c r="AF17" s="42">
        <f t="shared" si="3"/>
        <v>-1171</v>
      </c>
      <c r="AG17" s="42"/>
      <c r="AH17" s="42"/>
      <c r="AI17" s="42"/>
      <c r="AJ17" s="8">
        <f t="shared" si="4"/>
        <v>-1244</v>
      </c>
    </row>
    <row r="18" spans="3:36" ht="15.75" customHeight="1">
      <c r="C18" s="3">
        <v>4</v>
      </c>
      <c r="F18" s="50">
        <f t="shared" si="0"/>
        <v>5223</v>
      </c>
      <c r="G18" s="51"/>
      <c r="H18" s="51"/>
      <c r="I18" s="51"/>
      <c r="J18" s="42">
        <v>3113</v>
      </c>
      <c r="K18" s="42"/>
      <c r="L18" s="42"/>
      <c r="M18" s="42"/>
      <c r="N18" s="42">
        <v>2110</v>
      </c>
      <c r="O18" s="42"/>
      <c r="P18" s="42"/>
      <c r="Q18" s="42"/>
      <c r="R18" s="8">
        <f t="shared" si="1"/>
        <v>6922</v>
      </c>
      <c r="S18" s="42">
        <v>4045</v>
      </c>
      <c r="T18" s="42"/>
      <c r="U18" s="42"/>
      <c r="V18" s="42"/>
      <c r="W18" s="42"/>
      <c r="X18" s="42">
        <v>2877</v>
      </c>
      <c r="Y18" s="42"/>
      <c r="Z18" s="42"/>
      <c r="AA18" s="42"/>
      <c r="AB18" s="42">
        <f t="shared" si="2"/>
        <v>-1699</v>
      </c>
      <c r="AC18" s="42"/>
      <c r="AD18" s="42"/>
      <c r="AE18" s="42"/>
      <c r="AF18" s="42">
        <f t="shared" si="3"/>
        <v>-932</v>
      </c>
      <c r="AG18" s="42"/>
      <c r="AH18" s="42"/>
      <c r="AI18" s="42"/>
      <c r="AJ18" s="8">
        <f t="shared" si="4"/>
        <v>-767</v>
      </c>
    </row>
    <row r="19" spans="3:36" ht="15.75" customHeight="1">
      <c r="C19" s="3">
        <v>5</v>
      </c>
      <c r="F19" s="50">
        <f t="shared" si="0"/>
        <v>1374</v>
      </c>
      <c r="G19" s="51"/>
      <c r="H19" s="51"/>
      <c r="I19" s="51"/>
      <c r="J19" s="42">
        <v>753</v>
      </c>
      <c r="K19" s="42"/>
      <c r="L19" s="42"/>
      <c r="M19" s="42"/>
      <c r="N19" s="42">
        <v>621</v>
      </c>
      <c r="O19" s="42"/>
      <c r="P19" s="42"/>
      <c r="Q19" s="42"/>
      <c r="R19" s="8">
        <f t="shared" si="1"/>
        <v>1785</v>
      </c>
      <c r="S19" s="42">
        <v>992</v>
      </c>
      <c r="T19" s="42"/>
      <c r="U19" s="42"/>
      <c r="V19" s="42"/>
      <c r="W19" s="42"/>
      <c r="X19" s="42">
        <v>793</v>
      </c>
      <c r="Y19" s="42"/>
      <c r="Z19" s="42"/>
      <c r="AA19" s="42"/>
      <c r="AB19" s="42">
        <f t="shared" si="2"/>
        <v>-411</v>
      </c>
      <c r="AC19" s="42"/>
      <c r="AD19" s="42"/>
      <c r="AE19" s="42"/>
      <c r="AF19" s="42">
        <f t="shared" si="3"/>
        <v>-239</v>
      </c>
      <c r="AG19" s="42"/>
      <c r="AH19" s="42"/>
      <c r="AI19" s="42"/>
      <c r="AJ19" s="8">
        <f t="shared" si="4"/>
        <v>-172</v>
      </c>
    </row>
    <row r="20" spans="3:36" ht="15.75" customHeight="1">
      <c r="C20" s="3">
        <v>6</v>
      </c>
      <c r="F20" s="50">
        <f t="shared" si="0"/>
        <v>1143</v>
      </c>
      <c r="G20" s="51"/>
      <c r="H20" s="51"/>
      <c r="I20" s="51"/>
      <c r="J20" s="42">
        <v>631</v>
      </c>
      <c r="K20" s="42"/>
      <c r="L20" s="42"/>
      <c r="M20" s="42"/>
      <c r="N20" s="42">
        <v>512</v>
      </c>
      <c r="O20" s="42"/>
      <c r="P20" s="42"/>
      <c r="Q20" s="42"/>
      <c r="R20" s="8">
        <f t="shared" si="1"/>
        <v>1368</v>
      </c>
      <c r="S20" s="42">
        <v>792</v>
      </c>
      <c r="T20" s="42"/>
      <c r="U20" s="42"/>
      <c r="V20" s="42"/>
      <c r="W20" s="42"/>
      <c r="X20" s="42">
        <v>576</v>
      </c>
      <c r="Y20" s="42"/>
      <c r="Z20" s="42"/>
      <c r="AA20" s="42"/>
      <c r="AB20" s="42">
        <f t="shared" si="2"/>
        <v>-225</v>
      </c>
      <c r="AC20" s="42"/>
      <c r="AD20" s="42"/>
      <c r="AE20" s="42"/>
      <c r="AF20" s="42">
        <f t="shared" si="3"/>
        <v>-161</v>
      </c>
      <c r="AG20" s="42"/>
      <c r="AH20" s="42"/>
      <c r="AI20" s="42"/>
      <c r="AJ20" s="8">
        <f t="shared" si="4"/>
        <v>-64</v>
      </c>
    </row>
    <row r="21" spans="3:36" ht="7.5" customHeight="1">
      <c r="C21" s="3"/>
      <c r="F21" s="26"/>
      <c r="G21" s="24"/>
      <c r="H21" s="24"/>
      <c r="I21" s="2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3:36" ht="15.75" customHeight="1">
      <c r="C22" s="3">
        <v>7</v>
      </c>
      <c r="F22" s="50">
        <f aca="true" t="shared" si="5" ref="F22:F27">SUM(J22:N22)</f>
        <v>1733</v>
      </c>
      <c r="G22" s="51"/>
      <c r="H22" s="51"/>
      <c r="I22" s="51"/>
      <c r="J22" s="42">
        <v>1010</v>
      </c>
      <c r="K22" s="42"/>
      <c r="L22" s="42"/>
      <c r="M22" s="42"/>
      <c r="N22" s="42">
        <v>723</v>
      </c>
      <c r="O22" s="42"/>
      <c r="P22" s="42"/>
      <c r="Q22" s="42"/>
      <c r="R22" s="8">
        <f aca="true" t="shared" si="6" ref="R22:R27">S22+X22</f>
        <v>2035</v>
      </c>
      <c r="S22" s="42">
        <v>1192</v>
      </c>
      <c r="T22" s="42"/>
      <c r="U22" s="42"/>
      <c r="V22" s="42"/>
      <c r="W22" s="42"/>
      <c r="X22" s="42">
        <v>843</v>
      </c>
      <c r="Y22" s="42"/>
      <c r="Z22" s="42"/>
      <c r="AA22" s="42"/>
      <c r="AB22" s="42">
        <f aca="true" t="shared" si="7" ref="AB22:AB27">SUM(F22)-R22</f>
        <v>-302</v>
      </c>
      <c r="AC22" s="42"/>
      <c r="AD22" s="42"/>
      <c r="AE22" s="42"/>
      <c r="AF22" s="42">
        <f aca="true" t="shared" si="8" ref="AF22:AF27">SUM(J22)-S22</f>
        <v>-182</v>
      </c>
      <c r="AG22" s="42"/>
      <c r="AH22" s="42"/>
      <c r="AI22" s="42"/>
      <c r="AJ22" s="8">
        <f aca="true" t="shared" si="9" ref="AJ22:AJ27">SUM(N22)-X22</f>
        <v>-120</v>
      </c>
    </row>
    <row r="23" spans="3:36" ht="15.75" customHeight="1">
      <c r="C23" s="3">
        <v>8</v>
      </c>
      <c r="F23" s="50">
        <f t="shared" si="5"/>
        <v>1681</v>
      </c>
      <c r="G23" s="51"/>
      <c r="H23" s="51"/>
      <c r="I23" s="51"/>
      <c r="J23" s="42">
        <v>964</v>
      </c>
      <c r="K23" s="42"/>
      <c r="L23" s="42"/>
      <c r="M23" s="42"/>
      <c r="N23" s="42">
        <v>717</v>
      </c>
      <c r="O23" s="42"/>
      <c r="P23" s="42"/>
      <c r="Q23" s="42"/>
      <c r="R23" s="8">
        <f t="shared" si="6"/>
        <v>1857</v>
      </c>
      <c r="S23" s="42">
        <v>1062</v>
      </c>
      <c r="T23" s="42"/>
      <c r="U23" s="42"/>
      <c r="V23" s="42"/>
      <c r="W23" s="42"/>
      <c r="X23" s="42">
        <v>795</v>
      </c>
      <c r="Y23" s="42"/>
      <c r="Z23" s="42"/>
      <c r="AA23" s="42"/>
      <c r="AB23" s="42">
        <f t="shared" si="7"/>
        <v>-176</v>
      </c>
      <c r="AC23" s="42"/>
      <c r="AD23" s="42"/>
      <c r="AE23" s="42"/>
      <c r="AF23" s="42">
        <f t="shared" si="8"/>
        <v>-98</v>
      </c>
      <c r="AG23" s="42"/>
      <c r="AH23" s="42"/>
      <c r="AI23" s="42"/>
      <c r="AJ23" s="8">
        <f t="shared" si="9"/>
        <v>-78</v>
      </c>
    </row>
    <row r="24" spans="3:36" ht="15.75" customHeight="1">
      <c r="C24" s="3">
        <v>9</v>
      </c>
      <c r="F24" s="50">
        <f t="shared" si="5"/>
        <v>1367</v>
      </c>
      <c r="G24" s="51"/>
      <c r="H24" s="51"/>
      <c r="I24" s="51"/>
      <c r="J24" s="42">
        <v>778</v>
      </c>
      <c r="K24" s="42"/>
      <c r="L24" s="42"/>
      <c r="M24" s="42"/>
      <c r="N24" s="42">
        <v>589</v>
      </c>
      <c r="O24" s="42"/>
      <c r="P24" s="42"/>
      <c r="Q24" s="42"/>
      <c r="R24" s="8">
        <f t="shared" si="6"/>
        <v>1611</v>
      </c>
      <c r="S24" s="42">
        <v>921</v>
      </c>
      <c r="T24" s="42"/>
      <c r="U24" s="42"/>
      <c r="V24" s="42"/>
      <c r="W24" s="42"/>
      <c r="X24" s="42">
        <v>690</v>
      </c>
      <c r="Y24" s="42"/>
      <c r="Z24" s="42"/>
      <c r="AA24" s="42"/>
      <c r="AB24" s="42">
        <f t="shared" si="7"/>
        <v>-244</v>
      </c>
      <c r="AC24" s="42"/>
      <c r="AD24" s="42"/>
      <c r="AE24" s="42"/>
      <c r="AF24" s="42">
        <f t="shared" si="8"/>
        <v>-143</v>
      </c>
      <c r="AG24" s="42"/>
      <c r="AH24" s="42"/>
      <c r="AI24" s="42"/>
      <c r="AJ24" s="8">
        <f t="shared" si="9"/>
        <v>-101</v>
      </c>
    </row>
    <row r="25" spans="3:36" ht="15.75" customHeight="1">
      <c r="C25" s="3">
        <v>10</v>
      </c>
      <c r="F25" s="50">
        <f t="shared" si="5"/>
        <v>1527</v>
      </c>
      <c r="G25" s="51"/>
      <c r="H25" s="51"/>
      <c r="I25" s="51"/>
      <c r="J25" s="42">
        <v>854</v>
      </c>
      <c r="K25" s="42"/>
      <c r="L25" s="42"/>
      <c r="M25" s="42"/>
      <c r="N25" s="42">
        <v>673</v>
      </c>
      <c r="O25" s="42"/>
      <c r="P25" s="42"/>
      <c r="Q25" s="42"/>
      <c r="R25" s="8">
        <f t="shared" si="6"/>
        <v>1618</v>
      </c>
      <c r="S25" s="42">
        <v>915</v>
      </c>
      <c r="T25" s="42"/>
      <c r="U25" s="42"/>
      <c r="V25" s="42"/>
      <c r="W25" s="42"/>
      <c r="X25" s="42">
        <v>703</v>
      </c>
      <c r="Y25" s="42"/>
      <c r="Z25" s="42"/>
      <c r="AA25" s="42"/>
      <c r="AB25" s="42">
        <f t="shared" si="7"/>
        <v>-91</v>
      </c>
      <c r="AC25" s="42"/>
      <c r="AD25" s="42"/>
      <c r="AE25" s="42"/>
      <c r="AF25" s="42">
        <f t="shared" si="8"/>
        <v>-61</v>
      </c>
      <c r="AG25" s="42"/>
      <c r="AH25" s="42"/>
      <c r="AI25" s="42"/>
      <c r="AJ25" s="8">
        <f t="shared" si="9"/>
        <v>-30</v>
      </c>
    </row>
    <row r="26" spans="3:36" ht="15.75" customHeight="1">
      <c r="C26" s="3">
        <v>11</v>
      </c>
      <c r="F26" s="50">
        <f t="shared" si="5"/>
        <v>1127</v>
      </c>
      <c r="G26" s="51"/>
      <c r="H26" s="51"/>
      <c r="I26" s="51"/>
      <c r="J26" s="42">
        <v>637</v>
      </c>
      <c r="K26" s="42"/>
      <c r="L26" s="42"/>
      <c r="M26" s="42"/>
      <c r="N26" s="42">
        <v>490</v>
      </c>
      <c r="O26" s="42"/>
      <c r="P26" s="42"/>
      <c r="Q26" s="42"/>
      <c r="R26" s="8">
        <f t="shared" si="6"/>
        <v>1288</v>
      </c>
      <c r="S26" s="42">
        <v>691</v>
      </c>
      <c r="T26" s="42"/>
      <c r="U26" s="42"/>
      <c r="V26" s="42"/>
      <c r="W26" s="42"/>
      <c r="X26" s="42">
        <v>597</v>
      </c>
      <c r="Y26" s="42"/>
      <c r="Z26" s="42"/>
      <c r="AA26" s="42"/>
      <c r="AB26" s="42">
        <f t="shared" si="7"/>
        <v>-161</v>
      </c>
      <c r="AC26" s="42"/>
      <c r="AD26" s="42"/>
      <c r="AE26" s="42"/>
      <c r="AF26" s="42">
        <f t="shared" si="8"/>
        <v>-54</v>
      </c>
      <c r="AG26" s="42"/>
      <c r="AH26" s="42"/>
      <c r="AI26" s="42"/>
      <c r="AJ26" s="8">
        <f t="shared" si="9"/>
        <v>-107</v>
      </c>
    </row>
    <row r="27" spans="3:36" ht="15.75" customHeight="1">
      <c r="C27" s="3">
        <v>12</v>
      </c>
      <c r="F27" s="50">
        <f t="shared" si="5"/>
        <v>1167</v>
      </c>
      <c r="G27" s="51"/>
      <c r="H27" s="51"/>
      <c r="I27" s="51"/>
      <c r="J27" s="42">
        <v>641</v>
      </c>
      <c r="K27" s="42"/>
      <c r="L27" s="42"/>
      <c r="M27" s="42"/>
      <c r="N27" s="42">
        <v>526</v>
      </c>
      <c r="O27" s="42"/>
      <c r="P27" s="42"/>
      <c r="Q27" s="42"/>
      <c r="R27" s="8">
        <f t="shared" si="6"/>
        <v>1239</v>
      </c>
      <c r="S27" s="42">
        <v>689</v>
      </c>
      <c r="T27" s="42"/>
      <c r="U27" s="42"/>
      <c r="V27" s="42"/>
      <c r="W27" s="42"/>
      <c r="X27" s="42">
        <v>550</v>
      </c>
      <c r="Y27" s="42"/>
      <c r="Z27" s="42"/>
      <c r="AA27" s="42"/>
      <c r="AB27" s="42">
        <f t="shared" si="7"/>
        <v>-72</v>
      </c>
      <c r="AC27" s="42"/>
      <c r="AD27" s="42"/>
      <c r="AE27" s="42"/>
      <c r="AF27" s="42">
        <f t="shared" si="8"/>
        <v>-48</v>
      </c>
      <c r="AG27" s="42"/>
      <c r="AH27" s="42"/>
      <c r="AI27" s="42"/>
      <c r="AJ27" s="8">
        <f t="shared" si="9"/>
        <v>-24</v>
      </c>
    </row>
    <row r="28" spans="1:36" ht="7.5" customHeight="1" thickBot="1">
      <c r="A28" s="6"/>
      <c r="B28" s="6"/>
      <c r="C28" s="6"/>
      <c r="D28" s="6"/>
      <c r="E28" s="6"/>
      <c r="F28" s="2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31" spans="1:36" ht="14.25" thickBot="1">
      <c r="A31" s="6"/>
      <c r="B31" s="37" t="s">
        <v>65</v>
      </c>
      <c r="C31" s="37"/>
      <c r="D31" s="37"/>
      <c r="E31" s="37"/>
      <c r="F31" s="37"/>
      <c r="G31" s="37"/>
      <c r="H31" s="37"/>
      <c r="I31" s="37"/>
      <c r="J31" s="3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7" t="s">
        <v>61</v>
      </c>
    </row>
    <row r="32" spans="1:37" ht="30" customHeight="1">
      <c r="A32" s="56" t="s">
        <v>58</v>
      </c>
      <c r="B32" s="57"/>
      <c r="C32" s="57"/>
      <c r="D32" s="57"/>
      <c r="E32" s="57"/>
      <c r="F32" s="44" t="s">
        <v>59</v>
      </c>
      <c r="G32" s="44"/>
      <c r="H32" s="44"/>
      <c r="I32" s="44"/>
      <c r="J32" s="44"/>
      <c r="K32" s="44"/>
      <c r="L32" s="44" t="s">
        <v>60</v>
      </c>
      <c r="M32" s="44"/>
      <c r="N32" s="44"/>
      <c r="O32" s="44"/>
      <c r="P32" s="44"/>
      <c r="Q32" s="44"/>
      <c r="R32" s="52" t="s">
        <v>72</v>
      </c>
      <c r="S32" s="32" t="s">
        <v>58</v>
      </c>
      <c r="T32" s="32"/>
      <c r="U32" s="32"/>
      <c r="V32" s="32"/>
      <c r="W32" s="32"/>
      <c r="X32" s="44" t="s">
        <v>59</v>
      </c>
      <c r="Y32" s="44"/>
      <c r="Z32" s="44"/>
      <c r="AA32" s="44"/>
      <c r="AB32" s="44"/>
      <c r="AC32" s="44"/>
      <c r="AD32" s="44" t="s">
        <v>60</v>
      </c>
      <c r="AE32" s="44"/>
      <c r="AF32" s="44"/>
      <c r="AG32" s="44"/>
      <c r="AH32" s="44"/>
      <c r="AI32" s="44"/>
      <c r="AJ32" s="43" t="s">
        <v>72</v>
      </c>
      <c r="AK32" s="4"/>
    </row>
    <row r="33" spans="1:37" ht="22.5" customHeight="1">
      <c r="A33" s="58"/>
      <c r="B33" s="33"/>
      <c r="C33" s="33"/>
      <c r="D33" s="33"/>
      <c r="E33" s="33"/>
      <c r="F33" s="45" t="s">
        <v>1</v>
      </c>
      <c r="G33" s="45"/>
      <c r="H33" s="45"/>
      <c r="I33" s="55" t="s">
        <v>2</v>
      </c>
      <c r="J33" s="55"/>
      <c r="K33" s="55"/>
      <c r="L33" s="45" t="s">
        <v>1</v>
      </c>
      <c r="M33" s="45"/>
      <c r="N33" s="45"/>
      <c r="O33" s="45" t="s">
        <v>2</v>
      </c>
      <c r="P33" s="45"/>
      <c r="Q33" s="45"/>
      <c r="R33" s="53"/>
      <c r="S33" s="33"/>
      <c r="T33" s="33"/>
      <c r="U33" s="33"/>
      <c r="V33" s="33"/>
      <c r="W33" s="33"/>
      <c r="X33" s="45" t="s">
        <v>1</v>
      </c>
      <c r="Y33" s="45"/>
      <c r="Z33" s="45"/>
      <c r="AA33" s="45" t="s">
        <v>2</v>
      </c>
      <c r="AB33" s="45"/>
      <c r="AC33" s="45"/>
      <c r="AD33" s="45" t="s">
        <v>1</v>
      </c>
      <c r="AE33" s="45"/>
      <c r="AF33" s="45"/>
      <c r="AG33" s="45" t="s">
        <v>2</v>
      </c>
      <c r="AH33" s="45"/>
      <c r="AI33" s="45"/>
      <c r="AJ33" s="29"/>
      <c r="AK33" s="4"/>
    </row>
    <row r="34" spans="3:36" ht="7.5" customHeight="1">
      <c r="C34" s="3"/>
      <c r="F34" s="5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18"/>
      <c r="S34" s="16"/>
      <c r="T34" s="30"/>
      <c r="U34" s="30"/>
      <c r="V34" s="30"/>
      <c r="W34" s="2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16"/>
    </row>
    <row r="35" spans="2:37" ht="15.75" customHeight="1">
      <c r="B35" s="3" t="s">
        <v>54</v>
      </c>
      <c r="C35" s="3">
        <v>23</v>
      </c>
      <c r="D35" s="3" t="s">
        <v>55</v>
      </c>
      <c r="F35" s="34">
        <v>24226</v>
      </c>
      <c r="G35" s="35"/>
      <c r="H35" s="35"/>
      <c r="I35" s="35">
        <v>13645</v>
      </c>
      <c r="J35" s="35"/>
      <c r="K35" s="35"/>
      <c r="L35" s="35">
        <v>28559</v>
      </c>
      <c r="M35" s="35"/>
      <c r="N35" s="35"/>
      <c r="O35" s="35">
        <v>15840</v>
      </c>
      <c r="P35" s="35"/>
      <c r="Q35" s="35"/>
      <c r="R35" s="19">
        <v>-4333</v>
      </c>
      <c r="S35" s="16"/>
      <c r="T35" s="46" t="s">
        <v>7</v>
      </c>
      <c r="U35" s="46"/>
      <c r="V35" s="46"/>
      <c r="W35" s="22"/>
      <c r="X35" s="38">
        <v>1011</v>
      </c>
      <c r="Y35" s="38"/>
      <c r="Z35" s="38"/>
      <c r="AA35" s="38">
        <v>601</v>
      </c>
      <c r="AB35" s="38"/>
      <c r="AC35" s="38"/>
      <c r="AD35" s="38">
        <v>1457</v>
      </c>
      <c r="AE35" s="38"/>
      <c r="AF35" s="38"/>
      <c r="AG35" s="38">
        <v>909</v>
      </c>
      <c r="AH35" s="38"/>
      <c r="AI35" s="38"/>
      <c r="AJ35" s="16">
        <f aca="true" t="shared" si="10" ref="AJ35:AJ63">X35-AD35</f>
        <v>-446</v>
      </c>
      <c r="AK35" s="4"/>
    </row>
    <row r="36" spans="3:37" ht="15.75" customHeight="1">
      <c r="C36" s="3">
        <v>24</v>
      </c>
      <c r="F36" s="34">
        <v>23858</v>
      </c>
      <c r="G36" s="35"/>
      <c r="H36" s="35"/>
      <c r="I36" s="35">
        <v>13659</v>
      </c>
      <c r="J36" s="35"/>
      <c r="K36" s="35"/>
      <c r="L36" s="35">
        <v>28764</v>
      </c>
      <c r="M36" s="35"/>
      <c r="N36" s="35"/>
      <c r="O36" s="35">
        <v>15858</v>
      </c>
      <c r="P36" s="35"/>
      <c r="Q36" s="35"/>
      <c r="R36" s="19">
        <v>-4906</v>
      </c>
      <c r="S36" s="16"/>
      <c r="T36" s="46" t="s">
        <v>8</v>
      </c>
      <c r="U36" s="46"/>
      <c r="V36" s="46"/>
      <c r="W36" s="22"/>
      <c r="X36" s="38">
        <v>154</v>
      </c>
      <c r="Y36" s="38"/>
      <c r="Z36" s="38"/>
      <c r="AA36" s="38">
        <v>87</v>
      </c>
      <c r="AB36" s="38"/>
      <c r="AC36" s="38"/>
      <c r="AD36" s="38">
        <v>158</v>
      </c>
      <c r="AE36" s="38"/>
      <c r="AF36" s="38"/>
      <c r="AG36" s="38">
        <v>94</v>
      </c>
      <c r="AH36" s="38"/>
      <c r="AI36" s="38"/>
      <c r="AJ36" s="16">
        <f t="shared" si="10"/>
        <v>-4</v>
      </c>
      <c r="AK36" s="4"/>
    </row>
    <row r="37" spans="3:37" ht="15.75" customHeight="1">
      <c r="C37" s="70">
        <v>25</v>
      </c>
      <c r="D37" s="39"/>
      <c r="F37" s="34">
        <f>SUM(F40:H64,X35:Z63)</f>
        <v>22933</v>
      </c>
      <c r="G37" s="35"/>
      <c r="H37" s="35"/>
      <c r="I37" s="35">
        <v>13034</v>
      </c>
      <c r="J37" s="35"/>
      <c r="K37" s="35"/>
      <c r="L37" s="35">
        <f>SUM(L40:N64,AD35:AF63)</f>
        <v>28825</v>
      </c>
      <c r="M37" s="35"/>
      <c r="N37" s="35"/>
      <c r="O37" s="35">
        <f>SUM(O40:Q64,AG35:AI63)</f>
        <v>16163</v>
      </c>
      <c r="P37" s="35"/>
      <c r="Q37" s="35"/>
      <c r="R37" s="36">
        <f>SUM(R40:R64,AJ35:AJ63)</f>
        <v>-5892</v>
      </c>
      <c r="S37" s="16"/>
      <c r="T37" s="46" t="s">
        <v>9</v>
      </c>
      <c r="U37" s="46"/>
      <c r="V37" s="46"/>
      <c r="W37" s="22"/>
      <c r="X37" s="38">
        <v>123</v>
      </c>
      <c r="Y37" s="38"/>
      <c r="Z37" s="38"/>
      <c r="AA37" s="38">
        <v>78</v>
      </c>
      <c r="AB37" s="38"/>
      <c r="AC37" s="38"/>
      <c r="AD37" s="38">
        <v>149</v>
      </c>
      <c r="AE37" s="38"/>
      <c r="AF37" s="38"/>
      <c r="AG37" s="38">
        <v>94</v>
      </c>
      <c r="AH37" s="38"/>
      <c r="AI37" s="38"/>
      <c r="AJ37" s="16">
        <f t="shared" si="10"/>
        <v>-26</v>
      </c>
      <c r="AK37" s="4"/>
    </row>
    <row r="38" spans="3:37" ht="15.75" customHeight="1">
      <c r="C38" s="70"/>
      <c r="D38" s="39"/>
      <c r="E38" s="23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  <c r="S38" s="16"/>
      <c r="T38" s="46" t="s">
        <v>10</v>
      </c>
      <c r="U38" s="46"/>
      <c r="V38" s="46"/>
      <c r="W38" s="22"/>
      <c r="X38" s="38">
        <v>376</v>
      </c>
      <c r="Y38" s="38"/>
      <c r="Z38" s="38"/>
      <c r="AA38" s="38">
        <v>226</v>
      </c>
      <c r="AB38" s="38"/>
      <c r="AC38" s="38"/>
      <c r="AD38" s="38">
        <v>385</v>
      </c>
      <c r="AE38" s="38"/>
      <c r="AF38" s="38"/>
      <c r="AG38" s="38">
        <v>198</v>
      </c>
      <c r="AH38" s="38"/>
      <c r="AI38" s="38"/>
      <c r="AJ38" s="16">
        <f t="shared" si="10"/>
        <v>-9</v>
      </c>
      <c r="AK38" s="4"/>
    </row>
    <row r="39" spans="2:37" ht="7.5" customHeight="1">
      <c r="B39" s="3"/>
      <c r="C39" s="3"/>
      <c r="D39" s="3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  <c r="S39" s="16"/>
      <c r="W39" s="22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4"/>
    </row>
    <row r="40" spans="2:37" ht="15.75" customHeight="1">
      <c r="B40" s="46" t="s">
        <v>14</v>
      </c>
      <c r="C40" s="46"/>
      <c r="D40" s="46"/>
      <c r="F40" s="34">
        <v>167</v>
      </c>
      <c r="G40" s="35"/>
      <c r="H40" s="35"/>
      <c r="I40" s="35">
        <v>101</v>
      </c>
      <c r="J40" s="35"/>
      <c r="K40" s="35"/>
      <c r="L40" s="35">
        <v>167</v>
      </c>
      <c r="M40" s="35"/>
      <c r="N40" s="35"/>
      <c r="O40" s="35">
        <v>90</v>
      </c>
      <c r="P40" s="35"/>
      <c r="Q40" s="35"/>
      <c r="R40" s="28" t="s">
        <v>73</v>
      </c>
      <c r="S40" s="16"/>
      <c r="T40" s="46" t="s">
        <v>11</v>
      </c>
      <c r="U40" s="46"/>
      <c r="V40" s="46"/>
      <c r="W40" s="22"/>
      <c r="X40" s="38">
        <v>937</v>
      </c>
      <c r="Y40" s="38"/>
      <c r="Z40" s="38"/>
      <c r="AA40" s="38">
        <v>476</v>
      </c>
      <c r="AB40" s="38"/>
      <c r="AC40" s="38"/>
      <c r="AD40" s="38">
        <v>1185</v>
      </c>
      <c r="AE40" s="38"/>
      <c r="AF40" s="38"/>
      <c r="AG40" s="38">
        <v>606</v>
      </c>
      <c r="AH40" s="38"/>
      <c r="AI40" s="38"/>
      <c r="AJ40" s="16">
        <f t="shared" si="10"/>
        <v>-248</v>
      </c>
      <c r="AK40" s="4"/>
    </row>
    <row r="41" spans="2:37" ht="15.75" customHeight="1">
      <c r="B41" s="46" t="s">
        <v>16</v>
      </c>
      <c r="C41" s="46"/>
      <c r="D41" s="46"/>
      <c r="F41" s="34">
        <v>68</v>
      </c>
      <c r="G41" s="35"/>
      <c r="H41" s="35"/>
      <c r="I41" s="35">
        <v>46</v>
      </c>
      <c r="J41" s="35"/>
      <c r="K41" s="35"/>
      <c r="L41" s="35">
        <v>78</v>
      </c>
      <c r="M41" s="35"/>
      <c r="N41" s="35"/>
      <c r="O41" s="35">
        <v>51</v>
      </c>
      <c r="P41" s="35"/>
      <c r="Q41" s="35"/>
      <c r="R41" s="19">
        <f>F41-L41</f>
        <v>-10</v>
      </c>
      <c r="S41" s="16"/>
      <c r="T41" s="46" t="s">
        <v>12</v>
      </c>
      <c r="U41" s="46"/>
      <c r="V41" s="46"/>
      <c r="W41" s="22"/>
      <c r="X41" s="38">
        <v>622</v>
      </c>
      <c r="Y41" s="38"/>
      <c r="Z41" s="38"/>
      <c r="AA41" s="38">
        <v>347</v>
      </c>
      <c r="AB41" s="38"/>
      <c r="AC41" s="38"/>
      <c r="AD41" s="38">
        <v>767</v>
      </c>
      <c r="AE41" s="38"/>
      <c r="AF41" s="38"/>
      <c r="AG41" s="38">
        <v>413</v>
      </c>
      <c r="AH41" s="38"/>
      <c r="AI41" s="38"/>
      <c r="AJ41" s="16">
        <f t="shared" si="10"/>
        <v>-145</v>
      </c>
      <c r="AK41" s="4"/>
    </row>
    <row r="42" spans="2:37" ht="15.75" customHeight="1">
      <c r="B42" s="46" t="s">
        <v>17</v>
      </c>
      <c r="C42" s="46"/>
      <c r="D42" s="46"/>
      <c r="F42" s="34">
        <v>29</v>
      </c>
      <c r="G42" s="35"/>
      <c r="H42" s="35"/>
      <c r="I42" s="35">
        <v>17</v>
      </c>
      <c r="J42" s="35"/>
      <c r="K42" s="35"/>
      <c r="L42" s="35">
        <v>34</v>
      </c>
      <c r="M42" s="35"/>
      <c r="N42" s="35"/>
      <c r="O42" s="35">
        <v>21</v>
      </c>
      <c r="P42" s="35"/>
      <c r="Q42" s="35"/>
      <c r="R42" s="19">
        <f>F42-L42</f>
        <v>-5</v>
      </c>
      <c r="S42" s="16"/>
      <c r="T42" s="46" t="s">
        <v>13</v>
      </c>
      <c r="U42" s="46"/>
      <c r="V42" s="46"/>
      <c r="W42" s="22"/>
      <c r="X42" s="38">
        <v>95</v>
      </c>
      <c r="Y42" s="38"/>
      <c r="Z42" s="38"/>
      <c r="AA42" s="38">
        <v>51</v>
      </c>
      <c r="AB42" s="38"/>
      <c r="AC42" s="38"/>
      <c r="AD42" s="38">
        <v>81</v>
      </c>
      <c r="AE42" s="38"/>
      <c r="AF42" s="38"/>
      <c r="AG42" s="38">
        <v>35</v>
      </c>
      <c r="AH42" s="38"/>
      <c r="AI42" s="38"/>
      <c r="AJ42" s="16">
        <f t="shared" si="10"/>
        <v>14</v>
      </c>
      <c r="AK42" s="4"/>
    </row>
    <row r="43" spans="2:37" ht="15.75" customHeight="1">
      <c r="B43" s="46" t="s">
        <v>19</v>
      </c>
      <c r="C43" s="46"/>
      <c r="D43" s="46"/>
      <c r="F43" s="34">
        <v>86</v>
      </c>
      <c r="G43" s="35"/>
      <c r="H43" s="35"/>
      <c r="I43" s="35">
        <v>56</v>
      </c>
      <c r="J43" s="35"/>
      <c r="K43" s="35"/>
      <c r="L43" s="35">
        <v>111</v>
      </c>
      <c r="M43" s="35"/>
      <c r="N43" s="35"/>
      <c r="O43" s="35">
        <v>72</v>
      </c>
      <c r="P43" s="35"/>
      <c r="Q43" s="35"/>
      <c r="R43" s="19">
        <f>F43-L43</f>
        <v>-25</v>
      </c>
      <c r="S43" s="16"/>
      <c r="T43" s="46" t="s">
        <v>15</v>
      </c>
      <c r="U43" s="46"/>
      <c r="V43" s="46"/>
      <c r="W43" s="22"/>
      <c r="X43" s="38">
        <v>37</v>
      </c>
      <c r="Y43" s="38"/>
      <c r="Z43" s="38"/>
      <c r="AA43" s="38">
        <v>19</v>
      </c>
      <c r="AB43" s="38"/>
      <c r="AC43" s="38"/>
      <c r="AD43" s="38">
        <v>64</v>
      </c>
      <c r="AE43" s="38"/>
      <c r="AF43" s="38"/>
      <c r="AG43" s="38">
        <v>35</v>
      </c>
      <c r="AH43" s="38"/>
      <c r="AI43" s="38"/>
      <c r="AJ43" s="16">
        <f t="shared" si="10"/>
        <v>-27</v>
      </c>
      <c r="AK43" s="4"/>
    </row>
    <row r="44" spans="2:37" ht="15.75" customHeight="1">
      <c r="B44" s="46" t="s">
        <v>21</v>
      </c>
      <c r="C44" s="46"/>
      <c r="D44" s="46"/>
      <c r="F44" s="34">
        <v>15</v>
      </c>
      <c r="G44" s="35"/>
      <c r="H44" s="35"/>
      <c r="I44" s="35">
        <v>9</v>
      </c>
      <c r="J44" s="35"/>
      <c r="K44" s="35"/>
      <c r="L44" s="35">
        <v>27</v>
      </c>
      <c r="M44" s="35"/>
      <c r="N44" s="35"/>
      <c r="O44" s="35">
        <v>14</v>
      </c>
      <c r="P44" s="35"/>
      <c r="Q44" s="35"/>
      <c r="R44" s="19">
        <f aca="true" t="shared" si="11" ref="R44:R64">F44-L44</f>
        <v>-12</v>
      </c>
      <c r="S44" s="16"/>
      <c r="T44" s="46" t="s">
        <v>18</v>
      </c>
      <c r="U44" s="46"/>
      <c r="V44" s="46"/>
      <c r="W44" s="22"/>
      <c r="X44" s="38">
        <v>58</v>
      </c>
      <c r="Y44" s="38"/>
      <c r="Z44" s="38"/>
      <c r="AA44" s="38">
        <v>38</v>
      </c>
      <c r="AB44" s="38"/>
      <c r="AC44" s="38"/>
      <c r="AD44" s="38">
        <v>68</v>
      </c>
      <c r="AE44" s="38"/>
      <c r="AF44" s="38"/>
      <c r="AG44" s="38">
        <v>44</v>
      </c>
      <c r="AH44" s="38"/>
      <c r="AI44" s="38"/>
      <c r="AJ44" s="16">
        <f t="shared" si="10"/>
        <v>-10</v>
      </c>
      <c r="AK44" s="4"/>
    </row>
    <row r="45" spans="2:37" ht="7.5" customHeight="1">
      <c r="B45" s="15"/>
      <c r="C45" s="15"/>
      <c r="D45" s="15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9"/>
      <c r="S45" s="16"/>
      <c r="W45" s="22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4"/>
    </row>
    <row r="46" spans="2:37" ht="15.75" customHeight="1">
      <c r="B46" s="46" t="s">
        <v>24</v>
      </c>
      <c r="C46" s="46"/>
      <c r="D46" s="46"/>
      <c r="F46" s="34">
        <v>16</v>
      </c>
      <c r="G46" s="35"/>
      <c r="H46" s="35"/>
      <c r="I46" s="35">
        <v>5</v>
      </c>
      <c r="J46" s="35"/>
      <c r="K46" s="35"/>
      <c r="L46" s="35">
        <v>12</v>
      </c>
      <c r="M46" s="35"/>
      <c r="N46" s="35"/>
      <c r="O46" s="35">
        <v>6</v>
      </c>
      <c r="P46" s="35"/>
      <c r="Q46" s="35"/>
      <c r="R46" s="19">
        <f t="shared" si="11"/>
        <v>4</v>
      </c>
      <c r="S46" s="16"/>
      <c r="T46" s="46" t="s">
        <v>20</v>
      </c>
      <c r="U46" s="46"/>
      <c r="V46" s="46"/>
      <c r="W46" s="22"/>
      <c r="X46" s="38">
        <v>73</v>
      </c>
      <c r="Y46" s="38"/>
      <c r="Z46" s="38"/>
      <c r="AA46" s="38">
        <v>34</v>
      </c>
      <c r="AB46" s="38"/>
      <c r="AC46" s="38"/>
      <c r="AD46" s="38">
        <v>79</v>
      </c>
      <c r="AE46" s="38"/>
      <c r="AF46" s="38"/>
      <c r="AG46" s="38">
        <v>53</v>
      </c>
      <c r="AH46" s="38"/>
      <c r="AI46" s="38"/>
      <c r="AJ46" s="16">
        <f t="shared" si="10"/>
        <v>-6</v>
      </c>
      <c r="AK46" s="4"/>
    </row>
    <row r="47" spans="2:37" ht="15.75" customHeight="1">
      <c r="B47" s="46" t="s">
        <v>26</v>
      </c>
      <c r="C47" s="46"/>
      <c r="D47" s="46"/>
      <c r="F47" s="34">
        <v>81</v>
      </c>
      <c r="G47" s="35"/>
      <c r="H47" s="35"/>
      <c r="I47" s="35">
        <v>51</v>
      </c>
      <c r="J47" s="35"/>
      <c r="K47" s="35"/>
      <c r="L47" s="35">
        <v>80</v>
      </c>
      <c r="M47" s="35"/>
      <c r="N47" s="35"/>
      <c r="O47" s="35">
        <v>64</v>
      </c>
      <c r="P47" s="35"/>
      <c r="Q47" s="35"/>
      <c r="R47" s="19">
        <f t="shared" si="11"/>
        <v>1</v>
      </c>
      <c r="S47" s="16"/>
      <c r="T47" s="46" t="s">
        <v>22</v>
      </c>
      <c r="U47" s="46"/>
      <c r="V47" s="46"/>
      <c r="W47" s="22"/>
      <c r="X47" s="38">
        <v>190</v>
      </c>
      <c r="Y47" s="38"/>
      <c r="Z47" s="38"/>
      <c r="AA47" s="38">
        <v>116</v>
      </c>
      <c r="AB47" s="38"/>
      <c r="AC47" s="38"/>
      <c r="AD47" s="38">
        <v>231</v>
      </c>
      <c r="AE47" s="38"/>
      <c r="AF47" s="38"/>
      <c r="AG47" s="38">
        <v>126</v>
      </c>
      <c r="AH47" s="38"/>
      <c r="AI47" s="38"/>
      <c r="AJ47" s="16">
        <f t="shared" si="10"/>
        <v>-41</v>
      </c>
      <c r="AK47" s="4"/>
    </row>
    <row r="48" spans="2:37" ht="15.75" customHeight="1">
      <c r="B48" s="46" t="s">
        <v>27</v>
      </c>
      <c r="C48" s="46"/>
      <c r="D48" s="46"/>
      <c r="F48" s="34">
        <v>142</v>
      </c>
      <c r="G48" s="35"/>
      <c r="H48" s="35"/>
      <c r="I48" s="35">
        <v>85</v>
      </c>
      <c r="J48" s="35"/>
      <c r="K48" s="35"/>
      <c r="L48" s="35">
        <v>114</v>
      </c>
      <c r="M48" s="35"/>
      <c r="N48" s="35"/>
      <c r="O48" s="35">
        <v>72</v>
      </c>
      <c r="P48" s="35"/>
      <c r="Q48" s="35"/>
      <c r="R48" s="19">
        <f t="shared" si="11"/>
        <v>28</v>
      </c>
      <c r="S48" s="16"/>
      <c r="T48" s="46" t="s">
        <v>23</v>
      </c>
      <c r="U48" s="46"/>
      <c r="V48" s="46"/>
      <c r="W48" s="22"/>
      <c r="X48" s="38">
        <v>736</v>
      </c>
      <c r="Y48" s="38"/>
      <c r="Z48" s="38"/>
      <c r="AA48" s="38">
        <v>453</v>
      </c>
      <c r="AB48" s="38"/>
      <c r="AC48" s="38"/>
      <c r="AD48" s="38">
        <v>802</v>
      </c>
      <c r="AE48" s="38"/>
      <c r="AF48" s="38"/>
      <c r="AG48" s="38">
        <v>523</v>
      </c>
      <c r="AH48" s="38"/>
      <c r="AI48" s="38"/>
      <c r="AJ48" s="16">
        <f t="shared" si="10"/>
        <v>-66</v>
      </c>
      <c r="AK48" s="4"/>
    </row>
    <row r="49" spans="2:37" ht="15.75" customHeight="1">
      <c r="B49" s="46" t="s">
        <v>29</v>
      </c>
      <c r="C49" s="46"/>
      <c r="D49" s="46"/>
      <c r="F49" s="34">
        <v>79</v>
      </c>
      <c r="G49" s="35"/>
      <c r="H49" s="35"/>
      <c r="I49" s="35">
        <v>44</v>
      </c>
      <c r="J49" s="35"/>
      <c r="K49" s="35"/>
      <c r="L49" s="35">
        <v>65</v>
      </c>
      <c r="M49" s="35"/>
      <c r="N49" s="35"/>
      <c r="O49" s="35">
        <v>37</v>
      </c>
      <c r="P49" s="35"/>
      <c r="Q49" s="35"/>
      <c r="R49" s="19">
        <f t="shared" si="11"/>
        <v>14</v>
      </c>
      <c r="S49" s="16"/>
      <c r="T49" s="46" t="s">
        <v>25</v>
      </c>
      <c r="U49" s="46"/>
      <c r="V49" s="46"/>
      <c r="W49" s="22"/>
      <c r="X49" s="38">
        <v>512</v>
      </c>
      <c r="Y49" s="38"/>
      <c r="Z49" s="38"/>
      <c r="AA49" s="38">
        <v>293</v>
      </c>
      <c r="AB49" s="38"/>
      <c r="AC49" s="38"/>
      <c r="AD49" s="38">
        <v>650</v>
      </c>
      <c r="AE49" s="38"/>
      <c r="AF49" s="38"/>
      <c r="AG49" s="38">
        <v>390</v>
      </c>
      <c r="AH49" s="38"/>
      <c r="AI49" s="38"/>
      <c r="AJ49" s="16">
        <f t="shared" si="10"/>
        <v>-138</v>
      </c>
      <c r="AK49" s="4"/>
    </row>
    <row r="50" spans="2:37" ht="15.75" customHeight="1">
      <c r="B50" s="46" t="s">
        <v>31</v>
      </c>
      <c r="C50" s="46"/>
      <c r="D50" s="46"/>
      <c r="F50" s="34">
        <v>66</v>
      </c>
      <c r="G50" s="35"/>
      <c r="H50" s="35"/>
      <c r="I50" s="35">
        <v>40</v>
      </c>
      <c r="J50" s="35"/>
      <c r="K50" s="35"/>
      <c r="L50" s="35">
        <v>84</v>
      </c>
      <c r="M50" s="35"/>
      <c r="N50" s="35"/>
      <c r="O50" s="35">
        <v>48</v>
      </c>
      <c r="P50" s="35"/>
      <c r="Q50" s="35"/>
      <c r="R50" s="19">
        <f t="shared" si="11"/>
        <v>-18</v>
      </c>
      <c r="S50" s="16"/>
      <c r="T50" s="46" t="s">
        <v>28</v>
      </c>
      <c r="U50" s="46"/>
      <c r="V50" s="46"/>
      <c r="W50" s="22"/>
      <c r="X50" s="38">
        <v>68</v>
      </c>
      <c r="Y50" s="38"/>
      <c r="Z50" s="38"/>
      <c r="AA50" s="38">
        <v>51</v>
      </c>
      <c r="AB50" s="38"/>
      <c r="AC50" s="38"/>
      <c r="AD50" s="38">
        <v>52</v>
      </c>
      <c r="AE50" s="38"/>
      <c r="AF50" s="38"/>
      <c r="AG50" s="38">
        <v>32</v>
      </c>
      <c r="AH50" s="38"/>
      <c r="AI50" s="38"/>
      <c r="AJ50" s="16">
        <f t="shared" si="10"/>
        <v>16</v>
      </c>
      <c r="AK50" s="4"/>
    </row>
    <row r="51" spans="2:37" ht="7.5" customHeight="1">
      <c r="B51" s="15"/>
      <c r="C51" s="15"/>
      <c r="D51" s="15"/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19"/>
      <c r="S51" s="16"/>
      <c r="W51" s="22"/>
      <c r="AJ51" s="16"/>
      <c r="AK51" s="4"/>
    </row>
    <row r="52" spans="2:37" ht="15.75" customHeight="1">
      <c r="B52" s="46" t="s">
        <v>34</v>
      </c>
      <c r="C52" s="46"/>
      <c r="D52" s="46"/>
      <c r="F52" s="34">
        <v>373</v>
      </c>
      <c r="G52" s="35"/>
      <c r="H52" s="35"/>
      <c r="I52" s="35">
        <v>224</v>
      </c>
      <c r="J52" s="35"/>
      <c r="K52" s="35"/>
      <c r="L52" s="35">
        <v>496</v>
      </c>
      <c r="M52" s="35"/>
      <c r="N52" s="35"/>
      <c r="O52" s="35">
        <v>291</v>
      </c>
      <c r="P52" s="35"/>
      <c r="Q52" s="35"/>
      <c r="R52" s="19">
        <f t="shared" si="11"/>
        <v>-123</v>
      </c>
      <c r="S52" s="16"/>
      <c r="T52" s="46" t="s">
        <v>30</v>
      </c>
      <c r="U52" s="46"/>
      <c r="V52" s="46"/>
      <c r="W52" s="22"/>
      <c r="X52" s="38">
        <v>132</v>
      </c>
      <c r="Y52" s="38"/>
      <c r="Z52" s="38"/>
      <c r="AA52" s="38">
        <v>74</v>
      </c>
      <c r="AB52" s="38"/>
      <c r="AC52" s="38"/>
      <c r="AD52" s="38">
        <v>97</v>
      </c>
      <c r="AE52" s="38"/>
      <c r="AF52" s="38"/>
      <c r="AG52" s="38">
        <v>57</v>
      </c>
      <c r="AH52" s="38"/>
      <c r="AI52" s="38"/>
      <c r="AJ52" s="16">
        <f t="shared" si="10"/>
        <v>35</v>
      </c>
      <c r="AK52" s="4"/>
    </row>
    <row r="53" spans="2:37" ht="15.75" customHeight="1">
      <c r="B53" s="46" t="s">
        <v>36</v>
      </c>
      <c r="C53" s="46"/>
      <c r="D53" s="46"/>
      <c r="F53" s="34">
        <v>518</v>
      </c>
      <c r="G53" s="35"/>
      <c r="H53" s="35"/>
      <c r="I53" s="35">
        <v>300</v>
      </c>
      <c r="J53" s="35"/>
      <c r="K53" s="35"/>
      <c r="L53" s="35">
        <v>679</v>
      </c>
      <c r="M53" s="35"/>
      <c r="N53" s="35"/>
      <c r="O53" s="35">
        <v>384</v>
      </c>
      <c r="P53" s="35"/>
      <c r="Q53" s="35"/>
      <c r="R53" s="19">
        <f t="shared" si="11"/>
        <v>-161</v>
      </c>
      <c r="S53" s="16"/>
      <c r="T53" s="46" t="s">
        <v>32</v>
      </c>
      <c r="U53" s="46"/>
      <c r="V53" s="46"/>
      <c r="W53" s="22"/>
      <c r="X53" s="38">
        <v>109</v>
      </c>
      <c r="Y53" s="38"/>
      <c r="Z53" s="38"/>
      <c r="AA53" s="38">
        <v>56</v>
      </c>
      <c r="AB53" s="38"/>
      <c r="AC53" s="38"/>
      <c r="AD53" s="38">
        <v>132</v>
      </c>
      <c r="AE53" s="38"/>
      <c r="AF53" s="38"/>
      <c r="AG53" s="38">
        <v>74</v>
      </c>
      <c r="AH53" s="38"/>
      <c r="AI53" s="38"/>
      <c r="AJ53" s="16">
        <f t="shared" si="10"/>
        <v>-23</v>
      </c>
      <c r="AK53" s="4"/>
    </row>
    <row r="54" spans="2:37" ht="15.75" customHeight="1">
      <c r="B54" s="46" t="s">
        <v>37</v>
      </c>
      <c r="C54" s="46"/>
      <c r="D54" s="46"/>
      <c r="F54" s="34">
        <v>1785</v>
      </c>
      <c r="G54" s="35"/>
      <c r="H54" s="35"/>
      <c r="I54" s="35">
        <v>1015</v>
      </c>
      <c r="J54" s="35"/>
      <c r="K54" s="35"/>
      <c r="L54" s="35">
        <v>2500</v>
      </c>
      <c r="M54" s="35"/>
      <c r="N54" s="35"/>
      <c r="O54" s="35">
        <v>1383</v>
      </c>
      <c r="P54" s="35"/>
      <c r="Q54" s="35"/>
      <c r="R54" s="19">
        <f t="shared" si="11"/>
        <v>-715</v>
      </c>
      <c r="S54" s="16"/>
      <c r="T54" s="46" t="s">
        <v>33</v>
      </c>
      <c r="U54" s="46"/>
      <c r="V54" s="46"/>
      <c r="W54" s="22"/>
      <c r="X54" s="38">
        <v>76</v>
      </c>
      <c r="Y54" s="38"/>
      <c r="Z54" s="38"/>
      <c r="AA54" s="38">
        <v>35</v>
      </c>
      <c r="AB54" s="38"/>
      <c r="AC54" s="38"/>
      <c r="AD54" s="38">
        <v>63</v>
      </c>
      <c r="AE54" s="38"/>
      <c r="AF54" s="38"/>
      <c r="AG54" s="38">
        <v>33</v>
      </c>
      <c r="AH54" s="38"/>
      <c r="AI54" s="38"/>
      <c r="AJ54" s="16">
        <f t="shared" si="10"/>
        <v>13</v>
      </c>
      <c r="AK54" s="4"/>
    </row>
    <row r="55" spans="2:37" ht="15.75" customHeight="1">
      <c r="B55" s="46" t="s">
        <v>39</v>
      </c>
      <c r="C55" s="46"/>
      <c r="D55" s="46"/>
      <c r="F55" s="34">
        <v>1237</v>
      </c>
      <c r="G55" s="35"/>
      <c r="H55" s="35"/>
      <c r="I55" s="35">
        <v>749</v>
      </c>
      <c r="J55" s="35"/>
      <c r="K55" s="35"/>
      <c r="L55" s="35">
        <v>1639</v>
      </c>
      <c r="M55" s="35"/>
      <c r="N55" s="35"/>
      <c r="O55" s="35">
        <v>979</v>
      </c>
      <c r="P55" s="35"/>
      <c r="Q55" s="35"/>
      <c r="R55" s="19">
        <f t="shared" si="11"/>
        <v>-402</v>
      </c>
      <c r="S55" s="16"/>
      <c r="T55" s="46" t="s">
        <v>35</v>
      </c>
      <c r="U55" s="46"/>
      <c r="V55" s="46"/>
      <c r="W55" s="22"/>
      <c r="X55" s="38">
        <v>6302</v>
      </c>
      <c r="Y55" s="38"/>
      <c r="Z55" s="38"/>
      <c r="AA55" s="38">
        <v>3480</v>
      </c>
      <c r="AB55" s="38"/>
      <c r="AC55" s="38"/>
      <c r="AD55" s="38">
        <v>9166</v>
      </c>
      <c r="AE55" s="38"/>
      <c r="AF55" s="38"/>
      <c r="AG55" s="38">
        <v>4768</v>
      </c>
      <c r="AH55" s="38"/>
      <c r="AI55" s="38"/>
      <c r="AJ55" s="16">
        <f t="shared" si="10"/>
        <v>-2864</v>
      </c>
      <c r="AK55" s="4"/>
    </row>
    <row r="56" spans="2:37" ht="15.75" customHeight="1">
      <c r="B56" s="46" t="s">
        <v>41</v>
      </c>
      <c r="C56" s="46"/>
      <c r="D56" s="46"/>
      <c r="F56" s="34">
        <v>57</v>
      </c>
      <c r="G56" s="35"/>
      <c r="H56" s="35"/>
      <c r="I56" s="35">
        <v>40</v>
      </c>
      <c r="J56" s="35"/>
      <c r="K56" s="35"/>
      <c r="L56" s="35">
        <v>44</v>
      </c>
      <c r="M56" s="35"/>
      <c r="N56" s="35"/>
      <c r="O56" s="35">
        <v>27</v>
      </c>
      <c r="P56" s="35"/>
      <c r="Q56" s="35"/>
      <c r="R56" s="19">
        <f t="shared" si="11"/>
        <v>13</v>
      </c>
      <c r="S56" s="16"/>
      <c r="T56" s="46" t="s">
        <v>38</v>
      </c>
      <c r="U56" s="46"/>
      <c r="V56" s="46"/>
      <c r="W56" s="22"/>
      <c r="X56" s="38">
        <v>1668</v>
      </c>
      <c r="Y56" s="38"/>
      <c r="Z56" s="38"/>
      <c r="AA56" s="38">
        <v>894</v>
      </c>
      <c r="AB56" s="38"/>
      <c r="AC56" s="38"/>
      <c r="AD56" s="38">
        <v>1930</v>
      </c>
      <c r="AE56" s="38"/>
      <c r="AF56" s="38"/>
      <c r="AG56" s="38">
        <v>1061</v>
      </c>
      <c r="AH56" s="38"/>
      <c r="AI56" s="38"/>
      <c r="AJ56" s="16">
        <f t="shared" si="10"/>
        <v>-262</v>
      </c>
      <c r="AK56" s="4"/>
    </row>
    <row r="57" spans="2:37" ht="15.75" customHeight="1">
      <c r="B57" s="46" t="s">
        <v>44</v>
      </c>
      <c r="C57" s="46"/>
      <c r="D57" s="46"/>
      <c r="F57" s="34">
        <v>56</v>
      </c>
      <c r="G57" s="35"/>
      <c r="H57" s="35"/>
      <c r="I57" s="35">
        <v>30</v>
      </c>
      <c r="J57" s="35"/>
      <c r="K57" s="35"/>
      <c r="L57" s="35">
        <v>42</v>
      </c>
      <c r="M57" s="35"/>
      <c r="N57" s="35"/>
      <c r="O57" s="35">
        <v>29</v>
      </c>
      <c r="P57" s="35"/>
      <c r="Q57" s="35"/>
      <c r="R57" s="19">
        <f t="shared" si="11"/>
        <v>14</v>
      </c>
      <c r="S57" s="16"/>
      <c r="T57" s="46" t="s">
        <v>40</v>
      </c>
      <c r="U57" s="46"/>
      <c r="V57" s="46"/>
      <c r="W57" s="22"/>
      <c r="X57" s="69" t="s">
        <v>67</v>
      </c>
      <c r="Y57" s="69"/>
      <c r="Z57" s="69"/>
      <c r="AA57" s="69" t="s">
        <v>67</v>
      </c>
      <c r="AB57" s="69"/>
      <c r="AC57" s="69"/>
      <c r="AD57" s="69" t="s">
        <v>67</v>
      </c>
      <c r="AE57" s="69"/>
      <c r="AF57" s="69"/>
      <c r="AG57" s="69" t="s">
        <v>67</v>
      </c>
      <c r="AH57" s="69"/>
      <c r="AI57" s="69"/>
      <c r="AJ57" s="25" t="s">
        <v>67</v>
      </c>
      <c r="AK57" s="4"/>
    </row>
    <row r="58" spans="2:37" ht="7.5" customHeight="1">
      <c r="B58" s="15"/>
      <c r="C58" s="15"/>
      <c r="D58" s="15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19"/>
      <c r="S58" s="16"/>
      <c r="W58" s="22"/>
      <c r="AJ58" s="16"/>
      <c r="AK58" s="4"/>
    </row>
    <row r="59" spans="2:37" ht="15.75" customHeight="1">
      <c r="B59" s="46" t="s">
        <v>46</v>
      </c>
      <c r="C59" s="46"/>
      <c r="D59" s="46"/>
      <c r="F59" s="34">
        <v>40</v>
      </c>
      <c r="G59" s="35"/>
      <c r="H59" s="35"/>
      <c r="I59" s="35">
        <v>28</v>
      </c>
      <c r="J59" s="35"/>
      <c r="K59" s="35"/>
      <c r="L59" s="35">
        <v>67</v>
      </c>
      <c r="M59" s="35"/>
      <c r="N59" s="35"/>
      <c r="O59" s="35">
        <v>45</v>
      </c>
      <c r="P59" s="35"/>
      <c r="Q59" s="35"/>
      <c r="R59" s="19">
        <f t="shared" si="11"/>
        <v>-27</v>
      </c>
      <c r="S59" s="16"/>
      <c r="T59" s="46" t="s">
        <v>42</v>
      </c>
      <c r="U59" s="46"/>
      <c r="V59" s="46"/>
      <c r="W59" s="22"/>
      <c r="X59" s="38">
        <v>1368</v>
      </c>
      <c r="Y59" s="38"/>
      <c r="Z59" s="38"/>
      <c r="AA59" s="38">
        <v>772</v>
      </c>
      <c r="AB59" s="38"/>
      <c r="AC59" s="38"/>
      <c r="AD59" s="38">
        <v>1645</v>
      </c>
      <c r="AE59" s="38"/>
      <c r="AF59" s="38"/>
      <c r="AG59" s="38">
        <v>956</v>
      </c>
      <c r="AH59" s="38"/>
      <c r="AI59" s="38"/>
      <c r="AJ59" s="16">
        <f t="shared" si="10"/>
        <v>-277</v>
      </c>
      <c r="AK59" s="4"/>
    </row>
    <row r="60" spans="2:37" ht="15.75" customHeight="1">
      <c r="B60" s="46" t="s">
        <v>47</v>
      </c>
      <c r="C60" s="46"/>
      <c r="D60" s="46"/>
      <c r="F60" s="34">
        <v>26</v>
      </c>
      <c r="G60" s="35"/>
      <c r="H60" s="35"/>
      <c r="I60" s="35">
        <v>17</v>
      </c>
      <c r="J60" s="35"/>
      <c r="K60" s="35"/>
      <c r="L60" s="35">
        <v>49</v>
      </c>
      <c r="M60" s="35"/>
      <c r="N60" s="35"/>
      <c r="O60" s="35">
        <v>33</v>
      </c>
      <c r="P60" s="35"/>
      <c r="Q60" s="35"/>
      <c r="R60" s="19">
        <f t="shared" si="11"/>
        <v>-23</v>
      </c>
      <c r="S60" s="16"/>
      <c r="T60" s="46" t="s">
        <v>43</v>
      </c>
      <c r="U60" s="46"/>
      <c r="V60" s="46"/>
      <c r="W60" s="22"/>
      <c r="X60" s="38">
        <v>846</v>
      </c>
      <c r="Y60" s="38"/>
      <c r="Z60" s="38"/>
      <c r="AA60" s="38">
        <v>479</v>
      </c>
      <c r="AB60" s="38"/>
      <c r="AC60" s="38"/>
      <c r="AD60" s="38">
        <v>850</v>
      </c>
      <c r="AE60" s="38"/>
      <c r="AF60" s="38"/>
      <c r="AG60" s="38">
        <v>501</v>
      </c>
      <c r="AH60" s="38"/>
      <c r="AI60" s="38"/>
      <c r="AJ60" s="16">
        <f t="shared" si="10"/>
        <v>-4</v>
      </c>
      <c r="AK60" s="4"/>
    </row>
    <row r="61" spans="2:37" ht="15.75" customHeight="1">
      <c r="B61" s="46" t="s">
        <v>49</v>
      </c>
      <c r="C61" s="46"/>
      <c r="D61" s="46"/>
      <c r="F61" s="34">
        <v>29</v>
      </c>
      <c r="G61" s="35"/>
      <c r="H61" s="35"/>
      <c r="I61" s="35">
        <v>14</v>
      </c>
      <c r="J61" s="35"/>
      <c r="K61" s="35"/>
      <c r="L61" s="35">
        <v>33</v>
      </c>
      <c r="M61" s="35"/>
      <c r="N61" s="35"/>
      <c r="O61" s="35">
        <v>17</v>
      </c>
      <c r="P61" s="35"/>
      <c r="Q61" s="35"/>
      <c r="R61" s="19">
        <f t="shared" si="11"/>
        <v>-4</v>
      </c>
      <c r="S61" s="16"/>
      <c r="T61" s="46" t="s">
        <v>45</v>
      </c>
      <c r="U61" s="46"/>
      <c r="V61" s="46"/>
      <c r="W61" s="22"/>
      <c r="X61" s="38">
        <v>559</v>
      </c>
      <c r="Y61" s="38"/>
      <c r="Z61" s="38"/>
      <c r="AA61" s="38">
        <v>324</v>
      </c>
      <c r="AB61" s="38"/>
      <c r="AC61" s="38"/>
      <c r="AD61" s="38">
        <v>478</v>
      </c>
      <c r="AE61" s="38"/>
      <c r="AF61" s="38"/>
      <c r="AG61" s="38">
        <v>265</v>
      </c>
      <c r="AH61" s="38"/>
      <c r="AI61" s="38"/>
      <c r="AJ61" s="16">
        <f t="shared" si="10"/>
        <v>81</v>
      </c>
      <c r="AK61" s="4"/>
    </row>
    <row r="62" spans="2:37" ht="15.75" customHeight="1">
      <c r="B62" s="46" t="s">
        <v>51</v>
      </c>
      <c r="C62" s="46"/>
      <c r="D62" s="46"/>
      <c r="F62" s="34">
        <v>36</v>
      </c>
      <c r="G62" s="35"/>
      <c r="H62" s="35"/>
      <c r="I62" s="35">
        <v>19</v>
      </c>
      <c r="J62" s="35"/>
      <c r="K62" s="35"/>
      <c r="L62" s="35">
        <v>71</v>
      </c>
      <c r="M62" s="35"/>
      <c r="N62" s="35"/>
      <c r="O62" s="35">
        <v>39</v>
      </c>
      <c r="P62" s="35"/>
      <c r="Q62" s="35"/>
      <c r="R62" s="19">
        <f t="shared" si="11"/>
        <v>-35</v>
      </c>
      <c r="S62" s="16"/>
      <c r="T62" s="46" t="s">
        <v>48</v>
      </c>
      <c r="U62" s="46"/>
      <c r="V62" s="46"/>
      <c r="W62" s="22"/>
      <c r="X62" s="38">
        <v>957</v>
      </c>
      <c r="Y62" s="38"/>
      <c r="Z62" s="38"/>
      <c r="AA62" s="38">
        <v>561</v>
      </c>
      <c r="AB62" s="38"/>
      <c r="AC62" s="38"/>
      <c r="AD62" s="38">
        <v>933</v>
      </c>
      <c r="AE62" s="38"/>
      <c r="AF62" s="38"/>
      <c r="AG62" s="38">
        <v>549</v>
      </c>
      <c r="AH62" s="38"/>
      <c r="AI62" s="38"/>
      <c r="AJ62" s="16">
        <f t="shared" si="10"/>
        <v>24</v>
      </c>
      <c r="AK62" s="4"/>
    </row>
    <row r="63" spans="2:37" ht="15.75" customHeight="1">
      <c r="B63" s="46" t="s">
        <v>3</v>
      </c>
      <c r="C63" s="46"/>
      <c r="D63" s="46"/>
      <c r="F63" s="50">
        <v>123</v>
      </c>
      <c r="G63" s="51"/>
      <c r="H63" s="51"/>
      <c r="I63" s="42">
        <v>64</v>
      </c>
      <c r="J63" s="42"/>
      <c r="K63" s="42"/>
      <c r="L63" s="42">
        <v>99</v>
      </c>
      <c r="M63" s="42"/>
      <c r="N63" s="42"/>
      <c r="O63" s="42">
        <v>60</v>
      </c>
      <c r="P63" s="42"/>
      <c r="Q63" s="42"/>
      <c r="R63" s="19">
        <f t="shared" si="11"/>
        <v>24</v>
      </c>
      <c r="S63" s="4"/>
      <c r="T63" s="46" t="s">
        <v>50</v>
      </c>
      <c r="U63" s="46"/>
      <c r="V63" s="46"/>
      <c r="W63" s="22"/>
      <c r="X63" s="38">
        <v>615</v>
      </c>
      <c r="Y63" s="38"/>
      <c r="Z63" s="38"/>
      <c r="AA63" s="38">
        <v>376</v>
      </c>
      <c r="AB63" s="38"/>
      <c r="AC63" s="38"/>
      <c r="AD63" s="38">
        <v>680</v>
      </c>
      <c r="AE63" s="38"/>
      <c r="AF63" s="38"/>
      <c r="AG63" s="38">
        <v>446</v>
      </c>
      <c r="AH63" s="38"/>
      <c r="AI63" s="38"/>
      <c r="AJ63" s="16">
        <f t="shared" si="10"/>
        <v>-65</v>
      </c>
      <c r="AK63" s="4"/>
    </row>
    <row r="64" spans="2:36" ht="15.75" customHeight="1">
      <c r="B64" s="46" t="s">
        <v>6</v>
      </c>
      <c r="C64" s="46"/>
      <c r="D64" s="46"/>
      <c r="E64" s="4"/>
      <c r="F64" s="71">
        <v>280</v>
      </c>
      <c r="G64" s="38"/>
      <c r="H64" s="38"/>
      <c r="I64" s="38">
        <v>159</v>
      </c>
      <c r="J64" s="38"/>
      <c r="K64" s="38"/>
      <c r="L64" s="38">
        <v>232</v>
      </c>
      <c r="M64" s="38"/>
      <c r="N64" s="38"/>
      <c r="O64" s="38">
        <v>139</v>
      </c>
      <c r="P64" s="38"/>
      <c r="Q64" s="38"/>
      <c r="R64" s="19">
        <f t="shared" si="11"/>
        <v>48</v>
      </c>
      <c r="S64" s="4"/>
      <c r="T64" s="15"/>
      <c r="U64" s="15"/>
      <c r="V64" s="15"/>
      <c r="W64" s="2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ht="7.5" customHeight="1" thickBot="1">
      <c r="A65" s="6"/>
      <c r="B65" s="6"/>
      <c r="C65" s="6"/>
      <c r="D65" s="6"/>
      <c r="E65" s="6"/>
      <c r="F65" s="2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20"/>
      <c r="S65" s="6"/>
      <c r="T65" s="6"/>
      <c r="U65" s="6"/>
      <c r="V65" s="6"/>
      <c r="W65" s="20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ht="13.5">
      <c r="B66" s="2" t="s">
        <v>66</v>
      </c>
    </row>
    <row r="68" spans="20:36" ht="13.5">
      <c r="T68" s="46"/>
      <c r="U68" s="46"/>
      <c r="V68" s="46"/>
      <c r="W68" s="4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16"/>
    </row>
  </sheetData>
  <mergeCells count="414">
    <mergeCell ref="C37:C38"/>
    <mergeCell ref="AG57:AI57"/>
    <mergeCell ref="O64:Q64"/>
    <mergeCell ref="B57:D57"/>
    <mergeCell ref="F57:H57"/>
    <mergeCell ref="I57:K57"/>
    <mergeCell ref="L57:N57"/>
    <mergeCell ref="O57:Q57"/>
    <mergeCell ref="B64:D64"/>
    <mergeCell ref="F64:H64"/>
    <mergeCell ref="I64:K64"/>
    <mergeCell ref="L64:N64"/>
    <mergeCell ref="T68:V68"/>
    <mergeCell ref="X68:Z68"/>
    <mergeCell ref="AA68:AC68"/>
    <mergeCell ref="AD68:AF68"/>
    <mergeCell ref="AG68:AI68"/>
    <mergeCell ref="T57:V57"/>
    <mergeCell ref="X57:Z57"/>
    <mergeCell ref="AA57:AC57"/>
    <mergeCell ref="AD57:AF57"/>
    <mergeCell ref="T62:V62"/>
    <mergeCell ref="T63:V63"/>
    <mergeCell ref="AG59:AI59"/>
    <mergeCell ref="AD59:AF59"/>
    <mergeCell ref="S8:W8"/>
    <mergeCell ref="B6:F6"/>
    <mergeCell ref="A1:AJ1"/>
    <mergeCell ref="A7:E8"/>
    <mergeCell ref="F7:Q7"/>
    <mergeCell ref="F8:I8"/>
    <mergeCell ref="N8:Q8"/>
    <mergeCell ref="J8:M8"/>
    <mergeCell ref="AB8:AE8"/>
    <mergeCell ref="AB7:AJ7"/>
    <mergeCell ref="F13:I13"/>
    <mergeCell ref="F22:I22"/>
    <mergeCell ref="F20:I20"/>
    <mergeCell ref="F19:I19"/>
    <mergeCell ref="F18:I18"/>
    <mergeCell ref="F11:I11"/>
    <mergeCell ref="F10:I10"/>
    <mergeCell ref="N9:Q9"/>
    <mergeCell ref="J9:M9"/>
    <mergeCell ref="F27:I27"/>
    <mergeCell ref="F26:I26"/>
    <mergeCell ref="F25:I25"/>
    <mergeCell ref="F24:I24"/>
    <mergeCell ref="F23:I23"/>
    <mergeCell ref="F17:I17"/>
    <mergeCell ref="F16:I16"/>
    <mergeCell ref="F15:I15"/>
    <mergeCell ref="F9:I9"/>
    <mergeCell ref="N10:Q10"/>
    <mergeCell ref="J10:M10"/>
    <mergeCell ref="J27:M27"/>
    <mergeCell ref="J26:M26"/>
    <mergeCell ref="J25:M25"/>
    <mergeCell ref="J24:M24"/>
    <mergeCell ref="N23:Q23"/>
    <mergeCell ref="N22:Q22"/>
    <mergeCell ref="N20:Q20"/>
    <mergeCell ref="J18:M18"/>
    <mergeCell ref="J20:M20"/>
    <mergeCell ref="J19:M19"/>
    <mergeCell ref="N18:Q18"/>
    <mergeCell ref="N27:Q27"/>
    <mergeCell ref="N26:Q26"/>
    <mergeCell ref="N25:Q25"/>
    <mergeCell ref="N24:Q24"/>
    <mergeCell ref="N17:Q17"/>
    <mergeCell ref="N16:Q16"/>
    <mergeCell ref="J11:M11"/>
    <mergeCell ref="N11:Q11"/>
    <mergeCell ref="L32:Q32"/>
    <mergeCell ref="N15:Q15"/>
    <mergeCell ref="N13:Q13"/>
    <mergeCell ref="J13:M13"/>
    <mergeCell ref="J17:M17"/>
    <mergeCell ref="J16:M16"/>
    <mergeCell ref="J15:M15"/>
    <mergeCell ref="J23:M23"/>
    <mergeCell ref="J22:M22"/>
    <mergeCell ref="N19:Q19"/>
    <mergeCell ref="B40:D40"/>
    <mergeCell ref="B41:D41"/>
    <mergeCell ref="B42:D42"/>
    <mergeCell ref="B43:D43"/>
    <mergeCell ref="B52:D52"/>
    <mergeCell ref="B53:D53"/>
    <mergeCell ref="B44:D44"/>
    <mergeCell ref="B46:D46"/>
    <mergeCell ref="B47:D47"/>
    <mergeCell ref="B48:D48"/>
    <mergeCell ref="B60:D60"/>
    <mergeCell ref="B61:D61"/>
    <mergeCell ref="B62:D62"/>
    <mergeCell ref="A32:E33"/>
    <mergeCell ref="B54:D54"/>
    <mergeCell ref="B55:D55"/>
    <mergeCell ref="B56:D56"/>
    <mergeCell ref="B59:D59"/>
    <mergeCell ref="B49:D49"/>
    <mergeCell ref="B50:D50"/>
    <mergeCell ref="R32:R33"/>
    <mergeCell ref="F34:H34"/>
    <mergeCell ref="I34:K34"/>
    <mergeCell ref="L34:N34"/>
    <mergeCell ref="O34:Q34"/>
    <mergeCell ref="F33:H33"/>
    <mergeCell ref="I33:K33"/>
    <mergeCell ref="O33:Q33"/>
    <mergeCell ref="L33:N33"/>
    <mergeCell ref="F32:K32"/>
    <mergeCell ref="F35:H35"/>
    <mergeCell ref="I35:K35"/>
    <mergeCell ref="L35:N35"/>
    <mergeCell ref="O35:Q35"/>
    <mergeCell ref="F36:H36"/>
    <mergeCell ref="I36:K36"/>
    <mergeCell ref="L36:N36"/>
    <mergeCell ref="O36:Q36"/>
    <mergeCell ref="F40:H40"/>
    <mergeCell ref="I40:K40"/>
    <mergeCell ref="L40:N40"/>
    <mergeCell ref="O40:Q40"/>
    <mergeCell ref="F41:H41"/>
    <mergeCell ref="I41:K41"/>
    <mergeCell ref="L41:N41"/>
    <mergeCell ref="O41:Q41"/>
    <mergeCell ref="F42:H42"/>
    <mergeCell ref="I42:K42"/>
    <mergeCell ref="L42:N42"/>
    <mergeCell ref="O42:Q42"/>
    <mergeCell ref="F43:H43"/>
    <mergeCell ref="I43:K43"/>
    <mergeCell ref="L43:N43"/>
    <mergeCell ref="O43:Q43"/>
    <mergeCell ref="F44:H44"/>
    <mergeCell ref="I44:K44"/>
    <mergeCell ref="L44:N44"/>
    <mergeCell ref="O44:Q44"/>
    <mergeCell ref="F45:H45"/>
    <mergeCell ref="I45:K45"/>
    <mergeCell ref="L45:N45"/>
    <mergeCell ref="O45:Q45"/>
    <mergeCell ref="F46:H46"/>
    <mergeCell ref="I46:K46"/>
    <mergeCell ref="L46:N46"/>
    <mergeCell ref="O46:Q46"/>
    <mergeCell ref="F47:H47"/>
    <mergeCell ref="I47:K47"/>
    <mergeCell ref="L47:N47"/>
    <mergeCell ref="O47:Q47"/>
    <mergeCell ref="F48:H48"/>
    <mergeCell ref="I48:K48"/>
    <mergeCell ref="L48:N48"/>
    <mergeCell ref="O48:Q48"/>
    <mergeCell ref="F49:H49"/>
    <mergeCell ref="I49:K49"/>
    <mergeCell ref="L49:N49"/>
    <mergeCell ref="O49:Q49"/>
    <mergeCell ref="F50:H50"/>
    <mergeCell ref="I50:K50"/>
    <mergeCell ref="L50:N50"/>
    <mergeCell ref="O50:Q50"/>
    <mergeCell ref="F51:H51"/>
    <mergeCell ref="I51:K51"/>
    <mergeCell ref="L51:N51"/>
    <mergeCell ref="O51:Q51"/>
    <mergeCell ref="F52:H52"/>
    <mergeCell ref="I52:K52"/>
    <mergeCell ref="L52:N52"/>
    <mergeCell ref="O52:Q52"/>
    <mergeCell ref="F53:H53"/>
    <mergeCell ref="I53:K53"/>
    <mergeCell ref="L53:N53"/>
    <mergeCell ref="O53:Q53"/>
    <mergeCell ref="F54:H54"/>
    <mergeCell ref="I54:K54"/>
    <mergeCell ref="L54:N54"/>
    <mergeCell ref="O54:Q54"/>
    <mergeCell ref="F55:H55"/>
    <mergeCell ref="I55:K55"/>
    <mergeCell ref="L55:N55"/>
    <mergeCell ref="O55:Q55"/>
    <mergeCell ref="F56:H56"/>
    <mergeCell ref="I56:K56"/>
    <mergeCell ref="L56:N56"/>
    <mergeCell ref="O56:Q56"/>
    <mergeCell ref="F58:H58"/>
    <mergeCell ref="I58:K58"/>
    <mergeCell ref="L58:N58"/>
    <mergeCell ref="O58:Q58"/>
    <mergeCell ref="F59:H59"/>
    <mergeCell ref="I59:K59"/>
    <mergeCell ref="L59:N59"/>
    <mergeCell ref="O59:Q59"/>
    <mergeCell ref="F60:H60"/>
    <mergeCell ref="I60:K60"/>
    <mergeCell ref="L60:N60"/>
    <mergeCell ref="O60:Q60"/>
    <mergeCell ref="S18:W18"/>
    <mergeCell ref="S17:W17"/>
    <mergeCell ref="S16:W16"/>
    <mergeCell ref="S15:W15"/>
    <mergeCell ref="S13:W13"/>
    <mergeCell ref="S11:W11"/>
    <mergeCell ref="S10:W10"/>
    <mergeCell ref="S27:W27"/>
    <mergeCell ref="S26:W26"/>
    <mergeCell ref="S25:W25"/>
    <mergeCell ref="S24:W24"/>
    <mergeCell ref="S23:W23"/>
    <mergeCell ref="S22:W22"/>
    <mergeCell ref="S20:W20"/>
    <mergeCell ref="F62:H62"/>
    <mergeCell ref="I62:K62"/>
    <mergeCell ref="L62:N62"/>
    <mergeCell ref="O62:Q62"/>
    <mergeCell ref="F61:H61"/>
    <mergeCell ref="I61:K61"/>
    <mergeCell ref="L61:N61"/>
    <mergeCell ref="S19:W19"/>
    <mergeCell ref="T36:V36"/>
    <mergeCell ref="T37:V37"/>
    <mergeCell ref="T38:V38"/>
    <mergeCell ref="T40:V40"/>
    <mergeCell ref="T41:V41"/>
    <mergeCell ref="O61:Q61"/>
    <mergeCell ref="B63:D63"/>
    <mergeCell ref="F63:H63"/>
    <mergeCell ref="O63:Q63"/>
    <mergeCell ref="L63:N63"/>
    <mergeCell ref="I63:K63"/>
    <mergeCell ref="T42:V42"/>
    <mergeCell ref="T43:V43"/>
    <mergeCell ref="T61:V61"/>
    <mergeCell ref="T52:V52"/>
    <mergeCell ref="T53:V53"/>
    <mergeCell ref="T54:V54"/>
    <mergeCell ref="T55:V55"/>
    <mergeCell ref="T44:V44"/>
    <mergeCell ref="T46:V46"/>
    <mergeCell ref="T56:V56"/>
    <mergeCell ref="T59:V59"/>
    <mergeCell ref="T60:V60"/>
    <mergeCell ref="T47:V47"/>
    <mergeCell ref="T48:V48"/>
    <mergeCell ref="T49:V49"/>
    <mergeCell ref="T50:V50"/>
    <mergeCell ref="T35:V35"/>
    <mergeCell ref="X8:AA8"/>
    <mergeCell ref="R7:AA7"/>
    <mergeCell ref="X27:AA27"/>
    <mergeCell ref="X26:AA26"/>
    <mergeCell ref="X25:AA25"/>
    <mergeCell ref="X24:AA24"/>
    <mergeCell ref="X23:AA23"/>
    <mergeCell ref="X22:AA22"/>
    <mergeCell ref="X33:Z33"/>
    <mergeCell ref="X18:AA18"/>
    <mergeCell ref="X17:AA17"/>
    <mergeCell ref="AB17:AE17"/>
    <mergeCell ref="AB19:AE19"/>
    <mergeCell ref="AB18:AE18"/>
    <mergeCell ref="AB26:AE26"/>
    <mergeCell ref="AB25:AE25"/>
    <mergeCell ref="AB24:AE24"/>
    <mergeCell ref="X19:AA19"/>
    <mergeCell ref="X11:AA11"/>
    <mergeCell ref="X10:AA10"/>
    <mergeCell ref="AB11:AE11"/>
    <mergeCell ref="AB16:AE16"/>
    <mergeCell ref="X16:AA16"/>
    <mergeCell ref="X15:AA15"/>
    <mergeCell ref="X13:AA13"/>
    <mergeCell ref="AB10:AE10"/>
    <mergeCell ref="AD33:AF33"/>
    <mergeCell ref="AF22:AI22"/>
    <mergeCell ref="AF20:AI20"/>
    <mergeCell ref="AB22:AE22"/>
    <mergeCell ref="AB20:AE20"/>
    <mergeCell ref="AA33:AC33"/>
    <mergeCell ref="AD32:AI32"/>
    <mergeCell ref="X20:AA20"/>
    <mergeCell ref="AB23:AE23"/>
    <mergeCell ref="AB27:AE27"/>
    <mergeCell ref="AF13:AI13"/>
    <mergeCell ref="AF11:AI11"/>
    <mergeCell ref="AF10:AI10"/>
    <mergeCell ref="AB15:AE15"/>
    <mergeCell ref="AB13:AE13"/>
    <mergeCell ref="AF16:AI16"/>
    <mergeCell ref="AJ32:AJ33"/>
    <mergeCell ref="T34:V34"/>
    <mergeCell ref="X34:Z34"/>
    <mergeCell ref="AA34:AC34"/>
    <mergeCell ref="AD34:AF34"/>
    <mergeCell ref="AG34:AI34"/>
    <mergeCell ref="S32:W33"/>
    <mergeCell ref="X32:AC32"/>
    <mergeCell ref="AG33:AI33"/>
    <mergeCell ref="AF8:AI8"/>
    <mergeCell ref="AF27:AI27"/>
    <mergeCell ref="AF15:AI15"/>
    <mergeCell ref="AF26:AI26"/>
    <mergeCell ref="AF25:AI25"/>
    <mergeCell ref="AF24:AI24"/>
    <mergeCell ref="AF19:AI19"/>
    <mergeCell ref="AF23:AI23"/>
    <mergeCell ref="AF18:AI18"/>
    <mergeCell ref="AF17:AI17"/>
    <mergeCell ref="X35:Z35"/>
    <mergeCell ref="AA35:AC35"/>
    <mergeCell ref="AD35:AF35"/>
    <mergeCell ref="AG35:AI35"/>
    <mergeCell ref="X36:Z36"/>
    <mergeCell ref="AA36:AC36"/>
    <mergeCell ref="AD36:AF36"/>
    <mergeCell ref="AG36:AI36"/>
    <mergeCell ref="X37:Z37"/>
    <mergeCell ref="AA37:AC37"/>
    <mergeCell ref="AD37:AF37"/>
    <mergeCell ref="AG37:AI37"/>
    <mergeCell ref="X38:Z38"/>
    <mergeCell ref="AA38:AC38"/>
    <mergeCell ref="AD38:AF38"/>
    <mergeCell ref="AG38:AI38"/>
    <mergeCell ref="X40:Z40"/>
    <mergeCell ref="AA40:AC40"/>
    <mergeCell ref="AD40:AF40"/>
    <mergeCell ref="AG40:AI40"/>
    <mergeCell ref="X41:Z41"/>
    <mergeCell ref="AA41:AC41"/>
    <mergeCell ref="AD41:AF41"/>
    <mergeCell ref="AG41:AI41"/>
    <mergeCell ref="X42:Z42"/>
    <mergeCell ref="AA42:AC42"/>
    <mergeCell ref="AD42:AF42"/>
    <mergeCell ref="AG42:AI42"/>
    <mergeCell ref="X43:Z43"/>
    <mergeCell ref="AA43:AC43"/>
    <mergeCell ref="AD43:AF43"/>
    <mergeCell ref="AG43:AI43"/>
    <mergeCell ref="X44:Z44"/>
    <mergeCell ref="AA44:AC44"/>
    <mergeCell ref="AD44:AF44"/>
    <mergeCell ref="AG44:AI44"/>
    <mergeCell ref="X46:Z46"/>
    <mergeCell ref="AA46:AC46"/>
    <mergeCell ref="AD46:AF46"/>
    <mergeCell ref="AG46:AI46"/>
    <mergeCell ref="X47:Z47"/>
    <mergeCell ref="AA47:AC47"/>
    <mergeCell ref="AD47:AF47"/>
    <mergeCell ref="AG47:AI47"/>
    <mergeCell ref="X48:Z48"/>
    <mergeCell ref="AA48:AC48"/>
    <mergeCell ref="AD48:AF48"/>
    <mergeCell ref="AG48:AI48"/>
    <mergeCell ref="X49:Z49"/>
    <mergeCell ref="AA49:AC49"/>
    <mergeCell ref="AD49:AF49"/>
    <mergeCell ref="AG49:AI49"/>
    <mergeCell ref="X50:Z50"/>
    <mergeCell ref="AA50:AC50"/>
    <mergeCell ref="AD50:AF50"/>
    <mergeCell ref="AG50:AI50"/>
    <mergeCell ref="X52:Z52"/>
    <mergeCell ref="AA52:AC52"/>
    <mergeCell ref="AD52:AF52"/>
    <mergeCell ref="AG52:AI52"/>
    <mergeCell ref="AD54:AF54"/>
    <mergeCell ref="AG54:AI54"/>
    <mergeCell ref="X53:Z53"/>
    <mergeCell ref="AA53:AC53"/>
    <mergeCell ref="AD53:AF53"/>
    <mergeCell ref="AG53:AI53"/>
    <mergeCell ref="AD56:AF56"/>
    <mergeCell ref="AG56:AI56"/>
    <mergeCell ref="X55:Z55"/>
    <mergeCell ref="AA55:AC55"/>
    <mergeCell ref="AD55:AF55"/>
    <mergeCell ref="AG55:AI55"/>
    <mergeCell ref="AG63:AI63"/>
    <mergeCell ref="X62:Z62"/>
    <mergeCell ref="AA62:AC62"/>
    <mergeCell ref="AD62:AF62"/>
    <mergeCell ref="AG62:AI62"/>
    <mergeCell ref="AD63:AF63"/>
    <mergeCell ref="AG61:AI61"/>
    <mergeCell ref="X60:Z60"/>
    <mergeCell ref="AA60:AC60"/>
    <mergeCell ref="AD60:AF60"/>
    <mergeCell ref="X61:Z61"/>
    <mergeCell ref="AA61:AC61"/>
    <mergeCell ref="AD61:AF61"/>
    <mergeCell ref="AG60:AI60"/>
    <mergeCell ref="B31:J31"/>
    <mergeCell ref="X63:Z63"/>
    <mergeCell ref="AA63:AC63"/>
    <mergeCell ref="X59:Z59"/>
    <mergeCell ref="AA59:AC59"/>
    <mergeCell ref="X56:Z56"/>
    <mergeCell ref="AA56:AC56"/>
    <mergeCell ref="X54:Z54"/>
    <mergeCell ref="AA54:AC54"/>
    <mergeCell ref="D37:D38"/>
    <mergeCell ref="F37:H39"/>
    <mergeCell ref="R37:R39"/>
    <mergeCell ref="O37:Q39"/>
    <mergeCell ref="L37:N39"/>
    <mergeCell ref="I37:K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2" r:id="rId1"/>
  <ignoredErrors>
    <ignoredError sqref="F15:I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2015-04-20T05:25:18Z</cp:lastPrinted>
  <dcterms:modified xsi:type="dcterms:W3CDTF">2015-04-28T01:03:52Z</dcterms:modified>
  <cp:category/>
  <cp:version/>
  <cp:contentType/>
  <cp:contentStatus/>
</cp:coreProperties>
</file>